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24226"/>
  <mc:AlternateContent xmlns:mc="http://schemas.openxmlformats.org/markup-compatibility/2006">
    <mc:Choice Requires="x15">
      <x15ac:absPath xmlns:x15ac="http://schemas.microsoft.com/office/spreadsheetml/2010/11/ac" url="C:\Diego\Gobierno de Datos\Datos Abiertos\"/>
    </mc:Choice>
  </mc:AlternateContent>
  <xr:revisionPtr revIDLastSave="0" documentId="8_{93083451-11F3-47BB-95FE-777D735ABD3C}" xr6:coauthVersionLast="45" xr6:coauthVersionMax="45" xr10:uidLastSave="{00000000-0000-0000-0000-000000000000}"/>
  <bookViews>
    <workbookView xWindow="-120" yWindow="-120" windowWidth="20730" windowHeight="11160" tabRatio="665" firstSheet="1" activeTab="1" xr2:uid="{00000000-000D-0000-FFFF-FFFF00000000}"/>
  </bookViews>
  <sheets>
    <sheet name="Tipos informacion" sheetId="18" state="hidden" r:id="rId1"/>
    <sheet name="Indice" sheetId="22" r:id="rId2"/>
    <sheet name="Metadato" sheetId="39" r:id="rId3"/>
    <sheet name="Validador de Datos" sheetId="37" state="hidden" r:id="rId4"/>
    <sheet name="Niveles Impacto Negocio" sheetId="21" state="hidden" r:id="rId5"/>
    <sheet name="DISPONIBILIDAD (2)" sheetId="28" state="hidden" r:id="rId6"/>
    <sheet name="Opciones" sheetId="38"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1" hidden="1">Indice!$B$7:$BC$291</definedName>
    <definedName name="Categoria" localSheetId="5">#REF!</definedName>
    <definedName name="Categoria">#REF!</definedName>
    <definedName name="Etiquetaa" localSheetId="5">#REF!</definedName>
    <definedName name="Etiquetaa">#REF!</definedName>
    <definedName name="Etiquetac" localSheetId="5">#REF!</definedName>
    <definedName name="Etiquetac">#REF!</definedName>
    <definedName name="Etiquetai" localSheetId="5">#REF!</definedName>
    <definedName name="Etiquetai">#REF!</definedName>
    <definedName name="Forma" localSheetId="5">#REF!</definedName>
    <definedName name="Forma">#REF!</definedName>
    <definedName name="nivel">'[1]Tipologia de Activos'!$D$5:$D$7</definedName>
    <definedName name="TipoI" localSheetId="5">#REF!</definedName>
    <definedName name="TipoI">#REF!</definedName>
    <definedName name="TipoII" localSheetId="5">#REF!</definedName>
    <definedName name="TipoII">#REF!</definedName>
    <definedName name="Tipos">'[1]Tipologia de Activos'!$A$4:$E$4</definedName>
    <definedName name="Tipos2">'[2]Tipologia de Activos'!$A$4:$E$4</definedName>
    <definedName name="Valor">'[1]Tipologia de Activos'!$Z$1:$Z$3</definedName>
    <definedName name="Valor2">'[2]Tipologia de Activos'!$Z$1:$Z$3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6" i="22" l="1"/>
  <c r="D289" i="22"/>
  <c r="D288" i="22"/>
  <c r="D287" i="22"/>
  <c r="D285" i="22"/>
  <c r="D284" i="22"/>
  <c r="K272" i="22" l="1"/>
  <c r="L272" i="22" s="1"/>
  <c r="K271" i="22"/>
  <c r="L271" i="22" s="1"/>
  <c r="K270" i="22"/>
  <c r="L270" i="22" s="1"/>
  <c r="K269" i="22"/>
  <c r="L269" i="22" s="1"/>
  <c r="D202" i="22" l="1"/>
  <c r="D203" i="22"/>
  <c r="D219" i="22" l="1"/>
  <c r="D220" i="22"/>
  <c r="D221" i="22"/>
  <c r="D189" i="22" l="1"/>
  <c r="D190" i="22"/>
  <c r="D191" i="22"/>
  <c r="D192" i="22"/>
  <c r="D193" i="22"/>
  <c r="D194" i="22"/>
  <c r="D195" i="22"/>
  <c r="D196" i="22"/>
  <c r="D197" i="22"/>
  <c r="D198" i="22"/>
  <c r="D199" i="22"/>
  <c r="D200" i="22"/>
  <c r="D201"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103" i="22"/>
  <c r="D104" i="22"/>
  <c r="D105" i="22"/>
  <c r="D106" i="22"/>
  <c r="D107" i="22"/>
  <c r="D108" i="22"/>
  <c r="D109" i="22"/>
  <c r="D110" i="22"/>
  <c r="D111" i="22"/>
  <c r="D112" i="22"/>
  <c r="D113" i="22"/>
  <c r="D114" i="22"/>
  <c r="D115" i="22"/>
  <c r="D116" i="22"/>
  <c r="D117" i="22"/>
  <c r="D118" i="22"/>
  <c r="D119" i="22"/>
  <c r="D120" i="22"/>
  <c r="D121" i="22"/>
  <c r="D122" i="22"/>
  <c r="D123" i="22"/>
  <c r="D124" i="22"/>
  <c r="D125" i="22"/>
  <c r="D126" i="22"/>
  <c r="D127" i="22"/>
  <c r="D128" i="22"/>
  <c r="D129" i="22"/>
  <c r="D130" i="22"/>
  <c r="D131" i="22"/>
  <c r="D132" i="22"/>
  <c r="D133" i="22"/>
  <c r="D134" i="22"/>
  <c r="D135" i="22"/>
  <c r="D136" i="22"/>
  <c r="D137" i="22"/>
  <c r="D138" i="22"/>
  <c r="D139" i="22"/>
  <c r="D140" i="22"/>
  <c r="D141" i="22"/>
  <c r="D142" i="22"/>
  <c r="D143" i="22"/>
  <c r="D144" i="22"/>
  <c r="D145" i="22"/>
  <c r="D146" i="22"/>
  <c r="D147" i="22"/>
  <c r="D148" i="22"/>
  <c r="D149" i="22"/>
  <c r="D150" i="22"/>
  <c r="D151" i="22"/>
  <c r="D152" i="22"/>
  <c r="D153" i="22"/>
  <c r="D154" i="22"/>
  <c r="D155" i="22"/>
  <c r="D156" i="22"/>
  <c r="D157" i="22"/>
  <c r="D158" i="22"/>
  <c r="D159" i="22"/>
  <c r="D160" i="22"/>
  <c r="D161" i="22"/>
  <c r="D162" i="22"/>
  <c r="D163" i="22"/>
  <c r="D164" i="22"/>
  <c r="D165" i="22"/>
  <c r="D166" i="22"/>
  <c r="D167" i="22"/>
  <c r="D168" i="22"/>
  <c r="D169" i="22"/>
  <c r="D170" i="22"/>
  <c r="D171" i="22"/>
  <c r="D172" i="22"/>
  <c r="D173" i="22"/>
  <c r="D174" i="22"/>
  <c r="D175" i="22"/>
  <c r="D176" i="22"/>
  <c r="D177" i="22"/>
  <c r="D178" i="22"/>
  <c r="D179" i="22"/>
  <c r="D180" i="22"/>
  <c r="D181" i="22"/>
  <c r="D182" i="22"/>
  <c r="D183" i="22"/>
  <c r="D184" i="22"/>
  <c r="D185" i="22"/>
  <c r="D186" i="22"/>
  <c r="D187" i="22"/>
  <c r="D188" i="22"/>
  <c r="D8" i="22"/>
  <c r="D213" i="22" l="1"/>
  <c r="D207" i="22"/>
  <c r="D214" i="22"/>
  <c r="D215" i="22"/>
  <c r="D217" i="22"/>
  <c r="D211" i="22"/>
  <c r="D205" i="22"/>
  <c r="D206" i="22"/>
  <c r="D208" i="22"/>
  <c r="D209" i="22"/>
  <c r="D216" i="22"/>
  <c r="D218" i="22"/>
  <c r="D20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Juliana Munar</author>
  </authors>
  <commentList>
    <comment ref="Q7" authorId="0" shapeId="0" xr:uid="{ADDA4A19-E831-4F96-874E-00D0BEFDACED}">
      <text>
        <r>
          <rPr>
            <sz val="8"/>
            <color indexed="81"/>
            <rFont val="Tahoma"/>
            <family val="2"/>
          </rPr>
          <t xml:space="preserve">
Indicar el tipo de formato de almacenamiento del activo de información para los activos almacenados en medios electrónicos.
</t>
        </r>
      </text>
    </comment>
    <comment ref="R7" authorId="0" shapeId="0" xr:uid="{3FCDC958-1A08-4957-9252-AB3EB8923983}">
      <text>
        <r>
          <rPr>
            <sz val="8"/>
            <color indexed="81"/>
            <rFont val="Tahoma"/>
            <family val="2"/>
          </rPr>
          <t xml:space="preserve">
Indicar el tipo de contenedor en el cual se almacena el activo de información.</t>
        </r>
      </text>
    </comment>
  </commentList>
</comments>
</file>

<file path=xl/sharedStrings.xml><?xml version="1.0" encoding="utf-8"?>
<sst xmlns="http://schemas.openxmlformats.org/spreadsheetml/2006/main" count="4002" uniqueCount="1315">
  <si>
    <t>Clientes</t>
  </si>
  <si>
    <t>Bienes</t>
  </si>
  <si>
    <t>Financiero</t>
  </si>
  <si>
    <t>Empleados y Proveedores</t>
  </si>
  <si>
    <t>Organización</t>
  </si>
  <si>
    <t>Estos son los grupos en los que se puede enmarcar la información desde un punto de vista de negocios</t>
  </si>
  <si>
    <t>Inventario de Hardware y Software
Equipos de computo
Equipos de soporte
Computadores
Backups</t>
  </si>
  <si>
    <t>Clientes
Afiliados
Competidores</t>
  </si>
  <si>
    <t>Inversiones
Dineros
Deuda financiera
Cartera</t>
  </si>
  <si>
    <t>Empleados
Proveedores
Socios</t>
  </si>
  <si>
    <t>Marca
Conocimiento
Estrategia
Estructura
Operaciones
Cultura
Innovación</t>
  </si>
  <si>
    <t>Tabla 1 - Tipos de Información</t>
  </si>
  <si>
    <t>Niveles de Impacto para el Negocio</t>
  </si>
  <si>
    <t>NIVEL</t>
  </si>
  <si>
    <r>
      <t>Nivel 0</t>
    </r>
    <r>
      <rPr>
        <b/>
        <sz val="18"/>
        <rFont val="Times New Roman"/>
        <family val="1"/>
      </rPr>
      <t xml:space="preserve">
</t>
    </r>
    <r>
      <rPr>
        <sz val="10"/>
        <rFont val="Times New Roman"/>
        <family val="1"/>
      </rPr>
      <t>El incidente no ocasionaría ningun daño para la compañía</t>
    </r>
  </si>
  <si>
    <r>
      <t xml:space="preserve">Nivel 1
</t>
    </r>
    <r>
      <rPr>
        <sz val="10"/>
        <rFont val="Times New Roman"/>
        <family val="1"/>
      </rPr>
      <t>El incidente podría causar un daño minimo y reparable</t>
    </r>
  </si>
  <si>
    <r>
      <t xml:space="preserve">Nivel 2
</t>
    </r>
    <r>
      <rPr>
        <sz val="10"/>
        <rFont val="Times New Roman"/>
        <family val="1"/>
      </rPr>
      <t>El incidente podría causar un daño serio que afecte las metas del negocio y que implique perjuicios legales que no comprometen la imagen de la compañía, perjuicios econó-micos que pueden ser absorbidos por la compañía</t>
    </r>
  </si>
  <si>
    <r>
      <t xml:space="preserve">Nivel 3
</t>
    </r>
    <r>
      <rPr>
        <sz val="10"/>
        <rFont val="Times New Roman"/>
        <family val="1"/>
      </rPr>
      <t>El incidente podría causar un daño grave que genere perjuicios legales que afectan la imagen corporativa, perjuicos económicos que no pueden ser asumidos por la compañía y  ponga en peligro a las personas</t>
    </r>
  </si>
  <si>
    <t>Tabla 2 - Niveles de Impacto</t>
  </si>
  <si>
    <t>Consecutivo</t>
  </si>
  <si>
    <t>Descripción del activo de información</t>
  </si>
  <si>
    <t>Baja</t>
  </si>
  <si>
    <t>Media</t>
  </si>
  <si>
    <t>Alta</t>
  </si>
  <si>
    <t>Clasificación</t>
  </si>
  <si>
    <t>DISPONIBILIDAD</t>
  </si>
  <si>
    <t>Es la información que puede no estar disponible por un período de tiempo de ocho horas, sin  afectar el costo de oportunidad de la información en la operación del Banco.</t>
  </si>
  <si>
    <t>Es la información que puede no estar disponible por un período de tiempo de cinco a ocho horas, sin afectar el costo de oportunidad de la información en la operación del Banco ni a los clientes.</t>
  </si>
  <si>
    <r>
      <rPr>
        <b/>
        <sz val="8"/>
        <rFont val="Arial"/>
        <family val="2"/>
      </rPr>
      <t xml:space="preserve">D-B5: </t>
    </r>
    <r>
      <rPr>
        <sz val="8"/>
        <rFont val="Arial"/>
        <family val="2"/>
      </rPr>
      <t>La no disponibilidad de información clasificada como Baja, no genera impacto reputacional para el Banco y sus filiales.</t>
    </r>
  </si>
  <si>
    <r>
      <rPr>
        <b/>
        <sz val="8"/>
        <rFont val="Arial"/>
        <family val="2"/>
      </rPr>
      <t xml:space="preserve">D-B6: </t>
    </r>
    <r>
      <rPr>
        <sz val="8"/>
        <rFont val="Arial"/>
        <family val="2"/>
      </rPr>
      <t>La no disponibilidad de información clasificada como Baja, no genera  retrabajo en los procesos del negocio.</t>
    </r>
  </si>
  <si>
    <r>
      <rPr>
        <b/>
        <sz val="8"/>
        <color indexed="8"/>
        <rFont val="Arial"/>
        <family val="2"/>
      </rPr>
      <t xml:space="preserve">D-M5: </t>
    </r>
    <r>
      <rPr>
        <sz val="8"/>
        <color indexed="8"/>
        <rFont val="Arial"/>
        <family val="2"/>
      </rPr>
      <t>La no disponibilidad de información clasificada como Media</t>
    </r>
    <r>
      <rPr>
        <b/>
        <sz val="8"/>
        <color indexed="8"/>
        <rFont val="Arial"/>
        <family val="2"/>
      </rPr>
      <t xml:space="preserve">, </t>
    </r>
    <r>
      <rPr>
        <sz val="8"/>
        <color indexed="8"/>
        <rFont val="Arial"/>
        <family val="2"/>
      </rPr>
      <t>puede generar retrabajo en algunos procesos del negocio.</t>
    </r>
  </si>
  <si>
    <r>
      <t xml:space="preserve">D-M6: </t>
    </r>
    <r>
      <rPr>
        <sz val="8"/>
        <color indexed="8"/>
        <rFont val="Arial"/>
        <family val="2"/>
      </rPr>
      <t>La no disponibilidad de información clasificada como Media afecta la toma de decisiones en el día a día de las operaciones del Banco.</t>
    </r>
  </si>
  <si>
    <r>
      <rPr>
        <b/>
        <sz val="8"/>
        <rFont val="Arial"/>
        <family val="2"/>
      </rPr>
      <t>D-A1:</t>
    </r>
    <r>
      <rPr>
        <sz val="8"/>
        <rFont val="Arial"/>
        <family val="2"/>
      </rPr>
      <t xml:space="preserve"> La no disponibilidad de información clasificada como Alta,  impacta severamente la toma de decisiones estratégicas del negocio. </t>
    </r>
  </si>
  <si>
    <r>
      <rPr>
        <b/>
        <sz val="8"/>
        <rFont val="Arial"/>
        <family val="2"/>
      </rPr>
      <t xml:space="preserve">D-A3: </t>
    </r>
    <r>
      <rPr>
        <sz val="8"/>
        <rFont val="Arial"/>
        <family val="2"/>
      </rPr>
      <t>La no disponibilidad de información clasificada como Alta, genera un daño severo en la imagen del Banco y sus filiales.</t>
    </r>
  </si>
  <si>
    <r>
      <rPr>
        <b/>
        <sz val="8"/>
        <rFont val="Arial"/>
        <family val="2"/>
      </rPr>
      <t xml:space="preserve">D-A4: </t>
    </r>
    <r>
      <rPr>
        <sz val="8"/>
        <rFont val="Arial"/>
        <family val="2"/>
      </rPr>
      <t>La no disponibilidad de información clasificada como Alta,</t>
    </r>
    <r>
      <rPr>
        <b/>
        <sz val="8"/>
        <rFont val="Arial"/>
        <family val="2"/>
      </rPr>
      <t xml:space="preserve"> </t>
    </r>
    <r>
      <rPr>
        <sz val="8"/>
        <rFont val="Arial"/>
        <family val="2"/>
      </rPr>
      <t xml:space="preserve"> puede generar sanciones administrativas y económicas graves,  por parte de los entes reguladores.</t>
    </r>
  </si>
  <si>
    <r>
      <rPr>
        <b/>
        <sz val="8"/>
        <rFont val="Arial"/>
        <family val="2"/>
      </rPr>
      <t xml:space="preserve">D-A7: </t>
    </r>
    <r>
      <rPr>
        <sz val="8"/>
        <color indexed="8"/>
        <rFont val="Arial"/>
        <family val="2"/>
      </rPr>
      <t>La no disponibilidad de información clasificada como Alta,</t>
    </r>
    <r>
      <rPr>
        <b/>
        <sz val="8"/>
        <color indexed="8"/>
        <rFont val="Arial"/>
        <family val="2"/>
      </rPr>
      <t xml:space="preserve"> </t>
    </r>
    <r>
      <rPr>
        <sz val="8"/>
        <rFont val="Arial"/>
        <family val="2"/>
      </rPr>
      <t>puede generar pérdidas económicas muy graves y de difícil recuperación para el negocio.</t>
    </r>
  </si>
  <si>
    <t>Es la información que puede no estar disponible por un tiempo máximo de dos horas, sin afectar el costo de oportunidad de la información en la operación del Banco, ni a los clientes.</t>
  </si>
  <si>
    <r>
      <rPr>
        <b/>
        <sz val="8"/>
        <rFont val="Arial"/>
        <family val="2"/>
      </rPr>
      <t>D-M1:</t>
    </r>
    <r>
      <rPr>
        <sz val="8"/>
        <rFont val="Arial"/>
        <family val="2"/>
      </rPr>
      <t xml:space="preserve"> La no disponibilidad de información clasificada como Media, puede poner en riesgo la ejecución de procesos internos del Banco.</t>
    </r>
  </si>
  <si>
    <r>
      <rPr>
        <b/>
        <sz val="8"/>
        <rFont val="Arial"/>
        <family val="2"/>
      </rPr>
      <t xml:space="preserve">D-M4: </t>
    </r>
    <r>
      <rPr>
        <sz val="8"/>
        <rFont val="Arial"/>
        <family val="2"/>
      </rPr>
      <t>La no disponibilidad de información clasificada como Media, puede generar degradación de la imagen del Banco y sus filiales.</t>
    </r>
  </si>
  <si>
    <t>Descripción</t>
  </si>
  <si>
    <t>Impacto</t>
  </si>
  <si>
    <r>
      <rPr>
        <b/>
        <sz val="8"/>
        <rFont val="Arial"/>
        <family val="2"/>
      </rPr>
      <t xml:space="preserve">D-M2: </t>
    </r>
    <r>
      <rPr>
        <sz val="8"/>
        <rFont val="Arial"/>
        <family val="2"/>
      </rPr>
      <t>La no disponibilidad de información clasificada como Media, puede  generar impacto económico bajo para el Banco.</t>
    </r>
  </si>
  <si>
    <r>
      <rPr>
        <b/>
        <sz val="8"/>
        <rFont val="Arial"/>
        <family val="2"/>
      </rPr>
      <t>D-A6</t>
    </r>
    <r>
      <rPr>
        <sz val="8"/>
        <rFont val="Arial"/>
        <family val="2"/>
      </rPr>
      <t xml:space="preserve">: La no disponibilidad de información clasificada como Alta, puede generar  sanciones legales, demandas o litigios contra el Banco. </t>
    </r>
  </si>
  <si>
    <r>
      <rPr>
        <b/>
        <sz val="8"/>
        <color indexed="8"/>
        <rFont val="Arial"/>
        <family val="2"/>
      </rPr>
      <t xml:space="preserve">D-B1: </t>
    </r>
    <r>
      <rPr>
        <sz val="8"/>
        <color indexed="8"/>
        <rFont val="Arial"/>
        <family val="2"/>
      </rPr>
      <t>La no disponibilidad de información clasificada como Baja,  no afecta de manera importante la continuidad de los proceso críticos del negocio.</t>
    </r>
  </si>
  <si>
    <r>
      <rPr>
        <b/>
        <sz val="8"/>
        <color indexed="8"/>
        <rFont val="Arial"/>
        <family val="2"/>
      </rPr>
      <t xml:space="preserve">D-B2: </t>
    </r>
    <r>
      <rPr>
        <sz val="8"/>
        <color indexed="8"/>
        <rFont val="Arial"/>
        <family val="2"/>
      </rPr>
      <t>La no disponibilidad de información clasificada como Baja,  no afecta de manera importante la oportunidad de la información.</t>
    </r>
  </si>
  <si>
    <r>
      <rPr>
        <b/>
        <sz val="8"/>
        <color indexed="8"/>
        <rFont val="Arial"/>
        <family val="2"/>
      </rPr>
      <t xml:space="preserve">D-B3: </t>
    </r>
    <r>
      <rPr>
        <sz val="8"/>
        <color indexed="8"/>
        <rFont val="Arial"/>
        <family val="2"/>
      </rPr>
      <t>La no disponibilidad de información clasificada como Baja,  no afecta de manera importante la toma de decisiones en el Banco.</t>
    </r>
  </si>
  <si>
    <r>
      <rPr>
        <b/>
        <sz val="8"/>
        <rFont val="Arial"/>
        <family val="2"/>
      </rPr>
      <t xml:space="preserve">D-A2: </t>
    </r>
    <r>
      <rPr>
        <sz val="8"/>
        <rFont val="Arial"/>
        <family val="2"/>
      </rPr>
      <t>La no disponibilidad de información clasificada como Alta, puede afectar severamente los procesos internos del Banco.</t>
    </r>
  </si>
  <si>
    <r>
      <rPr>
        <b/>
        <sz val="8"/>
        <rFont val="Arial"/>
        <family val="2"/>
      </rPr>
      <t xml:space="preserve">D-B4: </t>
    </r>
    <r>
      <rPr>
        <sz val="8"/>
        <rFont val="Arial"/>
        <family val="2"/>
      </rPr>
      <t>La no disponibilidad de información clasificada como Baja</t>
    </r>
    <r>
      <rPr>
        <b/>
        <sz val="8"/>
        <rFont val="Arial"/>
        <family val="2"/>
      </rPr>
      <t xml:space="preserve">, </t>
    </r>
    <r>
      <rPr>
        <sz val="8"/>
        <rFont val="Arial"/>
        <family val="2"/>
      </rPr>
      <t>no genera pérdida de clientes (naturales y/o jurídicos).</t>
    </r>
  </si>
  <si>
    <r>
      <rPr>
        <b/>
        <sz val="8"/>
        <rFont val="Arial"/>
        <family val="2"/>
      </rPr>
      <t xml:space="preserve">D-M3: </t>
    </r>
    <r>
      <rPr>
        <sz val="8"/>
        <rFont val="Arial"/>
        <family val="2"/>
      </rPr>
      <t>La no disponibilidad de información clasificada como Media, puede generar pérdida de clientes (naturales y/o jurídicos).</t>
    </r>
  </si>
  <si>
    <r>
      <rPr>
        <b/>
        <sz val="8"/>
        <rFont val="Arial"/>
        <family val="2"/>
      </rPr>
      <t xml:space="preserve">D-A5: </t>
    </r>
    <r>
      <rPr>
        <sz val="8"/>
        <rFont val="Arial"/>
        <family val="2"/>
      </rPr>
      <t>La no disponibilidad de información clasificada como Alta, puede generar pérdida importante de clientes (naturales y/o jurídicos).</t>
    </r>
  </si>
  <si>
    <t>Justificación del activo de información</t>
  </si>
  <si>
    <t>Proceso</t>
  </si>
  <si>
    <t>Nombre del activo 
de información</t>
  </si>
  <si>
    <t>N/A</t>
  </si>
  <si>
    <t>Macroproceso</t>
  </si>
  <si>
    <t>Responsable del activo de información</t>
  </si>
  <si>
    <t>Formato de almacenamiento</t>
  </si>
  <si>
    <t>Tipo de contenedor</t>
  </si>
  <si>
    <t>Área / Dirección / Gerencia Responsable</t>
  </si>
  <si>
    <t>Hardware de propósito específico</t>
  </si>
  <si>
    <t>Base de datos</t>
  </si>
  <si>
    <t>Servidor</t>
  </si>
  <si>
    <t>Archivador</t>
  </si>
  <si>
    <t>Servidor de archivos</t>
  </si>
  <si>
    <t>Código documental</t>
  </si>
  <si>
    <t>Director</t>
  </si>
  <si>
    <t>Excel</t>
  </si>
  <si>
    <t>Word</t>
  </si>
  <si>
    <t>Gestión de Microfinanzas Rurales</t>
  </si>
  <si>
    <t>Profesional</t>
  </si>
  <si>
    <t xml:space="preserve">Pdf </t>
  </si>
  <si>
    <t>Ambito geográfico</t>
  </si>
  <si>
    <t>Idioma</t>
  </si>
  <si>
    <t>Vicepresidente</t>
  </si>
  <si>
    <t>Fecha de actualización (dd-mm-aa)</t>
  </si>
  <si>
    <t>Gestión Contable y Tributaria</t>
  </si>
  <si>
    <t>Gestión de la Innovación y del Conocimiento</t>
  </si>
  <si>
    <t>Gestión de Proyectos</t>
  </si>
  <si>
    <t>Gestión de Garantías</t>
  </si>
  <si>
    <t>Gestión de Contratación</t>
  </si>
  <si>
    <t>Gestión del Sistema Normativo</t>
  </si>
  <si>
    <t>Gestión Estratégica</t>
  </si>
  <si>
    <t>Gestión de Comunicaciones</t>
  </si>
  <si>
    <t>Gestión Jurídica</t>
  </si>
  <si>
    <t>Administración de Riesgos</t>
  </si>
  <si>
    <t>Gestión Comercial</t>
  </si>
  <si>
    <t>Gestión de Seguimiento y Control</t>
  </si>
  <si>
    <t>Gestión de Recursos Monetarios</t>
  </si>
  <si>
    <t>Gestión de Carteras de Segundo Piso</t>
  </si>
  <si>
    <t>Gestión de Carteras Administradas y Directas</t>
  </si>
  <si>
    <t>Gestión de Instrumentos de Riesgos Agropecuarios</t>
  </si>
  <si>
    <t>Gestión de Inversión en Fondos de Capital</t>
  </si>
  <si>
    <t>Gestión Forestal</t>
  </si>
  <si>
    <t>Gestión de Talento Humano</t>
  </si>
  <si>
    <t>Gestión de Servicios y Suministros</t>
  </si>
  <si>
    <t>Gestión Documental</t>
  </si>
  <si>
    <t>Gestión de Mejora Continua</t>
  </si>
  <si>
    <t>Gerencia de Riesgos</t>
  </si>
  <si>
    <t>Gerencia de Planeación</t>
  </si>
  <si>
    <t>VP Comercial</t>
  </si>
  <si>
    <t>Gerencia Administrativa</t>
  </si>
  <si>
    <t>Imagen</t>
  </si>
  <si>
    <t>Dirección de Crédito e ICR</t>
  </si>
  <si>
    <t>ELEGIBILIDAD DEL ICR</t>
  </si>
  <si>
    <t>CSP-PRO-009</t>
  </si>
  <si>
    <t>PAGO DEL ICR NACIONAL</t>
  </si>
  <si>
    <t>CSP-PRO-010</t>
  </si>
  <si>
    <t>PAGO DEL ICR ENTES TERRITORIALES</t>
  </si>
  <si>
    <t>CSP-PRO-011</t>
  </si>
  <si>
    <t>Español</t>
  </si>
  <si>
    <t>Municipal</t>
  </si>
  <si>
    <t>Fuente Primaria</t>
  </si>
  <si>
    <t>Solicitud</t>
  </si>
  <si>
    <t>Ambito Geografico</t>
  </si>
  <si>
    <t>Local</t>
  </si>
  <si>
    <t>Nacional</t>
  </si>
  <si>
    <t>Internacional</t>
  </si>
  <si>
    <t>Departamental</t>
  </si>
  <si>
    <t>Primaria</t>
  </si>
  <si>
    <t>Dependiente</t>
  </si>
  <si>
    <t>Ciudadano</t>
  </si>
  <si>
    <t>Interna/Administración</t>
  </si>
  <si>
    <t>Entidad Pública</t>
  </si>
  <si>
    <t>Entidad Privada</t>
  </si>
  <si>
    <t>Frecuencia de generación o actualización</t>
  </si>
  <si>
    <t>Diario</t>
  </si>
  <si>
    <t>Semanal</t>
  </si>
  <si>
    <t>Mensual</t>
  </si>
  <si>
    <t>Bimestral</t>
  </si>
  <si>
    <t>Trimestral</t>
  </si>
  <si>
    <t>Semestral</t>
  </si>
  <si>
    <t>Anual</t>
  </si>
  <si>
    <t>Histórico</t>
  </si>
  <si>
    <t>Como resultado de este procedimiento el Intermediario Financiero diligencia y remite electrónicamente a Finagro el FUICC (Formato Único de Informe Control de Crédito), el cual contiene: datos de identificación personal (nombre-cédula-celular), datos de ubicación del proyecto, destinos de crédito, costos del proyecto y descripción de las inversiones</t>
  </si>
  <si>
    <t>En este formato se detallan las inversiones realizadas por el beneficiario. Da herramientas para realizar adecuadamente la evaluación de la solicitud de elegibilidad - Cálculo del valor del ICR a pagar, hacer un Requerimiento o Anular la solicitud</t>
  </si>
  <si>
    <t>Como resultado de este procedimiento se diligencia el formato Solicitud de Pagos, el cual contiene: Programas que originan el pago y detalle de las cuentas bancarias (tipo y número), fechas de solicitud y pago, datos y firma de la dependencia solicitante y detalle de anexos</t>
  </si>
  <si>
    <t>En este formato se totalizan los pagos por programa, para ICR Nacional</t>
  </si>
  <si>
    <t>En este formato se totalizan los pagos por programa, para ICR Territorial</t>
  </si>
  <si>
    <t>Oficial de Seguridad de la Información</t>
  </si>
  <si>
    <t>Documento en el que se registran los eventos de seguridad que son reportados por el SOC o por usuarios</t>
  </si>
  <si>
    <t>Permite tener estadisticas de eventos, activos afectados, tiempo de gestión o remediación</t>
  </si>
  <si>
    <t xml:space="preserve">	
ARI-FOR-014</t>
  </si>
  <si>
    <t>Documento en el cual se consolidan las vulnerabilidades de la infraestructura tecnologica</t>
  </si>
  <si>
    <t>Definir planes de trabajo para remediación, generar estadisticas para la alta dirección y tecnologia</t>
  </si>
  <si>
    <t>Documento en el que se describen los temas tratados y las decisiones tomadas en el Comité</t>
  </si>
  <si>
    <t>Mantener evidencia de los Comites realizados ante entes de control y dejar constancia de las decisiones tomadas</t>
  </si>
  <si>
    <t>Presentación que contiene los temas relevantes a tratar en el Comité de Seguridad de la Información</t>
  </si>
  <si>
    <t>Mostrar al comité datos estadisticos, gestión de proyectos y en general las actividades realizadas para mantener y mejorar el Sistema de gestión de Seguridad de la Información (SGSI)</t>
  </si>
  <si>
    <t>Informes que contienen la gestión realizada en el mes para que el Gerente de Riesgos lo presente en Junta</t>
  </si>
  <si>
    <t>Presentación a Junta Directiva</t>
  </si>
  <si>
    <t>Documento que contiene los resultados de las revisión realizada por Auditoria Interna</t>
  </si>
  <si>
    <t>Contiene las hallazgos de las visitas realizadas por Auditoria Interna</t>
  </si>
  <si>
    <t>Wilson Hernandez</t>
  </si>
  <si>
    <t>Matrices de riesgo operativo de los diferentes procesos</t>
  </si>
  <si>
    <t>Reportes de las diferentes áreas sobre los eventos SARO</t>
  </si>
  <si>
    <t>Formato que contiene la certificación de procesos que no presentaron eventos de riesgo operativo, contiene los siguientes campos: fecha de reporte, proceso de donde se realiza el reporte, nombre y cargo responsable del reporte</t>
  </si>
  <si>
    <t>Cumplimiento normativo</t>
  </si>
  <si>
    <t>actas de los comites de riesgo y cartera</t>
  </si>
  <si>
    <t>Alexandra Rodriguez</t>
  </si>
  <si>
    <t>Dirección de Contabilidad</t>
  </si>
  <si>
    <t>Gerencia de Tecnología</t>
  </si>
  <si>
    <t>Gestión de Financiamiento del Sector Agropecuario</t>
  </si>
  <si>
    <t>Gestión Integral de Riesgos</t>
  </si>
  <si>
    <t>Profesional de Riesgo Operativo</t>
  </si>
  <si>
    <t>Requerimiento normativo.
Elemento que soporta la información registrada en las matrices de Riesgo operativo.</t>
  </si>
  <si>
    <t>Requerimiento normativo.
Base que contiene el registro de los eventos presentados en los procesos.</t>
  </si>
  <si>
    <t>Base de información que permite garantizar que la totalidad de los eventos registrados en la base, corresponden a los eventos presentados en la organización.</t>
  </si>
  <si>
    <t>Eventual</t>
  </si>
  <si>
    <t>ARI-FOR-005</t>
  </si>
  <si>
    <t>Todos los procesos</t>
  </si>
  <si>
    <t>Documento que contiene los datos básicos de las personas naturales que tienen algún vínculo directo con Finagro</t>
  </si>
  <si>
    <t>ARI-FOR-006</t>
  </si>
  <si>
    <t>Documento que contiene los datos básicos de las personas jurídicas que tienen algún vínculo directo con Finagro</t>
  </si>
  <si>
    <t>Dirección de Talento Humano</t>
  </si>
  <si>
    <t>Oficial de Cumplimiento Suplente</t>
  </si>
  <si>
    <t>Dirección de Cartera</t>
  </si>
  <si>
    <t>Documento que contiene los datos básicos de las personas naturales que tienen algún vínculo  a través del PROGRAMA DE COMPRA DE CARTERA con Finagro</t>
  </si>
  <si>
    <t>Documento que contiene los datos básicos de las personas jurídicas que tienen algún vínculo del PROGRAMA DE COMPRA DE CARTERA con Finagro</t>
  </si>
  <si>
    <t>ARI-FOR-001</t>
  </si>
  <si>
    <t xml:space="preserve">Formato "reporte interno de operación inusual",  establecido para que los colaboradores pueden informar al Oficial de Cumplimiento sobre la identificación de señales de alerta que les permite identificar una operación inusual. </t>
  </si>
  <si>
    <t>Informe el word que se elabora cuando se va a reimitr a la UIAF un reporte de operación sospechosa</t>
  </si>
  <si>
    <t>Generación de reportes en excel para análisis de operaciones inusuales producto de la segmentación técnica de SARLAFT</t>
  </si>
  <si>
    <t xml:space="preserve">Generación de reportes en excel para análisis mensual de operaciones inusuales por factores de riesgo. </t>
  </si>
  <si>
    <t>Generación de reportes en excel para análisis trimestral por señales de alerta automatizadas.</t>
  </si>
  <si>
    <t>AIAR-33</t>
  </si>
  <si>
    <t>AIAR-34</t>
  </si>
  <si>
    <t>AIAR-35</t>
  </si>
  <si>
    <t>AIAR-36</t>
  </si>
  <si>
    <t>AIAR-37</t>
  </si>
  <si>
    <t>Dirección de Contratación</t>
  </si>
  <si>
    <t>Dirección de Tesorería</t>
  </si>
  <si>
    <t>El informe de flujo de caja muestra los ingresos y egresos diarios de Finagro y los Fondos Administrados durante un periodo de tiempo. En este informe se incluye la información de recaudo y desembolso de cartera, vencimiento e inversión de portafolio, operaciones monetarias activas y pasivas, saldos de cuentas bancarias, así como el movimiento de capital de los TDA y sus intereses entre otros.</t>
  </si>
  <si>
    <t>Este informe es indispensable para la administración de recursos que realizamos en la Dirección de Tesorería, en donde se encuentra la información de los ingresos y egresos diarios.</t>
  </si>
  <si>
    <t>FINAGRO tiene un aplicativo de Inversiones, en el cual se registran las inversiones de portafolio y las operaciones monetarias tanto de FINAGRO como de los Fondos Administrados.</t>
  </si>
  <si>
    <t>El aplicativo de Inversiones genera información periódica, la cual se almacena en el servidor asignado a este aplicativo. Esta información es indispensable para el desarrollo de la operación de Tesorería de FINAGRO.</t>
  </si>
  <si>
    <t xml:space="preserve">Información de la liquidación y pago de los rendimientos generados por recursos no ejecutados de programas con origen de presupuesto nacional </t>
  </si>
  <si>
    <t>Cumplir normatividad y llevar control de los rendimientos</t>
  </si>
  <si>
    <t>CIF PAGOS FINAGRO CONSOLIDADA</t>
  </si>
  <si>
    <t>Dirección Forestal</t>
  </si>
  <si>
    <t>Es una base excel donde reposa informacion  de los contrartos CIF como nombre, numero de contrato, documento de identidad del beneficiario, tipo de especie de las plantaciones forestales y los valores liquidados para el respectivo pago del incentivo.</t>
  </si>
  <si>
    <t xml:space="preserve">Seguimiento al estado de los pagos  de incentivos forestales. </t>
  </si>
  <si>
    <t>CIF CONTACTOS FINAGRO CONSOLIDADA</t>
  </si>
  <si>
    <t>Base de Excel con informacion de los beneficiarios como nombre, numero de contrato, documento de identidad, correos electronicos, numeros de telefonos.</t>
  </si>
  <si>
    <t xml:space="preserve">Consulta de contactos de beneficiarios del inventivo forestal. </t>
  </si>
  <si>
    <t>Otro formato</t>
  </si>
  <si>
    <t>Gestión de Servicios e Infraestructura TIC</t>
  </si>
  <si>
    <t>Gerente</t>
  </si>
  <si>
    <t>Solicitud de autorización para uso de software freeware por parte de las áreas usuarias al área de Tecnología. El formato maneja los siguientes datos: fecha, funcionario solicitante, cargo, área, nombre del software, aplicación o uso, versión, justificación, firma del solicitante, Vo.Bo del área de tecnología y el director del área solicitante</t>
  </si>
  <si>
    <t>Formato con la certificación del usuario que recibe a conformidad hardware y software. El documento contiene la siguiente información: nombre de quien hace a entrega y quien la recibe, fecha de entrega, extensión y ubicación, información de la CPU, del monitor, hardware interno y software instalado</t>
  </si>
  <si>
    <t>BITÁCORA DE CALIDAD - FALLAS IDENTIFICADAS EN PRODUCCIÓN</t>
  </si>
  <si>
    <t>Bitácora con la relación de las fallas identificada en los diferentes recursos de la plataforma tecnológica de Finagro. El documento contiene los siguientes datos: aplicativo, fecha, área que reporta la falla, descripción del error, descripción de la solución, código del requerimiento o documento soporte, colaborador/proveedor tecnología, tiempo de solución</t>
  </si>
  <si>
    <t>Son actas donde esta el seguimiento de las actividades de la Gerencia de tecnología y la Dirección de Operaciones tecnológicas.</t>
  </si>
  <si>
    <t>Documento de registro y control de contratos, ordenes de servicios y ordenes de compra. El documento contiene los siguientes datos: nit, contratista, nombre del contacto, teléfonos, objeto del contrato, valor del contrato, fecha inicio y vencimiento y nombre de supervisor interno</t>
  </si>
  <si>
    <t xml:space="preserve">Seguimiento y control a los  Proveedores en el cumplimiento de los contratos </t>
  </si>
  <si>
    <t xml:space="preserve">Documento de registro de inventario de medios. El documento contiene los siguientes campos: numero de cinta, ubicación , rotulo Finagro, rotulo setecsa, fecha de inicio de registro, de backup, contenido de cinta, ubicación proviene y fecha de traslado </t>
  </si>
  <si>
    <t>Seguimiento y control del inventario de Medios de FINAGRO</t>
  </si>
  <si>
    <t>Bitácora de los eventos  en la plataforma tecnológica. El documento contiene los siguientes datos: fecha del evento, servidor/aplicación, tema, hora del evento, solución, quien reporta, tiempo fuera de servicio y no. De usuarios afectados</t>
  </si>
  <si>
    <t>Hacer seguimiento y controlar las incidencias que afectan la operativa normal de la plataforma tecnológica.</t>
  </si>
  <si>
    <t>Documento con el registro de los eventos de pruebas realizadas en el ambiente de contingencia. El documento contiene los siguientes datos: fecha, aplicativo/sistema/máquina/servicio, versión, proveedor, descripción del error, descripción de la solución, colaborador/proveedor de tecnología, tiempo de solución</t>
  </si>
  <si>
    <t>Registrar el resultado y observaciones de las actividades realizadas por los usuarios de las áreas  designadas para la ejecución de las pruebas de Contingencia.</t>
  </si>
  <si>
    <t>Se registran los aplicativos utilizados en cada una de la areas con sus respectivo Lider desarrollo,Desarrolladores,Lider pruebas y negocio,Lider funcional,Proveedor
Descripción,Sistema Operativo,Versión 
Base de datos,Ubicación física,Estado
Fecha inactividad,Lenguaje programación
Autenticación,Tipo licenciamiento y
Características aplicación</t>
  </si>
  <si>
    <t>Seguimiento y control de los aplicativos (ACTIVOS  / INACTIVOS) utilizados en FINAGRO .</t>
  </si>
  <si>
    <t>Herramienta que permite a los usuarios de las áreas registrar incidentes presentados en los aplicativos o el registro de sus necesidades relativas al uso de recursos y servicios de plataformas tecnológicas.</t>
  </si>
  <si>
    <t xml:space="preserve">Registro, control y seguimientos de los tickets reportados por los usuarios desde la radicacion y solución hasta el cierre </t>
  </si>
  <si>
    <t>Eduardo Rueda</t>
  </si>
  <si>
    <t>Unidad de Gestión de Riesgos Agropecuarios</t>
  </si>
  <si>
    <t>Se tiene información estadística detallada por cultivo, de diferentes fuentes como Gremios, DANE, Presentaciones gremiales, FAO, MADR, entre otros. Adicionalmente, las fichas editadas y publicables.</t>
  </si>
  <si>
    <t xml:space="preserve">Información técnica de soporte </t>
  </si>
  <si>
    <t>Ángela Pardo</t>
  </si>
  <si>
    <t>Soporte técnico y estadístico</t>
  </si>
  <si>
    <t>Julián Hernández</t>
  </si>
  <si>
    <t>En la Carpeta se tiene la trazabilidad de los diferentes documentos técnicos elaborados por la UGRA para la presentación de los Planes Anuales de Gestión de Riesgos, así como ayudas de memoria y presentaciones del Comité Consultivo de la CNCA para seguros.</t>
  </si>
  <si>
    <t>Soporte de la política de gestión de riesgos</t>
  </si>
  <si>
    <t>Maryluz Olarte</t>
  </si>
  <si>
    <t xml:space="preserve">Repositorio de las cuentas de cobro (adicional a Mercurio), su trazabilidad, soportes de pago y comentarios (si aplica), para las diferentes vigencias del ISA. </t>
  </si>
  <si>
    <t>Soporte de pagos</t>
  </si>
  <si>
    <t>Carpetas que almacenan las carátulas de las pólizas de los Incentivos al Seguro Agropecuario-ISA para cada vigencia.</t>
  </si>
  <si>
    <t>Información sobre los Anexos que diligenciasn las Compañías Aseguradoras para intermediar los Incentivos ante FINAGRO. Trazabilidad de la debida diligencia en el estudio de dichos anexos y soportes.</t>
  </si>
  <si>
    <t>Capas de información geográfioca, recopiladas a través de los diferentes proyectos de la UGRA, así como de información entregada por difrentes entidades de gobierno. Por su peso, deben estar dispuestas en una carpeta única, que a la fecha, sólo tiene acceso y administra Ángela Pardo.</t>
  </si>
  <si>
    <t>Español
Inglés</t>
  </si>
  <si>
    <t>Dirección de Microfinanzas</t>
  </si>
  <si>
    <t>MIC-FOR-004</t>
  </si>
  <si>
    <t xml:space="preserve">Formato en el que cada Intermediario Micro financiero realiza las conciliaciones entre las cuentas bancarias y las cuentas del Fondo Rotatorio de acuerdo a lo establecido en el  Manual. Este formato contiene:  valores de la cuenta bancaria del Fondo de Crédito (rendimientos, depósitos, recuperaciones, giros, recaudos, reintegros, otros) , Cuenta contable del Fondo de Crédito (depósitos, desembolso, recuperaciones, intereses); Diferencias por conciliar y observaciones, </t>
  </si>
  <si>
    <t>Formato requerido para realizar seguimiento al estado de las cuentas bancarias y el Fondo  PADEMER,  para reportar al Ministerio de Agricultura</t>
  </si>
  <si>
    <t>MIC-FOR-007</t>
  </si>
  <si>
    <t>Formato en el cual se relacionan los pagarés en custodia que sirven e garantía al cupo de crédito del Fondo de Microfinanzas Rurales. El formato contiene la siguiente información: entidad, mes reportado, número del contrato, número de pagaré, nombres y apellidos, número de identificación, dirección domicilio principal, dirección de trabajo,  teléfono fijo, teléfono celular, tasa de interés EA, fecha de desembolso, fecha de próximo vencimiento, fecha de vencimiento final, saldo de capital</t>
  </si>
  <si>
    <t>Formato requerido para hacer un adecuado seguimiento a las garantías de los contratos marco con cada uno de los operadores  del Fondo de Microfinanzas</t>
  </si>
  <si>
    <t>MIC-FOR-009</t>
  </si>
  <si>
    <t>Formato mediante el cual se conoce el comportamiento de cartera del intermediario micro financiero. Contiene: colocación por tipo de cartera, cartera vencida y cartera castigada con número de operaciones y valor; distribución de la cartera por edades de mora según el tipo de cartera</t>
  </si>
  <si>
    <t xml:space="preserve">Formato requerido para conocer el estado de la cartera de la entidad y determinar posibles riesgos de mora o incumplimiento. </t>
  </si>
  <si>
    <t xml:space="preserve"> Informes de gestión que recogen el seguimiento realizado a la colocación y gestión del programa PADEMER</t>
  </si>
  <si>
    <t xml:space="preserve">Los informes de PADEMER deben ser enviados de manera trimestral al Ministerio de Agricultura </t>
  </si>
  <si>
    <t xml:space="preserve"> Informes de gestión que recogen el seguimiento realizado a la colocación, gestión y manejo de garantías del Fondo de Microfinanzas Rurales</t>
  </si>
  <si>
    <t>Los informes del Fondo de Microfinanzas Rurales deben estar disponibles para la alta dirección de FINAGRO  cuando así lo requiera</t>
  </si>
  <si>
    <t>Lista de chequeo para la verificación mensual de los documentos del Programa Microfinanzas Rurales. El documento contiene información como la fecha en la que se realiza la verificación, nombre de operador financiero, número y valor del contrato, informe y verificación de listas ONU-OFAC</t>
  </si>
  <si>
    <t>Documento con la relación de créditos otorgados por los operadores financieros. El documento contiene información del operador financiero, no. De contratos, mes reportado, tasa de interés, fecha de reporte,  beneficiario, ciudad, cédula, valor aprobado y desembolsado de créditos, actividad a financiar, destino de inversión, plazo en meses, periodicidad de amortización, asistencia técnica, genero, si es usuario pademer o no, observaciones y Vo.Bo. representante legal y revisor fiscal en Finagro</t>
  </si>
  <si>
    <t>Es un documento que contiene información personal de todos los beneficiarios del programa durante el ultimo mes</t>
  </si>
  <si>
    <t>Documento con el estado de cartera de contratos con operadores financieros. El documento contiene información como el operador financiero, no. De contrato, mes reportado, fecha de elaboración, cantidad y valor mensual y acumulado de los créditos aprobados, créditos desembolsados para capital trabajo e inversión para hombres, mujeres y asociados, créditos vigentes, estado de vencimiento cartera, subtotal cartera vencida, provisiones, indicador de morosidad, % de recuperación de capital, observaciones, Vo.Bo de representante legal y revisor fiscal de Finagro</t>
  </si>
  <si>
    <t>Documento con el informe de la conciliación del fondo de crédito IC-MER. El documento contiene información como el operador financiero, no. Contrato, mes reportado, fecha de elaboración del informe, información de la cuenta bancaria del fondo de crédito como el banco, sucursal, clase de cuenta, no. de cuenta, saldo inicial y saldo final, el saldo inicial y saldo final de la cuenta contable del fondo de crédito, saldo inicial y saldo final de la cuenta contable recuperación de crédito, la diferencia por conciliar Fondo de Crédito, observaciones, Vo.Bo de representante legal y revisor fiscal de Finagro</t>
  </si>
  <si>
    <t>Archivo que se va actualizando mes a mes con la información de los formatos anteriores</t>
  </si>
  <si>
    <t>Documento que contiene la información requerida por el Ministerios MADR, se informa como va el fondo en créditos colocados, en hombres, en mujeres, en general como se encuentra el estado de las carteras</t>
  </si>
  <si>
    <t>Documento con la programación de las visitas de seguimiento realizadas a los Operadores Financieros. El documento contiene información de la fecha en la que se realiza la visita y el operador financiero</t>
  </si>
  <si>
    <t>Dirección de Garantías</t>
  </si>
  <si>
    <t>Copia del Pagaré, Demanda, Autos, certificación de cobranza extrajudicial, denuncia penal por desviación de recursos.</t>
  </si>
  <si>
    <t xml:space="preserve">Documentos necesarios para el estudio de la reclamación de pago  </t>
  </si>
  <si>
    <t>RMO-FOR-002</t>
  </si>
  <si>
    <t>Soportes: Relación de las garantías a pagar.</t>
  </si>
  <si>
    <t xml:space="preserve">Documento mediante el cual autoriza la Vicepresidencia de Garantías y Riesgos Agropecuarios  el pago de los certificados de garantía. </t>
  </si>
  <si>
    <t>Archivos en Excel y PDF por programa FAG. Informes clasificados  de la siguiente forma: mensual, anual e histórico de garantías canceladas, vigentes, expedidas, siniestradas, pagadas y recuperadas y lo archivos de siniestros.</t>
  </si>
  <si>
    <t>Archivos en Excel y PDF que contienen la información de cierre mensual del proceso de gestión de garantías</t>
  </si>
  <si>
    <t>Archivos generados en Excel y PDF: Informes para Bancos, informe Junta Directiva, Superfinanciera, resumen del cierre y ejecutivo del cierre, Informe BMC, Reservas y Provisiones y el detalle de  las mismas.</t>
  </si>
  <si>
    <t>Archivos en Excel y PDF que contienen la información de cierre mensual del proceso de Gestión de Garantías</t>
  </si>
  <si>
    <t>GAR-FOR-002</t>
  </si>
  <si>
    <t>Formato de reporte de Garantías a determinada fecha y por programa  FAG, el cual contiene los siguientes datos: fecha de reporte, valor total reservas de garantías vigentes: cantidad, valor garantía y valor reserva, clasificación del riesgo acorde a días de mora: Cantidad, valor garantía y Valor provisión, total provisiones en mora y tramite de pago, total garantías vigentes.</t>
  </si>
  <si>
    <t>Documentos mediante el cual se informa a la Vicepresidencia Financiera las reservas y provisiones.</t>
  </si>
  <si>
    <t>GAR-FOR-001</t>
  </si>
  <si>
    <t>Formato de garantías expedidas a determinada fecha y por programa de FAG, contiene el total de garantías expedidas: Valor de la garantía.</t>
  </si>
  <si>
    <t>Documentos mediante el cual se informa a la Vicepresidencia Financiera las garantías expedidas.</t>
  </si>
  <si>
    <t>Documento con la información de las garantías expedidas y el costo asociado.</t>
  </si>
  <si>
    <t>Documento legal para cobrar las comisiones de garantías y soportado por la relación de las mismas.</t>
  </si>
  <si>
    <t>Copia de las consignaciones del pago de las comisiones por expedición de garantías o registro en el sistema PSE del número de la transacción.</t>
  </si>
  <si>
    <t>Soporte físico o número electrónico de comprobante</t>
  </si>
  <si>
    <t>Contiene la información  de todas las garantías FAG expedidas con la información como: Intermediario, beneficiario, identificación, llave de operación, rubro, ubicación, cobertura, comisión cobrada , fecha de expedición, estado de la garantía, movimientos de la garantía, valor reclamado, fecha de reclamación, fecha de pago , valor pagado, comisión cobrada y pagada, etc.</t>
  </si>
  <si>
    <t>Base de datos general del FAG con todo la información de las garantías</t>
  </si>
  <si>
    <t>CARLOS JULIO MORENO</t>
  </si>
  <si>
    <t>Dirección de Fondos de Inversión</t>
  </si>
  <si>
    <t>Es una metodología que se asemeja a las técnicas utilizadas por los modelos tipo scoring y rating, pero difiere de estas en dos aspectos fundamentales: primero la información utilizada en la propuesta es 100% cualitativa y no contempla el uso explícitdo de información ecnómica y financiera. Esta metodología arroja un puntaje, asociado a una calificación o grado de inversión de un fondo decapital.</t>
  </si>
  <si>
    <t>La metodología permite asignar un grado de inversión asociado a una calificación de los Fondos de Capital Privado, con el fin de apoyar el proceso de toma de decisiones y determinar así la conveniencia de ingresar o no como inversionista en un determinado FCP. Así mismo detectar las potencialidades y debilidades que tiene un FCP para cumplir su objetivo de inversión.</t>
  </si>
  <si>
    <t>Codificación diseñana al interior de la Dirección de Fondos de Inversión para, procesar, extraer y generar información de las diversas bases de datos que se procesan.</t>
  </si>
  <si>
    <t>La adquisión de las licencias de los software Stata y Risk Simulater para la dirección, son necesarias para procesar, extraer y generar información, análisis, datos estadísticos y demás, de las diversas bases de datos con más de 200 mil registros</t>
  </si>
  <si>
    <t>Ingles</t>
  </si>
  <si>
    <t>Información que registran en las Cámaras de Comerció todas las personas (jurídicas y naturales) para el registro mercantil.</t>
  </si>
  <si>
    <t>Para análisis, segmentación, identificación y clasificación, elaboración de informes y elaboración de estudios o propuestas, para el sector, con la información de fuentes duras.</t>
  </si>
  <si>
    <t>GPR-FOR-001</t>
  </si>
  <si>
    <t>Director Innovación y Proyectos</t>
  </si>
  <si>
    <t>Dirección de Innovación y Proyectos</t>
  </si>
  <si>
    <t>Formato de acta de inicio del proyecto con la siguiente información: Nombre del proyecto, Fecha, Patrocinadores, Propósito y justificación del proyecto, Descripción del proyecto y entregables de alto nivel, Objetivos, Presupuesto estimado, Personal y recursos preasignados, Lista de interesados, Asignación del gerente de proyecto y nivel de autoridad y Aprobaciones.</t>
  </si>
  <si>
    <t>Formato requerido para formalizar y documentar la decisión de dar vía libre a la formulación y a su desarrollo</t>
  </si>
  <si>
    <t>Módulo de isodoc donde se registra la formulación, desarrollo y seguimiento y cierre del proyecto</t>
  </si>
  <si>
    <t>Documentos que soportan la información correspondiente al portafolio de proyectos de la Entidad con su gestión</t>
  </si>
  <si>
    <t>Registro en ISODOC de los retos de Innovación para resolver por los colaboradores de FINAGRO</t>
  </si>
  <si>
    <t>Esta información es la base para el desarrollo del proceso de Innovación, pues es apartir de él que se generan las ideas que posteriormente se convertirán en proyectos/productos/servicios/nuevos procesos de la organización</t>
  </si>
  <si>
    <t>Documento que contiene los términos de referencia internos para que los equipos de FINAGRO resuelvan retos de negocio en las convocatrorias masivas de internas.</t>
  </si>
  <si>
    <t>En este documento se establece el reto a resolver, conformación de los equipos, criterios de evaluación, formas y plazos de presentación de las pre-ideas. Debe ser de libre consulta por parte de todos los colaboradores de FINAGRO</t>
  </si>
  <si>
    <t>Registro en ISODOC de las pre-ideas postuladas por los colaboradores de FINAGRO</t>
  </si>
  <si>
    <t>Con base en esta información, se analizan para rechazar o continuar el proceso con el mejoramiento de las pre-ideas para llevarlas a ideas consolidadas que se presentarán en Comité de Innovación</t>
  </si>
  <si>
    <t>Registro en ISODOC de las ideas que quedan listas para presentarse ante el Comité de Innovación de FINAGRO</t>
  </si>
  <si>
    <t xml:space="preserve">Estas ideas son las que evaluará el Comité de Innovación y constituyen el banco de ideas de FINAGRO </t>
  </si>
  <si>
    <t>Actas documento físico que registra las conclusiones de los Comités de Innovación de la Entidad</t>
  </si>
  <si>
    <t>Soporte de las decisiones tomadas en el marco del Comité de Innovación</t>
  </si>
  <si>
    <t>Equipo de Cómputo</t>
  </si>
  <si>
    <t>Dirección de Estadísticas</t>
  </si>
  <si>
    <t>BI_FINAGRO</t>
  </si>
  <si>
    <t>Director de Estadisticas</t>
  </si>
  <si>
    <t>Es una Base de Datos que contiene la información histórica de los principales productos de FINAGRO al cierre de cada mes.</t>
  </si>
  <si>
    <t>Elemento necesario para dar respuesta a los requerimientos de información y salvaguardar la memoria histórica de la organización. Base para la producción de información estadística.</t>
  </si>
  <si>
    <t>Libros impresos que contienen informes  estadísticos de FINAGRO del período 1991 a 1999</t>
  </si>
  <si>
    <t>Memoría Histórica de la Organización</t>
  </si>
  <si>
    <t>THU-FOR-002</t>
  </si>
  <si>
    <t xml:space="preserve">Formato con la información de la hoja de vida de los aspirantes a vacantes en Finagro, el cual contiene los siguientes datos: DOCUMENTOS HOJA DE VIDA (NOMBRE  
FECHA DE INGRESO, CARGO, DEPENDENCIA), check list de documentos del ASPIRANTE (
Hoja de vida actualizada  
Fotocopia de la cédula (2)  
Fotocopia libreta militar  
Fotocopias certificado de estudios realizados  
Acta de grado o fotocopia del diploma  
Constancia(s) laboral(es) que certifique la experiencia requerida  
Certificado de antecedentes disciplinarios (Contraloría y Procuraduría)  
Fotocopia o certificación de afiliación al fondo de pensiones y cesantías  
Carta que indique en que EPS, Fondo de pensiones y cesantías a las que debe afiliarse), check list de documentación requerida por FINAGRO (  
Exámenes de laboratorio y certificado médico   
Pruebas psicotécnica - en caso de requerirse -   
Formato de entrevista   
Contrato de trabajo   
Verificación de listas clasificadas OFAC, ONU   
Formato de Información Básica - FIB   
Formato de constancia de lectura de documentos   
Afiliación Caja de Compensación  
Afiliación ARP    
Afiliación EPS  
Autorización de Ingreso  
Formato de Inducción   
Descripción de Perfil de Cargo   
Entrevista con el Presidente  
Visita Domiciliaria y/o Estudio de Seguridad   
Carné FINAGRO ),  
VERIFICACIÓN CUMPLIMIENTO REQUISITOS DESCRIPCIÓN DE PERFIL DEL CARGO(  
EDUCACIÓN  
OTROS ESTUDIOS  
EXPERIENCIA  
CONOCIMIENTO)  ,  VERIFICACIÓN REFERENCIAS Y/O K11CONSTANCIAS LABORALES Y/O PERSONALES(FECHA,  
EMPRESA, TELÉFONO, CONTACTO  
OBSERVACIONES)  
VERIFICACIÓN REFERENCIAS Y/O CONSTANCIAS LABORALES Y/O PERSONALES(FECHA,EMPRESA,TELÉFONO  
CONTACTO,OBSERVACIONES  
VERIFICACIÓN REFERENCIAS Y/O CONSTANCIAS LABORALES Y/O PERSONALES(FECHA ,EMPRESA,TELÉFONO  
CONTACTO,OBSERVACIONES)
REVISÓ(FIRMA,NOMBRE,CARGO}  
VERIFICÓ(FIRMA,NOMBRE,CARGO) </t>
  </si>
  <si>
    <t xml:space="preserve">Formato utilizado para validar el cumplimiento de los requisitos de los aspirantes a cargos en Finagro en el proceso de gestión de talento humano </t>
  </si>
  <si>
    <t>THU-FOR-010</t>
  </si>
  <si>
    <t>Formato con el resultado de las entrevistas realizadas en la preselección de candidatos a las diferentes vacantes disponibles en Finagro, el cual contiene los siguientes datos: fecha de entrevista, datos del entrevistado(nombre, identificación, área que solicita al candidato, cargo al que aplica, corroborar datos del C.V., formación académica), entrevista con presidencia(impresión inicial, observaciones), verificación del cumplimiento requisitos descripción de perfil del cargo(educación, otros estudios, experiencia, conocimiento), entrevista de gerencia administrativa(impresión inicial, observaciones, calificación buena/regular/mala de (capacidad de comunicación, empatía, actitud frente a la entrevista, disposición para el trabajo), nombre y firma de quien califica), entrevista en la dirección de talento humano(impresión inicial, observaciones, calificación buena/regular/mala de (capacidad de comunicación, empatía, actitud frente a la entrevista, disposición para el trabajo), nombre y firma de quien califica), entrevista con el jefe directo(área, impresión inicial, observaciones, calificación buena/regular/mala de (capacidad de comunicación, empatía, actitud frente a la entrevista, disposición para el trabajo), nombre y firma de quien califica)</t>
  </si>
  <si>
    <t>Formato utilizado en el proceso de selección de personal para realizar la entrevista de preselección a los candidatos a vacantes en Finagro</t>
  </si>
  <si>
    <t xml:space="preserve">Empresa d Seguridad remite un informe del resultado de la gestión de la visita domiciliaria </t>
  </si>
  <si>
    <t>Validar la continuidad del aspirante</t>
  </si>
  <si>
    <t>THU-FOR-009</t>
  </si>
  <si>
    <t>Formato con el cronograma de inducción al personal nuevo de Finagro, con los siguientes datos: nombre, cargo y área del asistente, día, hora, responsable, temas, subtemas, fecha, firma y observaciones, nombre de quien revisa, aprueba y del colaborador</t>
  </si>
  <si>
    <t>Formato utilizado para establecer el cronograma de actividades, horarios y responsables de realizar la inducción a los nuevos colaboradores de Finagro</t>
  </si>
  <si>
    <t>THU-FOR-005</t>
  </si>
  <si>
    <t>Formato con el resultado y retroalimentación especifica de la evaluación de desempeño realizada transcurrido el periodo de prueba, el cual contiene los datos del evaluado (nombres, apellidos, dependencia, cargo), periodo evaluado, niveles de clasificación(S.S=sobresaliente, S.T=satisfactorio, R=regular, D=deficiente), se evalúan los siguientes puntos A. desempeño laboral, B. actitud frente al trabajo, C. relaciones interpersonales, D. aspectos sobresalientes en su desempeño, aspectos en los que debe mejorar, si/no se debe dar continuidad al colaborador evaluado, firma del evaluador y evaluado</t>
  </si>
  <si>
    <t>Formato utilizado para evaluar las competencias demostradas durante el periodo de prueba por los colaboradores que ingresaron a Finagro</t>
  </si>
  <si>
    <t>Documento con los resultados de la encuesta de clima laboral diligenciado por los colaboradores de la Entidad</t>
  </si>
  <si>
    <t>Obtener estadísticas de lo que piensan los colaboradores de la Entidad sobre el clima laboral</t>
  </si>
  <si>
    <t>Documento con los resultados de la encuesta de satisfacción de las actividades de bienestar realizadas por Finagro</t>
  </si>
  <si>
    <t>Validar el impacto de las actividades de Bienestar</t>
  </si>
  <si>
    <t>THU-FOR-016</t>
  </si>
  <si>
    <t xml:space="preserve">Documento donde están todas las necesidades de capacitación, el valor , el impacto para todos los procesos de Finagro, </t>
  </si>
  <si>
    <t>Mejorar las competencias laborales de los colaboradores de Finagro</t>
  </si>
  <si>
    <t>Documentos físicos en los cuales se encuentran: facturas, memorando de solicitud de la inscripción a las capacitaciones, listados de asistencia, impacto de capacitación, eficacia de la capacitación, memorias entre otros soportes.</t>
  </si>
  <si>
    <t>Soportes de la ejecución del plan de formación</t>
  </si>
  <si>
    <t>Contiene todas las novedades relacionadas con la nomina tanto internas como externas</t>
  </si>
  <si>
    <t>Liquidar a cada uno de los trabajadores de acuerdo a la ley laboral colombiana y políticas de Finagro</t>
  </si>
  <si>
    <t>Detalle de la liquidación de los funcionarios quincenalmente</t>
  </si>
  <si>
    <t>Exigencia de ley, dar respuesta y soportar cualquier requerimiento de cualquier ente jurídico del estado o por parte del colaborador</t>
  </si>
  <si>
    <t>Documento con la información del pago realizado a cada uno de los funcionarios de Finagro</t>
  </si>
  <si>
    <t>Soportar los pagos de nomina a los funcionarios de Finagro</t>
  </si>
  <si>
    <t>Relación de pagos parafiscales</t>
  </si>
  <si>
    <t>Soportar los pagos parafiscales</t>
  </si>
  <si>
    <t>Descuentos que realiza Finagro a sus colaboradores</t>
  </si>
  <si>
    <t>Generar informe sobre los valores generados en la nomina de Finagro</t>
  </si>
  <si>
    <t>Cuadro en Excel donde se relaciona el beneficio tributario que reciben ciertos  funcionarios de Finagro</t>
  </si>
  <si>
    <t>Gestionar el pago de beneficios tributarios</t>
  </si>
  <si>
    <t>Documento que contiene la información de: Sarlaft
Cartera
Riesgo
Servicios Administrativos
Operaciones de Tecnología
nombre cedula, área y cargo es la que contienen junto a fecha de ingreso y de retiro</t>
  </si>
  <si>
    <t>Actualizar aplicativos, inventario de activos físicos, desactivar correo electrónico, cartera, usuarios, capacitaciones, entre otros</t>
  </si>
  <si>
    <t>Documento con la relación de ingresos y retenciones realizados a cada uno de los funcionarios de Finagro</t>
  </si>
  <si>
    <t>THU-FOR-004</t>
  </si>
  <si>
    <t>Formato de paz y salvo donde se encuentran los datos del colaborar (nombre, cédula, cargo dependencia, fecha de retiro) que terminará su vinculación con Finagro, con las fechas y firmas del Vo.Bo de las siguientes áreas: dirección de servicios administrativos, gestión documental, dirección de contabilidad, fondefin, jefe inmediato y dirección de talento humano</t>
  </si>
  <si>
    <t xml:space="preserve">Formato utilizado para gestionar la legalización de la desvinculación de los colaboradores de Finagro y sirve como sustento para realizar la liquidación del mismo </t>
  </si>
  <si>
    <t>GTH-FOR-006</t>
  </si>
  <si>
    <t>Formato con la relación de descuentos de nomina de los funcionarios de Finagro, el cual contiene los siguientes datos: fecha de diligenciamiento, nombre de funcionario, fecha de ingreso, salario, conceptos de descuentos, valor mensual y el saldo de la obligación, observaciones y % de sueldo libre y endeudamiento</t>
  </si>
  <si>
    <t>Formato utilizado para relacionar los descuentos de nomina realizados a los funcionarios de Finagro</t>
  </si>
  <si>
    <t>Carpeta con la relación de documentos requeridos para solicitudes de crédito de libre inversión bajo la modalidad de libranza</t>
  </si>
  <si>
    <t>Evaluar la viabilidad de otorgar créditos de libre inversión a los funcionarios de Finagro a través de libranza</t>
  </si>
  <si>
    <t>GTH-FOR-011</t>
  </si>
  <si>
    <t>Documento de autorización para inclusión de datos financieros en la central de información del sector financiero - Cifin - y cualquier otra entidad que maneje esta información, el cual contiene la firma y cedula del solicitante</t>
  </si>
  <si>
    <t>Documento requerido para realizar la consulta del estado en centrales de riesgo para codeudores</t>
  </si>
  <si>
    <t>Gestión Humana</t>
  </si>
  <si>
    <t>THU-FOR-008</t>
  </si>
  <si>
    <t>Formato que contiene los criterios para que los Jefes cuantifiquen  lapropiacion y aplicación de lo aprendido</t>
  </si>
  <si>
    <t>Formato utilizado para relacionar la efectividad y evaluación de los procesos de capacitacion</t>
  </si>
  <si>
    <t>THU-FOR-012</t>
  </si>
  <si>
    <t>Permite hacer la  entrega de cargo del colaborador que se retira  y el colaborador que recibe</t>
  </si>
  <si>
    <t>Formato utilizado para relacionar la entrega de cargo</t>
  </si>
  <si>
    <t>THU-FOR-013</t>
  </si>
  <si>
    <t>Permite registrar ingreso de los colaboradores</t>
  </si>
  <si>
    <t>Formato utilizado para relacionar datos de colaboradores</t>
  </si>
  <si>
    <t>THU-FOR-014</t>
  </si>
  <si>
    <t>Permite registrar  el proceso de empalme  , e induccion al cargo al colabroador que ingresa a FINAGRO</t>
  </si>
  <si>
    <t xml:space="preserve">Formato utilizado registrar capacitacion al cargo para el colaborador que ingrese. </t>
  </si>
  <si>
    <t>THU-FOR-015</t>
  </si>
  <si>
    <t>Formato que contiene la relacion de los elementos para antencion de un emergencia</t>
  </si>
  <si>
    <t>Documento rquerido para realizar inspecion trimestral y verificar el estado de los mismos con el fin de garantizar su estado y vigencia de productos esto ultimo  para el estado de los botiquines</t>
  </si>
  <si>
    <t>THU-FOR-017</t>
  </si>
  <si>
    <t>Formato que permite a la organizacion identificar, evaluar y controlar de un modo permanente los riesgos de accidentes y enfermedades del trabajo</t>
  </si>
  <si>
    <t>la Matriz de Riesgos es una herramienta de gestión que permite determinar objetivamente cuáles son los riesgos relevantes para la seguridad y salud de los trabajadores que enfrenta una organización. Su llenado es simple y requiere del análisis de las tareas que desarrollan los trabajadores.</t>
  </si>
  <si>
    <t>THU-FOR-018</t>
  </si>
  <si>
    <t>Documento que permite establecre condiconbes especifica a nivel ergonomico del puesto de trabajp</t>
  </si>
  <si>
    <t>Documento requerido de acuerdo a la normatividad vigentre poara el inicio de calificacion de enfermedad laboral.</t>
  </si>
  <si>
    <t>THU-FOR-019</t>
  </si>
  <si>
    <t>Formato   de recoleccion de  informacion que permiten  monitorear el  estado de salud del afectado, realizar el analisis de causalidad de la ocurrencia del evento</t>
  </si>
  <si>
    <t>Documento  de Investigacion que permite determinar el origen de los eventos para identificar su causalidad e intervenir en el mejoramiento de los
procesos para eliminar o minimizar su ocurrencia.</t>
  </si>
  <si>
    <t>THU-FOR-020</t>
  </si>
  <si>
    <t>Documento que permite el registro y control de la entrega de los EPP</t>
  </si>
  <si>
    <t>THU-FOR-021</t>
  </si>
  <si>
    <t>Formato que permite realizar entrega  controll y seguimiento de los EPP definidos en la Matriz de peligros para algunos cargos</t>
  </si>
  <si>
    <t>Documento que permite el registro  contro y periodicidad la entrega de los EPP</t>
  </si>
  <si>
    <t>THU-FOR-023</t>
  </si>
  <si>
    <t xml:space="preserve">Formato que permite a la organizaciontener un registro consolidado de las inspecciones </t>
  </si>
  <si>
    <t>Documento que permite evidencir el registro de los aspectos por mejorrar  asi como el sguimiento de los mismos</t>
  </si>
  <si>
    <t>THU-FOR-028</t>
  </si>
  <si>
    <t>Formato diseñdo para conocer  las condiciones fisicas y de espacio  para los colaboradores que cunplen con las condiciones para solicitar teletrabjpo</t>
  </si>
  <si>
    <t xml:space="preserve">Documento que permite evidencir las condicones  del espacio para determinar la viabilidad de </t>
  </si>
  <si>
    <t>Xml</t>
  </si>
  <si>
    <t>DIRECTOR</t>
  </si>
  <si>
    <t>Saldos mensuales de los beneficiarios del PRAN Agropecuario, informes y cierre contable mesual</t>
  </si>
  <si>
    <t>Se requiere para actualizar el estado de deuda de los benecificarios, cobro de los seguros de vida, seguimiento a la cartera, realizacion de informes y cierre contable</t>
  </si>
  <si>
    <t>Saldos mensuales de los beneficiarios del PRAN Cafetero, informes y cierre contable mesual</t>
  </si>
  <si>
    <t>Saldos mensuales de los beneficiarios del FONSA 2014, informes y cierre contable mesual</t>
  </si>
  <si>
    <t>Causacion mesual del SV</t>
  </si>
  <si>
    <t>Activivo neceasario para asegurar la cartera de los programas administrados</t>
  </si>
  <si>
    <t>Consolidado de causaciones y de pagos por cliente y porgrama desde el momento de la compra</t>
  </si>
  <si>
    <t>Lleva el estado actual de saldo de los seguros de vida</t>
  </si>
  <si>
    <t>Pagos aplicados a cada deudor.</t>
  </si>
  <si>
    <t>Control de los pagos y aplicaciones de los deudores</t>
  </si>
  <si>
    <t>CAD-FOR-011</t>
  </si>
  <si>
    <t>Saldo que se deben registrar contablemente</t>
  </si>
  <si>
    <t>Saldo consolidado que se deben registrar contablemente</t>
  </si>
  <si>
    <t>CONTROL DE PAGOS DE LOS PROGRAMAS DE ALIVIO DE CARTERA</t>
  </si>
  <si>
    <t>CAD-FOR-003</t>
  </si>
  <si>
    <t>Acumulado de pagos realizados en un mes por programa</t>
  </si>
  <si>
    <t>Registrar contablemente el acumulado de los oafgos realizados</t>
  </si>
  <si>
    <t>Bases de datos donde se consolidan los consecutivos de los paz y salvos</t>
  </si>
  <si>
    <t>Paz  y salvo que demuestra la cancelacion de la obliogacion</t>
  </si>
  <si>
    <t>Comunicacnion escrita o por correo electronico con los beneficiarios del PRAN y FONSA</t>
  </si>
  <si>
    <t>Repuesta SPQR, estyados de cuenta, gestion de cobreo</t>
  </si>
  <si>
    <t>Dirección Jurídica</t>
  </si>
  <si>
    <t>Base de datos que contiene la relación de documentos internos y externos dirigidos al área jurídica que contiene los siguientes campos: No. de radicación Finagro, fecha radicado en Finagro, fecha de radicado en Secretaría General, remitente(entidad, área, persona), asunto referencia documento, reparto (fecha reparto, profesional asignado, reparto GIR), registro (tipo de documento(interno, externo, tutela, derecho de petición), fecha de vencimiento), salida(trámite(respondido, remitido, archivado ó tramitado), fecha de trámite, radicado de salida, resumen del trámite(respondido ó remitido)) y estadísticas(término SG, término Finagro, término abogado)</t>
  </si>
  <si>
    <t xml:space="preserve">La base de datos de correspondencia es utilizada para tener control de los documentos internos y externos de la Dirección. En el 2017 se anexo un recuadro para detallar los folios de los oficios de llegada. </t>
  </si>
  <si>
    <t>local</t>
  </si>
  <si>
    <t>Documentos radicados por los despachos judiciales para realizar requerimientos a Finagro bajo la figura de tutela. Es la primera parte del proceso.</t>
  </si>
  <si>
    <t>Accion Constitucional realizada por los ciudadanos para el reconocimiento de un derecho fundamental vulnerado</t>
  </si>
  <si>
    <t>Es un documento meidante el cual FINAGRO  da respuesta a una acción de tutela.</t>
  </si>
  <si>
    <t>Documento generado por la Direccion Juridica en respuesta de la Accion constitucional interpuesta</t>
  </si>
  <si>
    <t>Documento mediante el cual un peticionario hace una solicitud a FINAGRO</t>
  </si>
  <si>
    <t xml:space="preserve">Solicitudes o Peticiones que llegan a FINAGRO </t>
  </si>
  <si>
    <t>Documento respuesta a los derechos de peticion. Incluye respuestas a derechos de peticion, memorandos internos, solicitudes de levantamiento o cancelacion de hipoteca, requerimientos de jueces, entre otros.</t>
  </si>
  <si>
    <t>oficio mediante el cual se genera una contestacion de la peticion solicitada</t>
  </si>
  <si>
    <t>NA</t>
  </si>
  <si>
    <t>Informe con la cantidad de tutelas que se presentaron y cuantas fueron contestadas de manera trimestral, así como los hallazgos de auditoria</t>
  </si>
  <si>
    <t>Informe que se genera desde la Direccion Juridica con el fin de llevar un control</t>
  </si>
  <si>
    <t>Base de datos que contiene la relación de las demandas de deudores del PRAN</t>
  </si>
  <si>
    <t xml:space="preserve">Base de datos de deudores de las carteras admistradas PRAN la cual permite tener conocimiento de las caracteristticas de la obligacion </t>
  </si>
  <si>
    <t>Informe que remite el apoderado externo a los profesionales de la Dirección Jurídica, Director y Auxiliar Administrativa</t>
  </si>
  <si>
    <t>Informes de los procesos que tienen a cargo los abogados externos para actualizar y llevar control.</t>
  </si>
  <si>
    <t>Notificaciones emitidas por los jueces al conisderar que FINAGRO tiene algun interes en algun proceso proceso judicial en curso</t>
  </si>
  <si>
    <t xml:space="preserve">Notificaciones Judiciales son el medio de conocimiento de las actuaciones procesales </t>
  </si>
  <si>
    <t>Documento donde se define si se concilia o no, con base a la solicitud de conciliación recibida</t>
  </si>
  <si>
    <t xml:space="preserve">Documentos generados por la Direccion Juridica donde se genera algun mecanismo de solucion en algun conflicto </t>
  </si>
  <si>
    <t>Ordenes judiciales de restitución de tierras</t>
  </si>
  <si>
    <t>Notificaciones judiciales generadas por los Juzgados de Restitucion de Tierras con el fin de dar cumplimiento en lo solicitado</t>
  </si>
  <si>
    <t>Archivo con la información de los beneficiarios a los cuales se les ha realizado restitución de tierras. Nombre, cedula, juzgado o despacho, orden impartida, numero de proceso y dirección de notificación.</t>
  </si>
  <si>
    <t>Ejecutor</t>
  </si>
  <si>
    <t>Dirección de Gestión Documental</t>
  </si>
  <si>
    <t xml:space="preserve">Formato con la información de las transferencias documentales realizadas, el cual contiene los siguientes datos:  Fecha y numero de verificación, oficina productora, Nombre de responsable, número de cajas y número de carpetas, fecha de la transferencia, verific ación de la transferencia, cumple o no , observaciones, nombre y firma  quien entrega y firma de quien recibe. </t>
  </si>
  <si>
    <t xml:space="preserve">Formato que soporta la  entrega de expedientes del archivo de gestión al archivo central. </t>
  </si>
  <si>
    <t>Formato con el inventario de los documentos de los procesos y programas de Finagro, el cual contiene los siguientes datos: entidad remitente, entidad productora, unidad administrativa, oficina productora, objeto, fecha de registro, código serie subserie, nombre de la serie o subserie, descripción unidad documental, identificación, fechas extremas (inicial, final), unidad conservación (código carpeta, código caja, tomo, soporte-otro), Folios (desde/hasta, total), observaciones, nombre y firma de quien elabora, revisa y aprueba</t>
  </si>
  <si>
    <t>Documento que permite la recuperación de información describiendo de manera exacta y precisa las series o asuntos de un fondo documental.</t>
  </si>
  <si>
    <t>Formato de validación de documentos del PRAN que son entregados a las áreas solicitantes, el cual contiene los siguientes datos: check list de documentos (si/no(pagares Finagro-banco, carta de cesión, escrituras, fotocopias, cedulas, consignaciones, comunicaciones varias)), fecha de préstamo, folios, quien solicita, firma, fecha de entrega, observaciones y firma de quien elabora, revisa y aprueba</t>
  </si>
  <si>
    <t xml:space="preserve"> Documento que registra el contenido del expediente.</t>
  </si>
  <si>
    <t xml:space="preserve">Formato de validación del estado de los archivos de gestión, el cual contiene los siguientes datos: dependencia-proceso, responsable-proceso, serie, foirmato, ordenación, transferencia , aplicación de TRD, observaciones. </t>
  </si>
  <si>
    <t xml:space="preserve"> Seguimiento a la aplicación de TRD y apoyo a los archivos de gestión. </t>
  </si>
  <si>
    <t>Son los documentos radicados o comunicaciones oficiales que contienen la información relevante que ingresa y sale de la Entidad de manera oficial. Los documentos que son radicados se anexan y se extraen los metadatos los cuales son cargados en el aplicativo Mercurio para proceder a gestionarlos</t>
  </si>
  <si>
    <t xml:space="preserve"> Se debe registrar toda la infromnación posible de los documentos que ingresa, se tramitan y salen de la entidad por trazabilidad.</t>
  </si>
  <si>
    <t>Listado de series y subseries documentales que conforman el acervo documental de la Entidad identificados con sus tiempos y disposición final de los documentos</t>
  </si>
  <si>
    <t xml:space="preserve">Instrumento archivistico necesario para la clasificación, ordenación, transferencia  y recuperación de la documentación </t>
  </si>
  <si>
    <t>Donde se consignan la descripción de los documentos que han sido eliminados</t>
  </si>
  <si>
    <t>PROFESIONAL MASTER</t>
  </si>
  <si>
    <t>SECRETARIA GENERAL</t>
  </si>
  <si>
    <t>Documento de regulación interna de la Entidad para su funcionamiento</t>
  </si>
  <si>
    <t>Documento informativo de normatividad interno</t>
  </si>
  <si>
    <t>PROFESIONAL LIDER</t>
  </si>
  <si>
    <t>Documento contentivo de las deliberaciones y decisiones de la junta directiva</t>
  </si>
  <si>
    <t xml:space="preserve">Documentos que soporta decision regulatoria </t>
  </si>
  <si>
    <t>SECRETARIO TECNICO CNCA</t>
  </si>
  <si>
    <t>CNCA</t>
  </si>
  <si>
    <t>Documentos - deliberaciones de las decisiones de la Comisión Nacional de Crédito Agropecuario</t>
  </si>
  <si>
    <t>Documentos que soporta decision regulatoria CNCA</t>
  </si>
  <si>
    <t>Documentos contentivos de información a discutir en la JD de la Entidad</t>
  </si>
  <si>
    <t>DIRECCION JURIDICA</t>
  </si>
  <si>
    <t xml:space="preserve">Libro de registro de acciones </t>
  </si>
  <si>
    <t>Documento donde se registra numero de acciones por accionistas</t>
  </si>
  <si>
    <t>Libro de Actas de Asamblea de Accionistas</t>
  </si>
  <si>
    <t>Documento contentivo de las deliberaciones y decisiones de los accionistas</t>
  </si>
  <si>
    <t>Profesional Master</t>
  </si>
  <si>
    <t>Formato de validación del cumplimiento de los  servicios/productos recibidos de los proveedores de Finagro, el cual contiene los siguientes datos: proveedor, objeto del contrato, identificación proveedor, datos del proveedor, tipo de orden de servicio, no. de orden de servicio, fecha inicio, fecha vencimiento, días para vencimiento, fecha compromiso, fecha entrega final, si el servicio/producto fue ejecutado, suscrito por, valor, forma de pago, supervisor, observaciones, Evaluación de Proveedores (calificación servicio/producto(excelente/bueno/regular/malo/pésimo), calificación de tiempo de entrega, calificación proveedor numérica y calificación proveedor)</t>
  </si>
  <si>
    <t>Se utiliza para evaluar y dar conformidad a los servicios recibidos de un proveedor.</t>
  </si>
  <si>
    <t>Asistente Gerencia Administrativa</t>
  </si>
  <si>
    <t>Formato donde se encuentran discriminados gastos realizados de caja menor, el cual contiene los siguientes datos: no. De recibo, día, mes, año, valor, responsable, concepto, nombre de quien aprueba y recibe el formato</t>
  </si>
  <si>
    <t>Este formato se utiliza para la legalización de los gastos realizados con recursos de la caja menor.</t>
  </si>
  <si>
    <t>Ejecutor Senior</t>
  </si>
  <si>
    <t>Documento donde se relacionan los mantenimientos preventivos realizados a las instalaciones físicas de Finagro, el cual contiene los siguientes datos: solicitud, fecha de solicitud, colaborador que solicita, fecha de realización.</t>
  </si>
  <si>
    <t>Esta planilla se realiza para llevar un control en los mantenimientos físicos de las instalaciones de la entidad.</t>
  </si>
  <si>
    <t>SSU-FOR-010</t>
  </si>
  <si>
    <t>Formato en el que se relacionan las diligencias realizadas y su valor, en el cual se manejan los siguientes datos: , fecha de elaboración, entidad o persona que realiza la diligencia, dirección, no. De viajes, valor de la diligencia $, nombre y cédula de quien realiza la diligencia y firma de quien autorizó</t>
  </si>
  <si>
    <t>Este formato se utiliza para legalizar gastos de transporte con recursos de la caja menor</t>
  </si>
  <si>
    <t>Formato con el informe de movimiento de activos físicos que se presentan en las instalaciones de Finagro, el cual contiene los siguientes datos: dependencia responsable del movimiento de activos fijos, reporte de movimiento por elemento (elemento, marca, no. de placa, tipo movimiento, anterior responsable , nueva responsable), observaciones, nombre y firma del responsable del movimiento y del Director de Servicios Administrativos</t>
  </si>
  <si>
    <t>Se utiliza para actualizar los movimientos de los activos fijos que realiza la dirección de operaciones tecnológicas</t>
  </si>
  <si>
    <t>SSU-FOR-002</t>
  </si>
  <si>
    <t>Formato con la relación de los gastos efectuados al realizar uso de transporte en taxi, el cual contiene los siguientes datos: día, mes, año de elaboración, nombre del funcionario y dependencia, hora de salida, destino del transporte, detalle del trabajo y firma de quien aprueba</t>
  </si>
  <si>
    <t>Se utilzia para la legalizacion de los trasportes terrestres que no pudieron ser tomados por la aplicación.</t>
  </si>
  <si>
    <t>SSU-FOR-003</t>
  </si>
  <si>
    <t>Formato con la información de los bienes que son vendidos, el cual contiene los siguientes datos: Predios( Información demográfica del bien, información de avalúo), Maquinaria (información de la maquinaria, tipo, descripción, identificaciones(placa, serie, motor, chasis, modelo), ubicación, origen, información de avalúo), vistos buenos y autorizaciones del valor de venta, quien lo emite, comprador y fecha de gestión</t>
  </si>
  <si>
    <t>NO APLICA AL PROCESO</t>
  </si>
  <si>
    <t>Información de los movimientos diarios de la caja de Finagro, el cual contiene los siguientes datos: fecha, concepto, recibo, reembolso, gastos, saldo, rubro, fondo fijo, total gastos, vales provisionales, efectivo y sumas iguales</t>
  </si>
  <si>
    <t>Este reporte es generado en cualquier momento que se requiera para conocer el estado de la caja menor. Se realiza cada fin de mes para el reembolso mensual.</t>
  </si>
  <si>
    <t>Relación de recibos a reembolsar, información del código PUC, concepto, valor, nombre y cedula de responsable. Contiene los recibos fisicos de los gastaos pagados con la caja menor.</t>
  </si>
  <si>
    <t>Es el documento para reintegrar lso recursos utilizados por la caja menor.</t>
  </si>
  <si>
    <t>SSU-FOR-004</t>
  </si>
  <si>
    <t>Formato provisional con la relación de gastos a realizar, el cual contiene los siguientes datos: Día, mes, año, valor, responsable, concepto, firma de quien aprueba y nombre y firma de quien recibe el dinero</t>
  </si>
  <si>
    <t>Se utiliza cuando un colaborador requiere dinero para efectuar un gasto de la entidad que por su naturaleza y según la circular puede ser recopnocido por la caja menor pero en el momento no cuenta con la factura</t>
  </si>
  <si>
    <t>SSU-FOR-005</t>
  </si>
  <si>
    <t>Formato donde se encuentra relacionada la entrega de fondos de caja menor con la siguiente información: fecha de la entrega, responsable del manejo de la caja menor, disposición que reglamenta la caja menor, A. valor de la caja menor, B. efectivo de la caja menor, C. total recibos definitivos, D. total de recibos provisionales, E. Total reembolso pendiente, F. Sumatoria de B+C+D+E, G. balance, observaciones, fecha de diligenciamiento y firmas de quien entrega, quien recibe y quien custodia</t>
  </si>
  <si>
    <t>Se realiza cuando el funcinario encargado de la caja menor se ausentara por un tiempo prolongado.</t>
  </si>
  <si>
    <t>SSU-FOR-006</t>
  </si>
  <si>
    <t>Formato con la información del activo fijo al que se le da de baja, el cual contiene los siguientes datos: no. De acta, grupo, descripción, costo histórico, costo ajustado, valor depreciación, valor libros, observaciones, otras observaciones, firma de la Gerencia Administrativa, responsable de activos fijos y Director de Servicios Administrativos</t>
  </si>
  <si>
    <t>Este formato se utiliza para dejar constancia de los activos dados de baja.</t>
  </si>
  <si>
    <t>SSU-FOR-007</t>
  </si>
  <si>
    <t>Formato con la descripción del viaje a realizar y los costos en los que se incurrirá por parte del funcionario, se manejan los siguientes datos: nombre del funcionario, identificación, destino de la comisión, fecha de inicio/fin, total días, último día pernocta, objeto de la comisión, entidad, no. de convenio, anticipo, valor diario, valor total, transporte (aéreo/terrestre-particular), kilómetros, valor kilometro, valor total, valor pasaje, no. factura, ciudad, fecha de solicitud, firma de quien solicita, autoriza, y de quien tramita</t>
  </si>
  <si>
    <t>Es el formato donde los colaboradores solicitan los recursos para los viajes laborales.</t>
  </si>
  <si>
    <t>SSU-FOR-008</t>
  </si>
  <si>
    <t xml:space="preserve">Formato con la información de la legalización de gastos de viaje de los funcionario de Finagro, el formato contiene los siguientes datos: fecha de legalización, nombre de funcionario, dependencia , ciudad, objeto, entidad, anexos, detalle de manutención y transporte, firma de quien presenta, autoriza y aprueba. </t>
  </si>
  <si>
    <t>Es el formato donde los colaboradores reportan los gastos en lso que incurrieron en los viajes laborales.</t>
  </si>
  <si>
    <t>Constancia mensual de conciliación de saldos contables versus activos fijos lo firman el director y auxiliar administrativo</t>
  </si>
  <si>
    <t>Se utiliza para actualizar el estado de los activos fijos.</t>
  </si>
  <si>
    <t>Reporte del movimiento de activos fijos que hubo durante el mes y su cierre para remisión al área de contabilidad.
Contiene: la categoria del activo, valores de costo y depreciacion</t>
  </si>
  <si>
    <t>Se utiliza para conciliar los saldos mensuales de los activos fijos.</t>
  </si>
  <si>
    <t>SSU-FOR-009</t>
  </si>
  <si>
    <t>Solicitud de los tiquetes a traves de la mesa de servicios que contiene la informaicon basica del colaborador, el itinerario de viaje.</t>
  </si>
  <si>
    <t>Es utilizado cuando un colaborador de la entidad requiere desplazarse a una ciudad diferente a la que ejerce sus funciones para cumplir con una tarea encomendada.</t>
  </si>
  <si>
    <t>Es la consolidación de la información de los viajes de los colaboradores</t>
  </si>
  <si>
    <t>Proceso de la Gerencia Administrativa</t>
  </si>
  <si>
    <t>Contrato y documentación soporte de los bienes y servicios contratados en modalidad Orden de servicios según el manual de conytratacion. Incluye como documentacion de soporte todos los anexos establecidos en la lista de chequeo</t>
  </si>
  <si>
    <t>Documento que contiene la información básica de ordenes de servicio, resumen del fin de cada contrato, información financiera, nit, valores, información relevante</t>
  </si>
  <si>
    <t>Se hace necesario el activo teniendo en cuenta que atravez de este se hace el control tanto en tiempo como en ejecucion de cada una de las ordenes de servicios de la DSA.</t>
  </si>
  <si>
    <t>Carpetas con información asociadas con las transacciones y movimientos de cada uno de los BRDP's</t>
  </si>
  <si>
    <t>En este activo reposa toda la informacion desde la adjudicacion del bien, adminsitracion hasta la venta de este.</t>
  </si>
  <si>
    <t>Carpetas con información asociadas con las novedades (impuestos, seguros y mantenimientos) de cada uno de los vehículos de Finagro</t>
  </si>
  <si>
    <t>Se utiliza para llevar un control eficiente de los manteimientos y todo lo relacionado con el funcionamiento de los vehiculos.</t>
  </si>
  <si>
    <t>Documentos normativos con el detalle de la prestación de servicios con la información de ley exigida por el estatuto tributario (contiene la factura/cuenta de cobro/documento equivalente, certificado de pago seguridad social/planilla, certificacion bancaria, formato cumplimiento requisitos para el pago y el rut)</t>
  </si>
  <si>
    <t>Es el soporte para pagar los gastos administrativos en los que incurre la entidad para su funcionamiento.</t>
  </si>
  <si>
    <t>Son documentos con los intercambios información correspondiente a la administración de la Entidad y el edificio</t>
  </si>
  <si>
    <t>Se utilizan para los tramites realacionados con los inmuebles.</t>
  </si>
  <si>
    <t>Es la relación de toda la correspondencia que recibe la dirección de servicios y suministros</t>
  </si>
  <si>
    <t>Contiene las caratulas de las polizas, las condiciones, el resumen general y las modificaciones (certificados de reexpedicion).</t>
  </si>
  <si>
    <t>Se utiliza para controlar los valores asegurados los reclamos las indemnizaciones.</t>
  </si>
  <si>
    <t>Listado de repsonsabilidad de bienes que contiene la relacion de los activos fijos a cargo de cada colabroador, con numero de placa y descripcion del bien</t>
  </si>
  <si>
    <t>Se entrega a cada colaborador con los activos que este tenga a cargo.</t>
  </si>
  <si>
    <t>Formato en APOTEOSYS que contiene autoriza el desembolso para el pago de una factura por parte de la Direccion de Servicios administrativos. Contiene el valor, beneficiario, la cuenta, el NIT.</t>
  </si>
  <si>
    <t>Es un docuemento que se entrega al Back Oficce con la realacion de los proveedores aprobados para pago.</t>
  </si>
  <si>
    <t>Dirección de Servicios Administrativos</t>
  </si>
  <si>
    <t>Es el documento previo a la circular normativa el cual llega por correo electrónico</t>
  </si>
  <si>
    <t>Formato con la información de los clientes que visitan Finagro, sus sugerencia y observaciones de acuerdo al servicio recibido, el cual contiene los siguientes datos: fecha, cómo se enteró de Finagro (radio/tv/revista/banco/evento ferial/otro), tipo de usuario (productor/planificador/estudiante/desplazado/otro), nombre, no. de cedula, teléfono, celular, e-mail), datos inversión a desarrollar(actividad a desarrollar-valor proyecto a financiar-municipio/departamento), encuesta con el resultado después de ser atendidos en las oficinas de Finagro (bueno/regular/malo (1. manejo del tema por parte de funcionario, 2. como considera el sitio donde recibió la información, 3. como califica la atención por parte de la gerencia comercial, 4. la claridad en las respuestas, 5. el material entregado que contribuye a resolver sus inquietudes, 6. el tiempo dedicado para su atención personalizada, 7. la actitud del funcionario que lo atendió, 8. el tiempo de espera (0-30 minutos-30-60 minutos-mas de 60), sugerencias y observaciones, nombre del funcionario quien lo atendió</t>
  </si>
  <si>
    <t>Profesional Líder</t>
  </si>
  <si>
    <t>Incluye el diccionario de actividades (listado de actividades y tareas desarrolladas en cada uno de los procesos de la Entidad) y el informe final de cargas.</t>
  </si>
  <si>
    <t xml:space="preserve">Con esta información se realiza el análisis de cargas laborales, lo que permite establecer y analizar el balanceo de cargas de las diferentes áreas y/o procesos. </t>
  </si>
  <si>
    <t xml:space="preserve">Gerente </t>
  </si>
  <si>
    <t>Se identifican los macroprocesos y procesos de la Entidad y se definen sus interacciones</t>
  </si>
  <si>
    <t>En la cadena de valor se representa el Que Hacer de la Entidad, permite un entendimiento general de lo que hace la Entidad</t>
  </si>
  <si>
    <t>Profesional Senior</t>
  </si>
  <si>
    <t>Relación ordenada de los documentos que forman parte del SIG.</t>
  </si>
  <si>
    <t>En este listado se señala la versión actualizada y la identificación exacta de los documentos, sirve para conocer el inventario y la última versión aprobada de los mismos.</t>
  </si>
  <si>
    <t>Herramientas o instrumentos de medición de los logros y el cumplimiento de la misión y objetivos de los procesos. Incluye la descripción de los indicadores o índices, los resutados periódicos y su respectivo análisis.</t>
  </si>
  <si>
    <t>Permiten a los Dueños de Proceso el mejoramiento continuo en la toma de decisiones, lo cual se evidencia en la mejora de la calidad de los productos y/o servicios resultantes del proceso.</t>
  </si>
  <si>
    <t>Corresponde al reporte de salidas no conformes materializadas, que realizan los procesos misionales, y a su vez el consolidado que genera la Gerencia de Planeación.</t>
  </si>
  <si>
    <t>Contiene la relación de los productos y/o servicios, cuyo resultado de un proceso misional no es conforme frente a los requerimientos o características establecidos, sobre los cuales se deben realizar las correccioes pertinentes y generar los respectivos planes de acción, en caso de superar el nivel de recurrencia.</t>
  </si>
  <si>
    <t>Conjunto de actividades definidas, para mitigar o eliminar la causa raíz de una no conformidad o generar una mejora.</t>
  </si>
  <si>
    <t>Contiene el detalle de las activiades establecidas sus respectivas fechas y responsables. Además incluye el seguimiento y el registro de la evaluación de efectividad.</t>
  </si>
  <si>
    <t>controles y seguimiento para reportes a entes de control</t>
  </si>
  <si>
    <t>Reporte que genera Alfyn de la estructura de portafolio de inversión de Finagro</t>
  </si>
  <si>
    <t>Informe de títulos de TDA's información discriminada de los títulos que han sido generados por Finagro</t>
  </si>
  <si>
    <t>Vencimiento proyectados de cartera con un lapso de 180 días de cartera de redescuento</t>
  </si>
  <si>
    <t>Reporte normativo remitido a la Superintendencia Financiera</t>
  </si>
  <si>
    <t>reporte semanal a superfinanciera</t>
  </si>
  <si>
    <t>Reporte de los activos que se encuentran expuestos en condiciones de mercado, se utiliza como insumo la información de portafolio diario y semanal</t>
  </si>
  <si>
    <t>reporte diario a superfinanciera</t>
  </si>
  <si>
    <t>Son reportes de captación y colocación, reporte de entidades financieras y anexo balance de TDA's</t>
  </si>
  <si>
    <t>reportes a supoerfinanciera</t>
  </si>
  <si>
    <t>Reportes que arrojan las diferentes herramientas de monitoreo y resultado de los análisis de vulnerabilidades</t>
  </si>
  <si>
    <t>ACTAS DE COMITÉ DE RIESGOS Y CARTERA</t>
  </si>
  <si>
    <t>CONTROL DE VALORACIÓN DEL PORTAFOLIO DE INVERSIONES</t>
  </si>
  <si>
    <t>CONCILIACIONES BANCARIAS</t>
  </si>
  <si>
    <t>ESTADOS FINANCIEROS</t>
  </si>
  <si>
    <t>DECLARACIONES DE IMPUESTOS SOBRE LAS VENTAS IVA</t>
  </si>
  <si>
    <t>INFORMES FINANCIEROS, CONTABLES Y TRIBUTARIOS A LOS ENTES DE CONTROL Y VIGILANCIA Y A LAS AUTORIDADES TRIBUTARIAS</t>
  </si>
  <si>
    <t>SOPORTES CONTABLES</t>
  </si>
  <si>
    <t>FORMULARIO DE INFORMACIÓN BÁSICA FIB PERSONA NATURAL</t>
  </si>
  <si>
    <t>FORMATO DE SOLICITUD DE DOCUMENTO</t>
  </si>
  <si>
    <t>FORMATO EVALUACIÓN Y RE-EVALUACIÓN DEL CONTRATISTA</t>
  </si>
  <si>
    <t>FORMATO DE CUMPLIMIENTO DE REQUISITOS DEL PAGO</t>
  </si>
  <si>
    <t>BASE DATOS INDICADORES DE GESTIÓN</t>
  </si>
  <si>
    <t>BASE DATOS REPORTE SECOP</t>
  </si>
  <si>
    <t>CORREO ELECTRÓNICO CONTRATOS</t>
  </si>
  <si>
    <t>DOCUMENTOS MERCURIO</t>
  </si>
  <si>
    <t>ACCIONES DE GRUPO</t>
  </si>
  <si>
    <t>Dirección de Back Office</t>
  </si>
  <si>
    <t>VP de Garantías y Riesgos Agropecuarios</t>
  </si>
  <si>
    <t xml:space="preserve">Validacion de la valoración del portafolio </t>
  </si>
  <si>
    <t>Soporte del análisis entre los saldos contables y bancarios y las diferencias entre éstos.</t>
  </si>
  <si>
    <t>Informes que reflejan la situación económica de la Entidad y los Fondos Administrados a una fecha o de un periodo determinado.</t>
  </si>
  <si>
    <t>Formularios establecidos por la autoridades  para el cumplimiento de las obligaciones tributarias a cargo de la Entidad y los Fondos Administrados obligados a cumplir obligaciones fiscales formales y sustanciales.</t>
  </si>
  <si>
    <t>Informes requeridos por clientes internos(áreas de la Entidad); externos (Entes de Control y Vigilancia) y partes interesadas.</t>
  </si>
  <si>
    <t>Comprobantes de pago y contables, notas crédito, notas debito, traslados bancarios, memorandos, cartas, consignaciones, reportes contables, informes contables, los cuales contienen las afectaciones de los saldos de estados financieros.</t>
  </si>
  <si>
    <t>Documento que constituye la guía de contratación que permitirá a los trabajadores y contratistas conocer de manera práctica los diversos roles y actividades que se deben adelantar, a lo largo de toda la actividad contractual</t>
  </si>
  <si>
    <t>Documento donde se efectúa la evaluación y revaluación  de los contratistas</t>
  </si>
  <si>
    <t>La copia digital de los convenios interadministrativos y documentos relacionados escaneados, que reposan en la Carpeta Compartida del Área. (Central Datos)</t>
  </si>
  <si>
    <t>Archivo en Excel donde se diligencia la información relacionada con la Liquidación de Convenios Interadministrativos</t>
  </si>
  <si>
    <t>Archivo en Excel donde se diligencia la información de los documentos que se suben a SECOP</t>
  </si>
  <si>
    <t xml:space="preserve">Correos electrónico de la Dirección de Contratación, el cual se constituye en el medio de comunicación establecido entre FINAGRO y los diferentes oferentes y contratistas </t>
  </si>
  <si>
    <t>Analista SARLAFT / Oficial de Cumplimiento suplente</t>
  </si>
  <si>
    <t>Gestión de Garantías e Instrumentos de Riesgos Agropecuarios</t>
  </si>
  <si>
    <t>Gestión Integral de la Organización</t>
  </si>
  <si>
    <t>Gestión Normativa</t>
  </si>
  <si>
    <t>Gestión de Inversiones y Proyectos Forestales</t>
  </si>
  <si>
    <t>Gestión de Tecnología de la Información y las Comunicaciones</t>
  </si>
  <si>
    <t>Gestión de Servicios Administrativos</t>
  </si>
  <si>
    <t>Gestión Contable</t>
  </si>
  <si>
    <t>Gestión de Mejora a los Procesos</t>
  </si>
  <si>
    <t>Gestión del Control y Promoción del Desarrollo</t>
  </si>
  <si>
    <t>Gestión Financiera</t>
  </si>
  <si>
    <t>AIAR-1</t>
  </si>
  <si>
    <t>AIAR-2</t>
  </si>
  <si>
    <t>AIAR-3</t>
  </si>
  <si>
    <t>AIAR-4</t>
  </si>
  <si>
    <t>AIAR-5</t>
  </si>
  <si>
    <t>AIAR-6</t>
  </si>
  <si>
    <t>AIAR-8</t>
  </si>
  <si>
    <t>AIAR-9</t>
  </si>
  <si>
    <t>AIAR-10</t>
  </si>
  <si>
    <t>AIAR-11</t>
  </si>
  <si>
    <t>AIAR-12</t>
  </si>
  <si>
    <t>AIAR-13</t>
  </si>
  <si>
    <t>AIAR-19</t>
  </si>
  <si>
    <t>AIAR-20</t>
  </si>
  <si>
    <t>AIAR-23</t>
  </si>
  <si>
    <t>AIAR-31</t>
  </si>
  <si>
    <t>AIAR-38</t>
  </si>
  <si>
    <t>AIAR-39</t>
  </si>
  <si>
    <t>AIAR-40</t>
  </si>
  <si>
    <t>AIAR-41</t>
  </si>
  <si>
    <t>AIAR-42</t>
  </si>
  <si>
    <t>AIAR-43</t>
  </si>
  <si>
    <t>AIAR-44</t>
  </si>
  <si>
    <t>AIAR-45</t>
  </si>
  <si>
    <t>AIAR-46</t>
  </si>
  <si>
    <t>AIAR-47</t>
  </si>
  <si>
    <t>AIAR-55</t>
  </si>
  <si>
    <t>AIAR-56</t>
  </si>
  <si>
    <t>AIAR-61</t>
  </si>
  <si>
    <t>AIGC-1</t>
  </si>
  <si>
    <t>AIGC-13</t>
  </si>
  <si>
    <t>AIGC-14</t>
  </si>
  <si>
    <t>AIGCT-1</t>
  </si>
  <si>
    <t>AIGCT-2</t>
  </si>
  <si>
    <t>AIGCT-3</t>
  </si>
  <si>
    <t>AIGCT-4</t>
  </si>
  <si>
    <t>AIGCT-5</t>
  </si>
  <si>
    <t>AIGCAD-1</t>
  </si>
  <si>
    <t>AIGCAD-2</t>
  </si>
  <si>
    <t>AIGCAD-3</t>
  </si>
  <si>
    <t>AIGCAD-4</t>
  </si>
  <si>
    <t>AIGCAD-5</t>
  </si>
  <si>
    <t>AIGCAD-6</t>
  </si>
  <si>
    <t>AIGCAD-7</t>
  </si>
  <si>
    <t>AIGCAD-8</t>
  </si>
  <si>
    <t>AIGCAD-9</t>
  </si>
  <si>
    <t>AIGCAD-10</t>
  </si>
  <si>
    <t>AIGCAD-11</t>
  </si>
  <si>
    <t>AIGCAD-13</t>
  </si>
  <si>
    <t>AIGCSP-2</t>
  </si>
  <si>
    <t>AIGCSP-3</t>
  </si>
  <si>
    <t>AIGCSP-4</t>
  </si>
  <si>
    <t>AIGCSP-10</t>
  </si>
  <si>
    <t>AIGCSP-11</t>
  </si>
  <si>
    <t>AIGCSP-12</t>
  </si>
  <si>
    <t>AIGCSP-13</t>
  </si>
  <si>
    <t>AIGCSP-14</t>
  </si>
  <si>
    <t>AIGCSP-15</t>
  </si>
  <si>
    <t>AIGIRA-1</t>
  </si>
  <si>
    <t>AIGIRA-6</t>
  </si>
  <si>
    <t>AIGIRA-7</t>
  </si>
  <si>
    <t>AIGIRA-8</t>
  </si>
  <si>
    <t>AIGIRA-9</t>
  </si>
  <si>
    <t>AIGIRA-10</t>
  </si>
  <si>
    <t>AIGIRA-11</t>
  </si>
  <si>
    <t>AIGIRA-13</t>
  </si>
  <si>
    <t>AIGIFC-1</t>
  </si>
  <si>
    <t>AIGIFC-2</t>
  </si>
  <si>
    <t>AIGIFC-3</t>
  </si>
  <si>
    <t>AIGIFC-4</t>
  </si>
  <si>
    <t>AIGIFC-9</t>
  </si>
  <si>
    <t>AIGIC-1</t>
  </si>
  <si>
    <t>AIGIC-2</t>
  </si>
  <si>
    <t>AIGIC-3</t>
  </si>
  <si>
    <t>AIGIC-4</t>
  </si>
  <si>
    <t>AIGIC-5</t>
  </si>
  <si>
    <t>AIGIC-6</t>
  </si>
  <si>
    <t>AIGIC-7</t>
  </si>
  <si>
    <t>AIGMC-1</t>
  </si>
  <si>
    <t>AIGMC-2</t>
  </si>
  <si>
    <t>AIGMC-4</t>
  </si>
  <si>
    <t>AIGMC-5</t>
  </si>
  <si>
    <t>AIGMC-6</t>
  </si>
  <si>
    <t>AIGMC-7</t>
  </si>
  <si>
    <t>AIGMR-20</t>
  </si>
  <si>
    <t>AIGMR-21</t>
  </si>
  <si>
    <t>AIGMR-4</t>
  </si>
  <si>
    <t>AIGMR-7</t>
  </si>
  <si>
    <t>AIGMR-9</t>
  </si>
  <si>
    <t>AIGMR-12</t>
  </si>
  <si>
    <t>AIGMR-13</t>
  </si>
  <si>
    <t>AIGMR-14</t>
  </si>
  <si>
    <t>AIGMR-15</t>
  </si>
  <si>
    <t>AIGMR-16</t>
  </si>
  <si>
    <t>AIGMR-18</t>
  </si>
  <si>
    <t>AIGMR-19</t>
  </si>
  <si>
    <t>AIGMR-23</t>
  </si>
  <si>
    <t>AIGMR-25</t>
  </si>
  <si>
    <t>AIGP-1</t>
  </si>
  <si>
    <t>AIGP-5</t>
  </si>
  <si>
    <t>AIGRM-1</t>
  </si>
  <si>
    <t>AIGRM-2</t>
  </si>
  <si>
    <t>AIGRM-3</t>
  </si>
  <si>
    <t>AIGRM-5</t>
  </si>
  <si>
    <t>AIGRM-10</t>
  </si>
  <si>
    <t>AIGSITIC-5</t>
  </si>
  <si>
    <t>AIGSITIC-7</t>
  </si>
  <si>
    <t>AIGSITIC-9</t>
  </si>
  <si>
    <t>AIGSITIC-10</t>
  </si>
  <si>
    <t>AIGSITIC-12</t>
  </si>
  <si>
    <t>AIGSITIC-13</t>
  </si>
  <si>
    <t>AIGSITIC-19</t>
  </si>
  <si>
    <t>AIGSITIC-22</t>
  </si>
  <si>
    <t>AIGSITIC-23</t>
  </si>
  <si>
    <t>AIGSITIC-24</t>
  </si>
  <si>
    <t>AIGSS-1</t>
  </si>
  <si>
    <t>AIGSS-2</t>
  </si>
  <si>
    <t>AIGSS-3</t>
  </si>
  <si>
    <t>AIGSS-4</t>
  </si>
  <si>
    <t>AIGSS-5</t>
  </si>
  <si>
    <t>AIGSS-6</t>
  </si>
  <si>
    <t>AIGSS-7</t>
  </si>
  <si>
    <t>AIGSS-8</t>
  </si>
  <si>
    <t>AIGSS-9</t>
  </si>
  <si>
    <t>AIGSS-10</t>
  </si>
  <si>
    <t>AIGSS-11</t>
  </si>
  <si>
    <t>AIGSS-12</t>
  </si>
  <si>
    <t>AIGSS-13</t>
  </si>
  <si>
    <t>AIGSS-14</t>
  </si>
  <si>
    <t>AIGSS-15</t>
  </si>
  <si>
    <t>AIGSS-16</t>
  </si>
  <si>
    <t>AIGSS-17</t>
  </si>
  <si>
    <t>AIGSS-18</t>
  </si>
  <si>
    <t>AIGSS-19</t>
  </si>
  <si>
    <t>AIGSS-20</t>
  </si>
  <si>
    <t>AIGSS-22</t>
  </si>
  <si>
    <t>AIGSS-23</t>
  </si>
  <si>
    <t>AIGSS-24</t>
  </si>
  <si>
    <t>AIGSS-25</t>
  </si>
  <si>
    <t>AIGSS-26</t>
  </si>
  <si>
    <t>AIGSS-27</t>
  </si>
  <si>
    <t>AIGSS-28</t>
  </si>
  <si>
    <t>AIGSS-30</t>
  </si>
  <si>
    <t>AIGTH-3</t>
  </si>
  <si>
    <t>AIGTH-4</t>
  </si>
  <si>
    <t>AIGTH-7</t>
  </si>
  <si>
    <t>AIGTH-8</t>
  </si>
  <si>
    <t>AIGTH-10</t>
  </si>
  <si>
    <t>AIGTH-11</t>
  </si>
  <si>
    <t>AIGTH-13</t>
  </si>
  <si>
    <t>AIGTH-14</t>
  </si>
  <si>
    <t>AIGTH-15</t>
  </si>
  <si>
    <t>AIGTH-16</t>
  </si>
  <si>
    <t>AIGTH-17</t>
  </si>
  <si>
    <t>AIGTH-18</t>
  </si>
  <si>
    <t>AIGTH-19</t>
  </si>
  <si>
    <t>AIGTH-20</t>
  </si>
  <si>
    <t>AIGTH-21</t>
  </si>
  <si>
    <t>AIGTH-22</t>
  </si>
  <si>
    <t>AIGTH-23</t>
  </si>
  <si>
    <t>AIGTH-24</t>
  </si>
  <si>
    <t>AIGTH-25</t>
  </si>
  <si>
    <t>AIGTH-26</t>
  </si>
  <si>
    <t>AIGTH-27</t>
  </si>
  <si>
    <t>AIGTH-28</t>
  </si>
  <si>
    <t>AIGTH-29</t>
  </si>
  <si>
    <t>AIGTH-30</t>
  </si>
  <si>
    <t>AIGTH-31</t>
  </si>
  <si>
    <t>AIGTH-32</t>
  </si>
  <si>
    <t>AIGTH-33</t>
  </si>
  <si>
    <t>AIGTH-34</t>
  </si>
  <si>
    <t>AIGTH-35</t>
  </si>
  <si>
    <t>AIGTH-36</t>
  </si>
  <si>
    <t>AIGTH-37</t>
  </si>
  <si>
    <t>AIGTH-38</t>
  </si>
  <si>
    <t>AIGTH-41</t>
  </si>
  <si>
    <t>AIGTH-44</t>
  </si>
  <si>
    <t>AIGTH-45</t>
  </si>
  <si>
    <t>AIGF-1</t>
  </si>
  <si>
    <t>AIGF-2</t>
  </si>
  <si>
    <t>AIGD-1</t>
  </si>
  <si>
    <t>AIGD-2</t>
  </si>
  <si>
    <t>AIGD-3</t>
  </si>
  <si>
    <t>AIGD-4</t>
  </si>
  <si>
    <t>AIGD-5</t>
  </si>
  <si>
    <t>AIGD-6</t>
  </si>
  <si>
    <t>AIGD-7</t>
  </si>
  <si>
    <t>AIGJ-1</t>
  </si>
  <si>
    <t>AIGJ-2</t>
  </si>
  <si>
    <t>AIGJ-3</t>
  </si>
  <si>
    <t>AIGJ-4</t>
  </si>
  <si>
    <t>AIGJ-5</t>
  </si>
  <si>
    <t>AIGJ-7</t>
  </si>
  <si>
    <t>AIGJ-8</t>
  </si>
  <si>
    <t>AIGJ-9</t>
  </si>
  <si>
    <t>AIGJ-11</t>
  </si>
  <si>
    <t>AIGJ-12</t>
  </si>
  <si>
    <t>AIGJ-13</t>
  </si>
  <si>
    <t>AIGJ-14</t>
  </si>
  <si>
    <t>AIGJ-15</t>
  </si>
  <si>
    <t>AIGIC-11</t>
  </si>
  <si>
    <t>AIGJ-16</t>
  </si>
  <si>
    <t>AIGJ-17</t>
  </si>
  <si>
    <t>AIGJ-18</t>
  </si>
  <si>
    <t>BITACORA GESTIÓN DE EVENTOS</t>
  </si>
  <si>
    <t>DOMO-AMNQWJV1</t>
  </si>
  <si>
    <t>ACTA DE COMITÉ SEGURIDAD DE LA INFORMACIÓN</t>
  </si>
  <si>
    <t>COMITE SI 20XX-QX</t>
  </si>
  <si>
    <t>GESTIÓN SI - MES20XX</t>
  </si>
  <si>
    <t>INFORMES DE AUDITORIA</t>
  </si>
  <si>
    <t>CORTE PORTAFOLIO SEMANAL</t>
  </si>
  <si>
    <t>TDA'S TÍTULOS DE DESARROLLO AGROPECUARIOS</t>
  </si>
  <si>
    <t>FLUJOS CARTERA</t>
  </si>
  <si>
    <t>REPORTE  DE IRL</t>
  </si>
  <si>
    <t>REPORTE DIARIO DE RIESGO DE MERCADO</t>
  </si>
  <si>
    <t>REPORTES NORMATIVOS</t>
  </si>
  <si>
    <t>MATRICES ESTÁNDAR SARO</t>
  </si>
  <si>
    <t>REPORTES SARO</t>
  </si>
  <si>
    <t>CERTIFICACIÓN NO. REPORTE DE EVENTOS RIESGO OPERATIVO</t>
  </si>
  <si>
    <t>REPORTES DE MONITOREO</t>
  </si>
  <si>
    <t>ACTAS DE COMITÉ DE RIESGOS</t>
  </si>
  <si>
    <t>DOMO-AF3SC2V1</t>
  </si>
  <si>
    <t>DOMO-AF3SDDV1</t>
  </si>
  <si>
    <t>DOMO-AF3S5QV1</t>
  </si>
  <si>
    <t>REPORTE DE OPERACIÓN SOSPECHOSA</t>
  </si>
  <si>
    <t>REPORTES PARA MONITOREO DE SEGMENTACIÓN</t>
  </si>
  <si>
    <t>REPORTE PARA MONITOREO DE OPERACIONES MENSUALES CONSOLIDADAS</t>
  </si>
  <si>
    <t>REPORTES PARA MONITOREO TRIMESTRAL DE SEÑALES DE ALERTA</t>
  </si>
  <si>
    <t>INFORME DIARIO DE TESORERÍA</t>
  </si>
  <si>
    <t>PORTAFOLIO DE INVERSIONES</t>
  </si>
  <si>
    <t>INFORME DE RENDIMIENTOS A DTN</t>
  </si>
  <si>
    <t>SOLICITUD DE AUTORIZACIÓN USO DE SOFTWARE FREEWARE</t>
  </si>
  <si>
    <t>BITÁCORA PLATAFORMA TECNOLÓGICA</t>
  </si>
  <si>
    <t>CERTIFICADO DE ENTREGA DE HARDWARE Y SOFTWARE</t>
  </si>
  <si>
    <t>ACTAS COMITÉ PRIMARIO</t>
  </si>
  <si>
    <t>REGISTRO Y CONTROL DE CONTRATOS</t>
  </si>
  <si>
    <t>REGISTRO INVENTARIO DE MEDIOS</t>
  </si>
  <si>
    <t>REGISTRO DE EVENTOS PRUEBAS DE CONTINGENCIA</t>
  </si>
  <si>
    <t xml:space="preserve">CATALOGO DE SOFTWARE EN PRODUCCION </t>
  </si>
  <si>
    <t>MESA DE AYUDA DISCOVERY</t>
  </si>
  <si>
    <t>FICHAS DE ANÁLISIS DE RIESGO POR CULTIVO</t>
  </si>
  <si>
    <t>PLAN ANUAL DE GESTIÓN DE RIESGOS AGROPECUARIOS</t>
  </si>
  <si>
    <t>CUENTAS DE COBRO</t>
  </si>
  <si>
    <t>PÓLIZAS DE SEGURO</t>
  </si>
  <si>
    <t>REGISTROS DE LAS ASEGURADORAS</t>
  </si>
  <si>
    <t>CATÁLOGO DE INFORMACIÓN GEOGRÁFICA</t>
  </si>
  <si>
    <t>INFORME DE CONCILIACIÓN FONDO DE CRÉDITO IC-MER - PADEMER</t>
  </si>
  <si>
    <t>RELACIÓN DE PAGARÉS EN CUSTODIA</t>
  </si>
  <si>
    <t>COMPORTAMIENTO DE CARTERA</t>
  </si>
  <si>
    <t xml:space="preserve">INFORMES DE GESTIÓN Y ANÁLISIS DE RESULTADOS DE PADEMER </t>
  </si>
  <si>
    <t>INFORMES DE GESTIÓN Y ANÁLISIS DE RESULTADOS DEL FMR (FONDO DE MICROFINANZAS RURALES)</t>
  </si>
  <si>
    <t>FORMATO VERIFICACIÓN DOCUMENTOS MENSUALES PROGRAMA MICROFINANZAS RURALES</t>
  </si>
  <si>
    <t>FORMATO DE CREDITOS OTORGADOS POR OPERADORES FINANCIEROS (INCLUYE ANEXOS)</t>
  </si>
  <si>
    <t>RELACIÓN DE DESEMBOLSOS</t>
  </si>
  <si>
    <t>FORMATO DE ESTADO DE CARTERA Y SEGUIMIENTO (INCLUYE ANEXOS)</t>
  </si>
  <si>
    <t>FORMATO INFORME CONCILIACIÓN FONDO DE CRÉDITO (INCLUYE ANEXOS)</t>
  </si>
  <si>
    <t>INFORME DE SEGUIMIENTO MENSUAL - PROGRAMA PADEMER</t>
  </si>
  <si>
    <t>INFORME DEL SEGUIMIENTO DEL PROYECTO DE DESARROLLO DE LAS MICROEMPRESAS RURALES</t>
  </si>
  <si>
    <t>FORMATO VISITAS DE SEGUIMIENTO</t>
  </si>
  <si>
    <t>DOCUMENTOS DE LA RECLAMACIÓN DE GARANTÍAS</t>
  </si>
  <si>
    <t>PLANILLA DE PAGO O FORMATO DE SOLICITUD DE PAGO</t>
  </si>
  <si>
    <t>INFORMES ESTADÍSTICOS</t>
  </si>
  <si>
    <t>INFORMES DE GESTIÓN</t>
  </si>
  <si>
    <t>GARANTÍAS VIGENTES Y PROVISIONES FAG ORDINARIO, FAG  PROYECTOS ESPECIALES, FAG RECUPERACIÓN Y FAG EXPORTADORES.</t>
  </si>
  <si>
    <t>GARANTÍAS EXPEDIDAS  FAG ORDINARIO, FAG  PROYECTOS ESPECIALES, FAG RECUPERACIÓN Y FAG EXPORTADORES.</t>
  </si>
  <si>
    <t xml:space="preserve"> FACTURA ELECTRÓNICA Y PLANILLA DE LA RELACIÓN  CERTIFICADOS DE GARANTÍAS </t>
  </si>
  <si>
    <t>PAGO DE COMISIONES</t>
  </si>
  <si>
    <t>BASE DE DATOS</t>
  </si>
  <si>
    <t>METODOLOGÍA DE CALIFICACIÓN DE FONDOS DE CAPITAL PRIVADO - FCP</t>
  </si>
  <si>
    <t>CÓDIGOS DE PROGRAMACIÓN EN STATA</t>
  </si>
  <si>
    <t>BASE DE DATOS RUES CONFECÁMARAS</t>
  </si>
  <si>
    <t>ACTA DE INICIO</t>
  </si>
  <si>
    <t>BANCO DE PROYECTOS</t>
  </si>
  <si>
    <t>RETOS DE INNOVACIÓN</t>
  </si>
  <si>
    <t>CONVOCATORIAS</t>
  </si>
  <si>
    <t>PRE-IDEAS</t>
  </si>
  <si>
    <t>IDEAS FORTALECIDAS</t>
  </si>
  <si>
    <t>ACTAS COMITÉ DE INNOVACIÓN</t>
  </si>
  <si>
    <t>BODEGA DE DATOS</t>
  </si>
  <si>
    <t>LIBROS ESTADÍSTICOS</t>
  </si>
  <si>
    <t>FORMATO DOCUMENTOS HOJA DE VIDA</t>
  </si>
  <si>
    <t>FORMATO ENTREVISTA</t>
  </si>
  <si>
    <t>INFORME DE ESTUDIO DE SEGURIDAD Y VISITA DOMICILIARIA</t>
  </si>
  <si>
    <t>FORMATO INDUCCIÓN AL PERSONAL</t>
  </si>
  <si>
    <t>EVALUACIÓN DE DESEMPEÑO PERIODO DE PRUEBA</t>
  </si>
  <si>
    <t>ENCUESTA DE CLIMA LABORAL</t>
  </si>
  <si>
    <t>ENCUESTA DE SATISFACCIÓN  EN LÍNEA DE ACTIVIDADES DE BIENESTAR</t>
  </si>
  <si>
    <t>PLANTILLA CRONOGRAMA   DE FORMACIÓN</t>
  </si>
  <si>
    <t>SOPORTE EJECUCIÓN PLAN DE FORMACIÓN</t>
  </si>
  <si>
    <t>NOVEDADES DE NOMINA</t>
  </si>
  <si>
    <t>ARCHIVO DE NOMINA</t>
  </si>
  <si>
    <t>COMPROBANTE DE NOMINA</t>
  </si>
  <si>
    <t>PLANILLA INTEGRADA</t>
  </si>
  <si>
    <t>LIBRANZAS</t>
  </si>
  <si>
    <t>PENSIONES VOLUNTARIAS Y AFC</t>
  </si>
  <si>
    <t>INFORME DE PERSONAL</t>
  </si>
  <si>
    <t>CERTIFICADOS DE INGRESOS Y RETENCIONES</t>
  </si>
  <si>
    <t>PAZ Y SALVO</t>
  </si>
  <si>
    <t>RELACIÓN DE DESCUENTOS</t>
  </si>
  <si>
    <t>CARPETA SOLICITUD CRÉDITO LIBRE INVERSIÓN</t>
  </si>
  <si>
    <t>AUTORIZACIÓN DE CONSULTA CENTRALES DE RIESGO PARA CODEUDOR</t>
  </si>
  <si>
    <t>FORMATO PARA EVALUAR  EL IMPACTO EN LA EFICACIA Y EFICIENCIA DE LA CAPACITACION</t>
  </si>
  <si>
    <t>ACTA DE ENTREGA  PUESTO DE TRABAJO</t>
  </si>
  <si>
    <t>FORMATO  DE INGRESO A NÓMINA</t>
  </si>
  <si>
    <t>FORMATO DE ENTRENAMIENTO AL CARGO</t>
  </si>
  <si>
    <t>LISTA DE CHEQUEO PARA VERIFICAR  RECURSOS DEL PLAN DE EMERGENCIA</t>
  </si>
  <si>
    <t>MATRIZ DE INDETIFICACIÓN DE PELIGROS  VALORACIONES DE RIESGOS Y DETERMINACION DE CONTROLES</t>
  </si>
  <si>
    <t>ANALISIS DE TRABAJO</t>
  </si>
  <si>
    <t>INVESTIGACION DE ACCIDENTES E INCIDENTES LABORALES</t>
  </si>
  <si>
    <t>MATRIZ ELEMENTOS  DE PROTECCION PERSONAL</t>
  </si>
  <si>
    <t>REGISTRO DE ENTREGA DE ELEMENTOS DE PROTECCION PERSONAL</t>
  </si>
  <si>
    <t>MATRIZ DE INSPECCION PLANEADAS</t>
  </si>
  <si>
    <t>AUTO REPORTE DE CONDICIONES DE TRABAJO</t>
  </si>
  <si>
    <t>SALDOS CARTERA PRAN AGROPÉCUARIO</t>
  </si>
  <si>
    <t>SALDOS CARTYERA PRAN CAFETERO</t>
  </si>
  <si>
    <t>SALDO CARTERA FONSA ANTERIOR A 2014</t>
  </si>
  <si>
    <t>SALDOS CARTERA FONSA 2014</t>
  </si>
  <si>
    <t>CAUSACION MENSUAL DE SEGUROS DE VIDA</t>
  </si>
  <si>
    <t>CONSOLIDADADO SEGUROS DE VIDA (JUPITER)</t>
  </si>
  <si>
    <t>APLICACIÓN DE PAGOS</t>
  </si>
  <si>
    <t>CONCILIACION DE SALDOS</t>
  </si>
  <si>
    <t>PAZ Y SALVOS Y LEVANTAMIENTOS</t>
  </si>
  <si>
    <t>COMUNICACIÓN A LOS BENEFICIARIOS</t>
  </si>
  <si>
    <t>FORMATO DE CONTROL DE CORRESPONDENCIA</t>
  </si>
  <si>
    <t>TUTELAS</t>
  </si>
  <si>
    <t>CONTESTACIÓN A TUTELA</t>
  </si>
  <si>
    <t>DERECHOS DE PETICIÓN</t>
  </si>
  <si>
    <t>MEMORANDOS DE RESPUESTA</t>
  </si>
  <si>
    <t>INFORME DE GESTIÓN</t>
  </si>
  <si>
    <t>BASE DE DATOS DE PRAN Y FONSA</t>
  </si>
  <si>
    <t>INFORME DE GESTION APODERADOS PROCESOS JUDICIALES DE DEMANDAS
PRAN - FONSA</t>
  </si>
  <si>
    <t>NOTIFICACIONES JUDICIALES</t>
  </si>
  <si>
    <t>ACTAS DEL COMITÉ DE CONCILIACIÓN</t>
  </si>
  <si>
    <t>SENTENCIA RESTITUCIÓN DE TIERRAS</t>
  </si>
  <si>
    <t>BASE DE DATOS PERSONAS RESTITUIDAS</t>
  </si>
  <si>
    <t>FORMATO TRANSFERENCIAS DOCUMENTALES</t>
  </si>
  <si>
    <t>FORMATO ÚNICO DE INVENTARIO</t>
  </si>
  <si>
    <t>FORMATO LISTA DE CHEQUEO EXPEDIENTES</t>
  </si>
  <si>
    <t>VISITA SEGUIMIENTO ARCHIVOS DE GESTIÓN</t>
  </si>
  <si>
    <t>REGISTRO DE RADICACIÓN</t>
  </si>
  <si>
    <t>TABLAS DE RETENCIÓN DOCUMENTAL</t>
  </si>
  <si>
    <t>ACTAS DE ELIMINACIÓN</t>
  </si>
  <si>
    <t>PLANILLA DE SEGUIMIENTO A REQUERIMIENTOS</t>
  </si>
  <si>
    <t>RECIBO DEFINITIVO CAJA MENOR</t>
  </si>
  <si>
    <t>PLANILLA DE MANTENIMIENTO</t>
  </si>
  <si>
    <t>RELACIÓN DE DILIGENCIAS</t>
  </si>
  <si>
    <t>INFORME MOVIMIENTO DE ACTIVOS FIJOS</t>
  </si>
  <si>
    <t>RECONOCIMIENTO TRANSPORTE TAXI</t>
  </si>
  <si>
    <t>FICHA DE VENTA DE BRDP</t>
  </si>
  <si>
    <t>ARQUEO CAJA MENOR</t>
  </si>
  <si>
    <t>REEMBOLSO CAJA MENOR</t>
  </si>
  <si>
    <t>RECIBO PROVISIONAL DE CAJA MENOR</t>
  </si>
  <si>
    <t>ACTA DE ENTREGA DE FONDOS DE CAJA MENOR</t>
  </si>
  <si>
    <t>ACTA DE BAJA</t>
  </si>
  <si>
    <t>SOLICITUD DE ANTICIPOS GASTOS DE VIAJE</t>
  </si>
  <si>
    <t>LEGALIZACIÓN GASTOS DE VIAJE</t>
  </si>
  <si>
    <t>CONCILIACIÓN DE ACTIVOS FIJOS</t>
  </si>
  <si>
    <t>INFORMES DE CIERRE MENSUAL ACTIVOS FIJOS</t>
  </si>
  <si>
    <t>SOLICITUD Y CONFIRMACIÓN DE TIQUETES AÉREOS</t>
  </si>
  <si>
    <t>SEGUIMIENTO DE TIQUETES</t>
  </si>
  <si>
    <t>ORDENES DE SERVICIO</t>
  </si>
  <si>
    <t>SEGUIMIENTO DE ORDENES DE SERVICIO</t>
  </si>
  <si>
    <t>CARPETAS BRDP</t>
  </si>
  <si>
    <t>INFORMACIÓN DE VEHÍCULOS</t>
  </si>
  <si>
    <t>FACTURAS Y ANEXOS</t>
  </si>
  <si>
    <t>GESTIÓN DE LA ADMINISTRACION DE LA PROPIEDAD</t>
  </si>
  <si>
    <t>REGISTRO CORRESPONDENCIA</t>
  </si>
  <si>
    <t>PORTAFOLIO DE POLIZAS Y SEGUROS DE FINAGRO</t>
  </si>
  <si>
    <t>ACTA DE ENTREGA DE ACTIVOS FIJO</t>
  </si>
  <si>
    <t>AUTORIZACION DE PAGO</t>
  </si>
  <si>
    <t>ASISTENCIA Y EVALUACIÓN DE VISITANTES FINAGRO</t>
  </si>
  <si>
    <t>BORRADOR DE CIRCULARES</t>
  </si>
  <si>
    <t>CARGAS LABORALES</t>
  </si>
  <si>
    <t>CADENA DE VALOR</t>
  </si>
  <si>
    <t>LISTADO MAESTRO DE DOCUMENTOS</t>
  </si>
  <si>
    <t>INDICADORES E ÍNDICES</t>
  </si>
  <si>
    <t>INFORME DE SALIDAS NO CONFORMES</t>
  </si>
  <si>
    <t>PLANES DE ACCIÓN Y ACCIONES RÁPIDAS</t>
  </si>
  <si>
    <t>DIRECCION DE SERVICIOS ADMINISTRATIVOS</t>
  </si>
  <si>
    <t>ACCIÓN DE TUTELA</t>
  </si>
  <si>
    <t>DERECHOS DE PETICIÓN - SPQR</t>
  </si>
  <si>
    <t>ACTA COMITÉ PRIMARIO</t>
  </si>
  <si>
    <t>ACTAS COMITÉ DE RIESGOS Y CARTERA</t>
  </si>
  <si>
    <t>ACTA COMITÉ PARITARIO DE SALUD Y SEGURIDAD EN EL TRABAJO</t>
  </si>
  <si>
    <t>ACTA COMITÉ DE INVERSIONES</t>
  </si>
  <si>
    <t>ACTAS COMITÉ DE CONVIVENCIA</t>
  </si>
  <si>
    <t>FONDO NACIONAL DE SOLIDARIDAD AGROPECUARIA - FONSA</t>
  </si>
  <si>
    <t>PLAN ANUAL DE GESTIÓN DE RIEGOS AGROPECUARIOS</t>
  </si>
  <si>
    <t>PLAN ANUAL DE INNOVACIÓN</t>
  </si>
  <si>
    <t>PROGRAMA FONDOS DE CAPITAL DE INVERSIÓN</t>
  </si>
  <si>
    <t>HISTORIAL DE VEHICULOS</t>
  </si>
  <si>
    <t>COMUNICACIONES COPORATIVAS</t>
  </si>
  <si>
    <t>DIRECCIÓN JURÍDICA</t>
  </si>
  <si>
    <t>DIRECCIÓN DE CARTERA</t>
  </si>
  <si>
    <t>DIRECCIÓN DE CANALES</t>
  </si>
  <si>
    <t>GERENCIA ADMINISTRATIVA</t>
  </si>
  <si>
    <t>DIRECCIÓN DE TALENTO HUMANO</t>
  </si>
  <si>
    <t>DIRECCIÓN DE FONDOS DE INVERSIÓN</t>
  </si>
  <si>
    <t>DIRECCIÓN DE INNOVACIÓN Y PROYECTOS</t>
  </si>
  <si>
    <t>ASESOR DE COMUNICACIONES</t>
  </si>
  <si>
    <t>AICMU-2</t>
  </si>
  <si>
    <t>AIGSS-31</t>
  </si>
  <si>
    <t>Dirección de Gestión de Recuperación</t>
  </si>
  <si>
    <t>AIGSS-41</t>
  </si>
  <si>
    <t>Profesional SARO</t>
  </si>
  <si>
    <t xml:space="preserve">INFORMES ESTADISTICOS </t>
  </si>
  <si>
    <t>Documento resumen de la ejecución del Fondo de Microfinanzas Rurales</t>
  </si>
  <si>
    <t>Se hace seguimiiento a la colocacion, cartera de los IMF, cartera del FMR, covenats y situacion financiera del FMR</t>
  </si>
  <si>
    <t>COT-FOR-001</t>
  </si>
  <si>
    <t>Director de Contabilidad</t>
  </si>
  <si>
    <t>Documento que como parte del proceso de cierre contable periodico, soporta la verificación realizada del efectivo de la Entidad y fondos administrados.</t>
  </si>
  <si>
    <t>COT-PRO-005
Generación de Información Financiera y Contable</t>
  </si>
  <si>
    <t>Informe que consolida los hechos económicos registrados hasta una fecha o por un periodo determinado.</t>
  </si>
  <si>
    <t>COT-PRO-006
Generación de Información y Declaraciones Tributarias</t>
  </si>
  <si>
    <t>Denuncios mediante los cuales se cumplen las obligaciones formales o sustanciales a cargo de la Entidad y/o fondos administrados.</t>
  </si>
  <si>
    <t>Información periódica o puntual que se debe suministrar a los organismos de vigilancia, administrativos y en general a las partes interesadas.</t>
  </si>
  <si>
    <t>Como constancia de los hechos económicos de carácter contable financiero que realiza la Entidad, los cuales estan relacionados en los TRD.</t>
  </si>
  <si>
    <t>Base de Intereses FAG</t>
  </si>
  <si>
    <t xml:space="preserve">Contiene la información  de todas las garantías pagadas por el FAG en proceso de recuperación con la información como: Intermediario, beneficiario, identificación, llave de operación, rubro, ubicación, cobertura, fecha de pago, estado de la garantía,o , valor pagado, </t>
  </si>
  <si>
    <t>Información necesaria para el comprador en una posterior Venta de cartera CISA.</t>
  </si>
  <si>
    <t>Propuesta de pago</t>
  </si>
  <si>
    <t>Profesional I (Temporal)</t>
  </si>
  <si>
    <t>Es el documento por medio del cual los productores agropecuarios realizan las propuestas de pago por olbigaciones con el FAG</t>
  </si>
  <si>
    <t>Respuesta Propuesta de pago</t>
  </si>
  <si>
    <t>Es la respuesta por parte de la Dirección a la propuestas de pago</t>
  </si>
  <si>
    <t>Solicitud de Cesación</t>
  </si>
  <si>
    <t>Solicitudes de los Bancos para aplicar a la Resolución No. 4, no seguir impulsando indefinidamente los procesos ejecutivos</t>
  </si>
  <si>
    <t>Información que podría ser solicitada por La contraloría General de la Nación.</t>
  </si>
  <si>
    <t>Manifestación  FINAGRO de cesación</t>
  </si>
  <si>
    <t>Respuesta a las solicitudes de cesación por parte de los intermediarios financieros</t>
  </si>
  <si>
    <t>Información que podrìa ser solicitada por La contraloría General de la Nación.</t>
  </si>
  <si>
    <t>Información Procesos de Reorganización Empresarial</t>
  </si>
  <si>
    <t xml:space="preserve">Solicitudes del Banco para aprobar o no un acuerdo de reorganización empresarial - información comercial, financiera, antecedentes del cliente, información del proceso ejecutivo, si lo requiere. </t>
  </si>
  <si>
    <t>Información soporte para los proceso de reorganizacion y toma de decisiones</t>
  </si>
  <si>
    <t xml:space="preserve"> Programas de Capacitaciones a Intermediarios Financieros</t>
  </si>
  <si>
    <t>Capacitaciones realizadas a los intermediarios Financieros, esto genera documentos, lista de asistencias y encuentas de satisfacción realizadas a los Bancos</t>
  </si>
  <si>
    <t>Evidencia soporte de la realización de las capacitaciones y evaluación de las mismas,</t>
  </si>
  <si>
    <t>Planilla de Recuperaciones</t>
  </si>
  <si>
    <t>Analista Senior</t>
  </si>
  <si>
    <t>Documento registro de las recuperaciones aplicadas con valores discriminados capital, intereses, condonación intereses y capital, indexación, saldos después de la aplicación y excedentes</t>
  </si>
  <si>
    <t>Soporte de la aplicación de las recuperaciones</t>
  </si>
  <si>
    <t>Comunicación del Intermediario Financiero</t>
  </si>
  <si>
    <t>Comunicación remitida por el Intermediario Financiero  donde se informa el traslado de recursos, el tipo de aplicación y a que deudores corresponde los recursos trasladados.</t>
  </si>
  <si>
    <t>Soporte de la solicitud por parte del Intermediario Financiero de la aplicación de los recursos trasladados</t>
  </si>
  <si>
    <t>Notificación de la Recuperación al Intermediario</t>
  </si>
  <si>
    <t>Comunicación remitida al Intermediario Financiero donde se informa la aplicación de los recursos y que el beneficairio queda habilitado para acceder a nuevas garantías si su olbligación se encuentra en cero.</t>
  </si>
  <si>
    <t>Documento informativo enviado al Internediario Financiero donde se comunica que los tarsalados y consignaciones fueron aplicados.</t>
  </si>
  <si>
    <t>Formato de Solciitud de Pagos</t>
  </si>
  <si>
    <t>Formato para solicitar a la Dirección de Back Ofiice la devolución al Intermediario Financiero de excedente y de recursos que por algún tipo de incosistencia no pudieron ser aplicados.</t>
  </si>
  <si>
    <t>Foramto requerido por la Dirección de Back Office</t>
  </si>
  <si>
    <t>AIGAR-1</t>
  </si>
  <si>
    <t>AIGAR-2</t>
  </si>
  <si>
    <t>AIGAR-3</t>
  </si>
  <si>
    <t>AIGAR-4</t>
  </si>
  <si>
    <t>AIGAR-5</t>
  </si>
  <si>
    <t>AIGAR-6</t>
  </si>
  <si>
    <t>AIGAR-7</t>
  </si>
  <si>
    <t>AIGAR-8</t>
  </si>
  <si>
    <t>AIGAR-9</t>
  </si>
  <si>
    <t>AIGAR-10</t>
  </si>
  <si>
    <t>AIGAR-12</t>
  </si>
  <si>
    <t>AIGAR-13</t>
  </si>
  <si>
    <t>AIGAR-14</t>
  </si>
  <si>
    <t>AIGAR-16</t>
  </si>
  <si>
    <t>AIGAR-17</t>
  </si>
  <si>
    <t>AIGAR-18</t>
  </si>
  <si>
    <t>AIGAR-19</t>
  </si>
  <si>
    <t>AIGAR-20</t>
  </si>
  <si>
    <t>AIGAR-21</t>
  </si>
  <si>
    <t>AIGAR-22</t>
  </si>
  <si>
    <t>AIGCSP-01</t>
  </si>
  <si>
    <t>Solicitudes de Crédito presentadas en archivos xml</t>
  </si>
  <si>
    <t>Dirección de Registro de Operaciones</t>
  </si>
  <si>
    <t>Archivos en formato XML enviados por el BAC (Operaciones-Novedades-Consolidaciones)</t>
  </si>
  <si>
    <t>Se cargan al aplicativo de Cartera</t>
  </si>
  <si>
    <t>Entidad privada</t>
  </si>
  <si>
    <t>AIGCSP-03</t>
  </si>
  <si>
    <t>Modificación y Reestructuración de operaciones</t>
  </si>
  <si>
    <t>Solicitudes de modificaciones o reestructuraciones de las operaciones registradas en el aplicativo de Cartera</t>
  </si>
  <si>
    <t>Documentación soporte de las solicitudes de modificacion y reestructuración.</t>
  </si>
  <si>
    <t>AIGCSP-04</t>
  </si>
  <si>
    <t>Informe de Conciliación Total de Cartera</t>
  </si>
  <si>
    <t>CSP-FOR-007</t>
  </si>
  <si>
    <t>Formato que contiene la información de la conciliación total de Cartera, cuenta con los siguientes datos: Fecha, Cartera, Intermediario financiero, Aprobadas: No. de operaciones, valor, Rechazadas: No de operaciones, valor, Total: No. operaciones, valor, Presentadas: No. operaciones, valor, Diferencia: No. operaciones, valor; Totales, Elaborado por, Revisado, Aprobado, Cruce de Listas.</t>
  </si>
  <si>
    <t>Con este informe se realiza la conciliacion de las operaciones presentadas diariamente en Cartera Redescuento, Sustituta, Agropecuaria</t>
  </si>
  <si>
    <t>AIGCSP-05</t>
  </si>
  <si>
    <t>Informe novedades Presentadas</t>
  </si>
  <si>
    <t>CSP-FOR-004</t>
  </si>
  <si>
    <t>Formato que contiene la información de las novedades presentadas, cuenta con los siguientes datos: Fecha, Tipo Cartera, Intermediario financiero, Aprobadas: No. de operaciones, valor, Rechazadas: No de operaciones, valor, Total: No. operaciones, valor, Presentadas: No. operaciones, valor, Diferencia: No. operaciones, valor; Totales, Elaborado por, Revisado, Aprobado.</t>
  </si>
  <si>
    <t>Con este informe se realiza la conciliacion de las novedades presentadas diariamente en Cartera Redescuento, Sustituta y Agropecuaria</t>
  </si>
  <si>
    <t>AIGCSP-06</t>
  </si>
  <si>
    <t>Informe Resumen Diario (Desembolsos, Novedades, Vencimientos)</t>
  </si>
  <si>
    <t>CSP-FOR-005</t>
  </si>
  <si>
    <t>Formato que contiene la información de los resúmenes diarios de operaciones a desembolsar, novedades a cobrar y próximos vencimientos, cada resumen cuenta con los siguientes datos: RESUMEN DESEMBOLSOS (fecha de elaboración resumen, intermediario financiero, no. de operaciones, valor redescuento, valor intereses, valor neto desembolso, no. operaciones con garantía y valor de la garantía), RESUMEN NOVEDADES (fecha de elaboración resumen, intermediario financiero, no. de operaciones, valor bono, valor intereses, abonos ICR, intereses ICR, abonos IAT, intereses IAT y valor a pagar), RESUMEN VENCIMIENTOS (Fecha de elaboración resumen, intermediario financiero, no. de operaciones, valor capital, valor intereses y valor total)</t>
  </si>
  <si>
    <t>Mediante estos informes se informa a Finagro sobre los pagos y recaudos que se deben realizar diariamente.</t>
  </si>
  <si>
    <t>AIGCSP-07</t>
  </si>
  <si>
    <t>Reversos de vencimientos y pagos anticipados</t>
  </si>
  <si>
    <t>CSP-FOR-003</t>
  </si>
  <si>
    <t>Formato que contiene la información de reversiones, cuenta con los siguientes datos: Quien resporta la inconsistencia, Fecha de ajsute en el sistema,Cartera afectada, No., Identificación del beneficiario, Llave operación, Saldo antes de reversión, Capital reversado, Interes Reversado, Total cuota reversada, Saldo después de reversión y/o ajuste, Observacion, Elaborado, Autorizado.</t>
  </si>
  <si>
    <t>Este formato permite registrar las solicitudes de reverso de vencimientos y pagos anticipados de operaciones.</t>
  </si>
  <si>
    <t>AIGCSP-08</t>
  </si>
  <si>
    <t>Informe de Endosos</t>
  </si>
  <si>
    <t>Los informes que se generan contienen los siguientes datos de todas las operaciones canceladas el día habil anterior: Sucursal, Linea, operación, Documento, Beneficiario, Valor crédito, Número de pagare, Intermediario, Nit Intermediario, Fecha de pago, Cod. Motivo, Motivo, Con Firma</t>
  </si>
  <si>
    <t>Permite generar las cartas de levantamiento de endoso de las obligaciones canceladas con sus respectivos informes detallados y la entrega de la informacion al IF.</t>
  </si>
  <si>
    <t>Informe de planes de pago</t>
  </si>
  <si>
    <t>Los informes que se generan contienen la siguente información: Fecha, No Obligación, programa, Tipo de Cartera, Nit Intermediario, Intermediario, Sucursal origen, Identificación beneficiario, nombre beneficiario, Valor inicial, Tasa redescuento, Periodicidad, Programa garantía, %FAG, Valor garantía, Tipo de comisión, Novedad, Fecha desembolso, Fecha inicio, Plan de amortización.</t>
  </si>
  <si>
    <t>Este informe contiene el detalle del plan de amortización de cada operación registrada en el aplicativo de cartera el día hábil anterior.</t>
  </si>
  <si>
    <t>Informe de Vencimientos semanales</t>
  </si>
  <si>
    <t>Este informe contiene la siguiente información: Intermediario, Tipo de Cartera, Fecha, programa de crédito, Número de Obligación, Nombre del beneficario, Fecha de vcto, Días de liquidación, Tasa de Interés, Valor cuota intereses, Valor cuota capital, valor total cuota.</t>
  </si>
  <si>
    <t>Este informe contiene la proyección semanal de vencimientos por intermediario Financiero de Cartera Redescuento y Agropecuaria</t>
  </si>
  <si>
    <t>Informe detallado de operaciones desembolsadas por IF</t>
  </si>
  <si>
    <t>Este informe contiene la siguiente información: Fecha de negocio, Numero obligación, Número Pagaré, Cartera, Nombre programa, No. documento, Nombre corto, sucursal trámite, Num documento, Nombre, Valor crédito, Tipo productor/Agrupación, Tasa Interés, Tasa Redescuento, margen tasa beneficiario, margen tasa redescuento, periodicidad, programa FAG, % FAG, Valor Fag, Tipo comisión, fecha suscripción, fecha desembolso, fecha registro, Estado obligación, usuario registro, tipo de usuario, Plazo, fecha vcto final, destino principal, código destino, subsidio comprometido.</t>
  </si>
  <si>
    <t>Este informe contiene la información detallada por IF de las operaciones a desembolsar en Cartera Redescuento, Sustituta y Agropecuaria.</t>
  </si>
  <si>
    <t>Informe detallado de novedades por IF</t>
  </si>
  <si>
    <t>Este informe contiene la siguiente información: Intermediario, Sucursal trámite, Tip documento, Num documento, Nombre beneficiario, No. obligación AGROS, No. oblig SFI, No. oblig Interm, No. pagaré, Nombre programa, Tipo prod/Agrup, Tipo Cartera, Valor crédito, saldo obligación, Valor abono, valor capital abono, valor interés abono, fecha ingreso novedad, fecha interés abono desde, fecha interés abono hasta, días, tasa base redescuento, ptos tasa base redescuento, periodicidad, puntos adicionales tr, tasa base interés, puntos tasa base interés, puntos adicionales  TI, cod motivo abono, motivo abono, destino abono, estado abono, fecha prox vcto, usuario, tipo usuario.</t>
  </si>
  <si>
    <t>Este informe contiene la información detallada por IF de las novedades registradas  Cartera Redescuento, Sustituta y Agropecuaria.</t>
  </si>
  <si>
    <t>Informes de resultados de los cargues masivos en el aplicativo de cartera de: desembolsos, consolidaciones, cuota vencida.</t>
  </si>
  <si>
    <t>Este informe contiene la siguiente información: Hoja 1 (Desembolsos sin errores) No. detalle, Cód IF, Fecha desembolso, No. Obligación IF, Identificación beneficiario, Nombre beneficiario, Vr desembolso, No. operación,  Programa de crédito. Hoja 2 (Desembolsos con errores)  No. detalle, Cód IF, Fecha desembolso, No. Obligación IF, Identificación beneficiario, Nombre beneficiario, Vr desembolso, motivo rechazo, programa de crédito.</t>
  </si>
  <si>
    <t>Este informe permite hacer una conciliación de los archivos que envía el IF para cargar en el aplicativo</t>
  </si>
  <si>
    <t>Informes de resultados de los cargues masivos en el aplicativo de cartera de novedades, ICR.</t>
  </si>
  <si>
    <t>Este informe contiene la siguiente información: Hoja 1 (Abonos sin error) Cód IF, Programa de crédito, No. operación, fecha de abono, valor abono, identificación beneficiario, nombre beneficiario. Hoja 2 (Abonos con error)  Cód IF, Programa de crédito, No. operación, fecha de abono, valor abono, identificación beneficiario, nombre beneficiario, motivo de rechazo.</t>
  </si>
  <si>
    <t>AIGCSP-22</t>
  </si>
  <si>
    <t>Envio de archivos de pagos de subsidios detallado por IF</t>
  </si>
  <si>
    <t>Informes que se genera de la elaboración de los pagos en el cual se contiene la información de los pagos para cada programa por intermediario financiero, cuenta con los siguientes datos: (SUB_PROGRAMA, N° AGROS, COD_PROG, NIT_BANCO, BANCO, IDENTIF_BENEFICIARIO, NOMBRE_BENEFICIARIO, FECHA_DESDE, FECHA_HASTA, N°_CUOTA, VLR_CAPITAL, SALDO, PLAZO, TASA_INT_FIN, TIPO DE TASA, SUBS_INT_FIN, TASA_COMPLEMENTARIA, SUBS_COMPLEMENTARIO, PROGRAMA, FECHA_PAGO).</t>
  </si>
  <si>
    <t>Mediante este informe se reporta a los intermediarios financieros de los pagos de los vencimientos y novedades que tiene por cada programa de tasa subsidiada y este se deben realizar diariamente</t>
  </si>
  <si>
    <t>AIGCSP-26</t>
  </si>
  <si>
    <t>Informe de asesores de presidencia - subsidios</t>
  </si>
  <si>
    <t>informe que contiene informacion financiera de todos los programas con tasa subsidiada en los cuales contiene la siguente informacion:  municipio, departamentos, susbdio comprometido, vr. Credito, plazo, destinos, vr. Subsdio pagado.</t>
  </si>
  <si>
    <t>es el soporte que verifica las cifras financieras de cada programa de tasa subsiada.</t>
  </si>
  <si>
    <t>AIGCSP-27</t>
  </si>
  <si>
    <t>Base de subsidio disponibles para normalizaciones con tasa subsidiada</t>
  </si>
  <si>
    <t xml:space="preserve">base donde se lleva el contro del disponible que tiene cada operación de los porgrama de tasa subsidada se actualiza de manera diaria con los pagos diario de susbidios </t>
  </si>
  <si>
    <t>donde se lleva el contro de la disponiblidad que cuenta cada operación para paga diariamente sin superar su tope maximo proyetado.</t>
  </si>
  <si>
    <t>AIGCSP-29</t>
  </si>
  <si>
    <t>Informe Gerencia Comercial saldos por cartera e intermediario financiero</t>
  </si>
  <si>
    <t>de manera mensual se envia una base detallada donde se informa a los intertmediaerios financieros cuales son los saldo que tiene a corte de mes para cada cartera</t>
  </si>
  <si>
    <t>Mediante este informe se reporta a los intermediarios financieros de los saldos mesuales que tiene por cada cartera</t>
  </si>
  <si>
    <t>AIGCSP-31</t>
  </si>
  <si>
    <t>Informes subsidios proyectado</t>
  </si>
  <si>
    <t>formato que permite llevar un control de subsidio proyectado para cada programa donde encontramos: las lineas de credito, presupuesto, N° de operaciones, Vr. De credito, valor de subsidio comprometido, Disponible, porcentaje.</t>
  </si>
  <si>
    <t>es soporte que se lleva como control del subsido que se proyecta al inicio de cada obligacion para cada programa de tasa subsidada.</t>
  </si>
  <si>
    <t>AIGCSP-32</t>
  </si>
  <si>
    <t>Informes subsidios liberado</t>
  </si>
  <si>
    <t>infromer donde se lleva el contro por cada porgrama de tasa subsidiada todo el subsidio libreado el archivo lleva lo siguiente: verificacion, codigo, llave, nit, beneficiario, subs_comprometido, subs_pagado, liberado.</t>
  </si>
  <si>
    <t>es un sopórte en el cual se lleva como control del subsidio comprometido  que se libera a la DTN para cada programa de tasa subsidiada.</t>
  </si>
  <si>
    <t>AIGCSP-37</t>
  </si>
  <si>
    <t>CONTABILIDAD DE PROGRAMAS DE TASA SUBSIDIADA</t>
  </si>
  <si>
    <t>Realizar el registro contable de las transacciones presentadas en la cartera para programas de tasa subsidiada, así como generar los reportes e informes
correspondientes de saldos y movimientos contables.</t>
  </si>
  <si>
    <t>Tramitar las solicitudes de reintegro o pago de subsidios generando informes y flujos de caja</t>
  </si>
  <si>
    <t>AIGCSP-38</t>
  </si>
  <si>
    <t>Cierre contable FINAGRO</t>
  </si>
  <si>
    <t>Se realizan consolidaciones de los saldos del mes, verificando la conciliacion de la informacion contable VS. aplicativo cartera a nivel de intermediario, con el saldo de cartera e interes por operaciones de redescuento</t>
  </si>
  <si>
    <t>Este cierre contable se realiza a fin de verificar la consistencia de la informacion contable y realizar un cierre intermedio al corte del mes.</t>
  </si>
  <si>
    <t>AIGCSP-39</t>
  </si>
  <si>
    <t>Cierre contable SUBSIDIOS</t>
  </si>
  <si>
    <t>Se realizan consolidaciones de los saldos del mes, verificando la conciliacion de la informacion contable VS. aplicativo cartera a nivel de intermediario, con el saldo de subsidio por operaciones de redescuento</t>
  </si>
  <si>
    <t>AIGCSP-40</t>
  </si>
  <si>
    <t>Informe Trismestal de Deudores - Operaciones Activas de Crédito</t>
  </si>
  <si>
    <t>Se elabora documento TXT, Formato 341, con la informacion que requiere la SFC y se trasmite por su pagina Web</t>
  </si>
  <si>
    <t>Requerimiento de la SFC, en la cual se informa por tercero, todo el detallado de la cartera de Finagro, incluye: Capital, interes, provision y demas informacion requerida</t>
  </si>
  <si>
    <t>AIGCSP-41</t>
  </si>
  <si>
    <t>Informe semestral de Deudores Morosos del Estado - BDME</t>
  </si>
  <si>
    <t>Se elabora documento, con la informacion que requiere la CONTADURIA GENERAL DE LA NACION</t>
  </si>
  <si>
    <t>El Boletin de Deudores Morosos del Estado, BDME, es una informacion trasmitida por requerimiento de la CGN</t>
  </si>
  <si>
    <t>AIGCSP-42</t>
  </si>
  <si>
    <t>Informe de tasas ponderadas y recuperación de cartera</t>
  </si>
  <si>
    <t>Requerimiento especial realizado al finalizar el mes con destino a elaborar el informe a la SFC</t>
  </si>
  <si>
    <t>Informe en formato excel, con el detalle de las tasas de interes y los recaudos realizados como soporte del informe 341 a SFC.</t>
  </si>
  <si>
    <t>AIGCSP-44</t>
  </si>
  <si>
    <t>Reporte mensual de castigo y recuperación de cartera de créditos</t>
  </si>
  <si>
    <t>Se elabora documento TXT, Formato Cartera Castigada, con la informacion que requiere la SFC y se trasmite por su pagina Web</t>
  </si>
  <si>
    <t>Requerimiento de la SFC, en la cual se informa la cartera castigada por Finagro.</t>
  </si>
  <si>
    <t>AIGCSP-46</t>
  </si>
  <si>
    <t>Informe de asesores de presidencia - cartera</t>
  </si>
  <si>
    <t>Requerimiento especial de los de Asesores de Presidencia, de informacion de la Cartera de Redescuento</t>
  </si>
  <si>
    <t>Se requiere informacion a fin de tomar decisiones sobre la cartera y posibles alternativas de colocacion y recaudo.</t>
  </si>
  <si>
    <t>AIGCSP-54</t>
  </si>
  <si>
    <t>Informe colocaciones con todos los destinos y beneficiarios</t>
  </si>
  <si>
    <t>AIGCSP-58</t>
  </si>
  <si>
    <t>Informes por número de operación AGROS, si han realizado o no operaciones financieras con la entidad,</t>
  </si>
  <si>
    <t>AIGCSP-59</t>
  </si>
  <si>
    <t>Informes por número de documento, si han realizado o no operaciones financieras con la entidad,</t>
  </si>
  <si>
    <t>AIGCSP-60</t>
  </si>
  <si>
    <t>Consultas varias hacia BD AGROS (programas, oficinas, colocaciones, saldos, tablas, recaudos, roles y permisos etc)</t>
  </si>
  <si>
    <t xml:space="preserve">CONTRATOS Y CONVENIOS </t>
  </si>
  <si>
    <t>Contratos y Convenios suscritos por FINAGRO para la provisión de bienes, servicios u obras derivados de  cualquier modalidad de selección</t>
  </si>
  <si>
    <t xml:space="preserve"> CONTRATOS Y ACTOS ADMINISTRATIVOS  -  CERTIFICADO DE INCETIVO FORESTAL - CIF</t>
  </si>
  <si>
    <t>Contratos y actos administrativos a través de los cuales se otorga el Certificado de Incentivo Forestal - CIF</t>
  </si>
  <si>
    <t>AICNT-2</t>
  </si>
  <si>
    <t>AICNT-4</t>
  </si>
  <si>
    <t>AICNT-33</t>
  </si>
  <si>
    <t>AICNT-34</t>
  </si>
  <si>
    <t>AICNT-35</t>
  </si>
  <si>
    <t>AICNT-37</t>
  </si>
  <si>
    <t>AICNT-38</t>
  </si>
  <si>
    <t>AICNT-39</t>
  </si>
  <si>
    <t>Matriz DOFA</t>
  </si>
  <si>
    <t>Herramienta que permite diagnosticar el estado de la Entidad y cómo se puede ver afectada por el entorno (debilidades, oportunidades, fortalezas y amenazas).</t>
  </si>
  <si>
    <t xml:space="preserve">Con esta información se realiza un análisis del entorno interno y externo de la Entidad, con el fin de tomar decisiones y reformular el Plan Estratégico Institucional. </t>
  </si>
  <si>
    <t>Plan Estratégico Institucional</t>
  </si>
  <si>
    <t>Documento mediante el cual la Alta Gerencia de FINAGRO define los objetivos específicos y las estrategias a seguir en el mediano plazo, y las acciones para su desarrollo y cumplimiento en el corto plazo, alineados con la  política sectorial y con el Plan Nacional de Desarrollo.</t>
  </si>
  <si>
    <t>El documento incluye las directrices y lineamientos estratégicos de la Entidad.</t>
  </si>
  <si>
    <t>Informe o Acta de Revisión por la Dirección</t>
  </si>
  <si>
    <t xml:space="preserve">Documento en el que se registran los resultados de la Revisión por la Dirección. </t>
  </si>
  <si>
    <t xml:space="preserve"> La Revisión por la Dirección abarca todos los requisitos de las Normas ISO 9001 y los temas inherentes al Sistema Integrado de Gestión, Sistema de Control Interno, Sistema integrado de Riesgos, el Sistema de Administración del Riesgo del Lavado de Activos y Financiación del Terrorismo y el Modelo Integrado de Planeación y Gestión.</t>
  </si>
  <si>
    <t>Tablero Control Financiero</t>
  </si>
  <si>
    <t>Vicepresidencia Financiera</t>
  </si>
  <si>
    <t>Herramienta que continene la información general de los movimientos diarios y mensuales de los aspectos que afectan la estructura financiera de la entidad, como movimientos de cartera, de portafolio, de TDA´s, flujo de caja proyectado, estados financieros, indicadores económicos, entre otros.</t>
  </si>
  <si>
    <t>Esta herramienta se utiliza para realizar el seguimiento financiero de la entidad por parte de la Vicepresidencia.</t>
  </si>
  <si>
    <t>Concepto Financieros de Propuestas o Proyectos</t>
  </si>
  <si>
    <t>Informe sobre el impacto financiero para la entidad respecto de las medidas propuestas por los procesos o entes externos, y que buscan implementarse o presentarse para aprobación a una instancia superior.</t>
  </si>
  <si>
    <t>Este informe es utilizado para realizar las justificaciones técnicas de las propuestas a presentar a la Junta Directiva, CNCA entre otros.</t>
  </si>
  <si>
    <t>Requerido de Inversión en TDA</t>
  </si>
  <si>
    <t>Formato de transmisión a la Superintendencia Financiera de Colombia a través del cual se informa el requerido de inversión obligatoria en TDA ajustado de acuerdo con los recursos requeridos por FINAGRO y discriminado por entidad financiera (Formato 518)</t>
  </si>
  <si>
    <t>Este formato se utiliza para informar a la Superfinanciera sobre el requerido de inversión ajustado a los recursos requeridos por FINAGRO para que sea publicado a las entidades financieras y cumplan con la inversión obligatoria</t>
  </si>
  <si>
    <t>Recursos para la actividad crediticia de FINAGRO</t>
  </si>
  <si>
    <t>Formato de transmisión a la Superintendencia Financiera de Colombia a través del cual se informa  el monto de los recursos requeridos por FINAGRO para su actividad credicticia de acuerdo con lo definido por la Junta Directiva del Banco de la Repúlica (Formato 517)</t>
  </si>
  <si>
    <t>Este formato se utiliza para informar a la Superfinanciera sobre los recursos requeridos por FINAGRO para su actividad crediticia.</t>
  </si>
  <si>
    <t>Informe de ejecución presupuestal por areas</t>
  </si>
  <si>
    <t>Reporte de la ejecución presupuestal de gastos de funcionamiento e inversión de FINAGRO clasificado por áreas y en el marco del presupuesto aprobado por la Junta Directiva de forma anual.</t>
  </si>
  <si>
    <t>Este reporte se utiliza para realizar seguimiento a la ejecución presupuestal y dar reporte a todas las áreas y la alta dirección sobre la evolución de sus gastos durante el año.</t>
  </si>
  <si>
    <t>Informes para Junta Directiva</t>
  </si>
  <si>
    <t>Informe escrito y presentación de la información financiera de la entidad (estados financieros) e indicadores financieros para reporte a la Junta Directiva</t>
  </si>
  <si>
    <t>Dar a conocer a la alta dirección y Junta Directiva la situación financiera de la entidad para la evaluación de la gestión y la toma de decisiones.</t>
  </si>
  <si>
    <t>Información para calificación de riesogo</t>
  </si>
  <si>
    <t>Documentos, informes y archivos requeridos por la calificadora de riesgos para emitir su concepto respecto  a la entidad</t>
  </si>
  <si>
    <t>Esta información es utilizada por la calificadora de riesgos para evaluar la gestión y exposición de los riesgos de la entidad, y así emitir su concepto que se informa al mercado de valores y público en general</t>
  </si>
  <si>
    <t>Calificacion de Riesgos</t>
  </si>
  <si>
    <t>Documento emitido por la sociedad caificadora de riesgos donde emite su concepto de riesgo respecto a la deuda de corto y plazo de FINAGRO</t>
  </si>
  <si>
    <t>Este documento es requerido por ser FINAGRO un emisor de valores, adicionalmente informa al mercado sobre la percepción de riesgos de la Entidad por parte de una entidad especializada e independiente</t>
  </si>
  <si>
    <t>AIEST-1</t>
  </si>
  <si>
    <t>AIEST-2</t>
  </si>
  <si>
    <t>AIEST-4</t>
  </si>
  <si>
    <t>AIEST-5</t>
  </si>
  <si>
    <t>AIEST-7</t>
  </si>
  <si>
    <t>AIEST-9</t>
  </si>
  <si>
    <t>AIEST-10</t>
  </si>
  <si>
    <t>AIEST-11</t>
  </si>
  <si>
    <t>AIEST-17</t>
  </si>
  <si>
    <t>AIEST-18</t>
  </si>
  <si>
    <t>AIEST-19</t>
  </si>
  <si>
    <t>PowerPoint</t>
  </si>
  <si>
    <t>Circulares Reglamentarias Internas</t>
  </si>
  <si>
    <t>Actas de Junta Directiva</t>
  </si>
  <si>
    <t>Actas de CNCA</t>
  </si>
  <si>
    <t>Anexos de actas de Junta Directiva</t>
  </si>
  <si>
    <t>Libro de Registro de Acciones</t>
  </si>
  <si>
    <t>Actas de Asamblea de accionistas</t>
  </si>
  <si>
    <t>AISNO-1</t>
  </si>
  <si>
    <t>AISNO-3</t>
  </si>
  <si>
    <t>AISNO-4</t>
  </si>
  <si>
    <t>AISNO-6</t>
  </si>
  <si>
    <t>AISNO-7</t>
  </si>
  <si>
    <t>AISNO-8</t>
  </si>
  <si>
    <t>Asesor de relaciones corporativas</t>
  </si>
  <si>
    <t>Presidencia</t>
  </si>
  <si>
    <t>AICMU-4</t>
  </si>
  <si>
    <t>Biblioteca de fotografías</t>
  </si>
  <si>
    <t>Repositorio de fotos y videos que se utilizan para las piezas de diseño.</t>
  </si>
  <si>
    <t>Permité contar con material propio de la Entidad para facilitar la ejecución de proyectos</t>
  </si>
  <si>
    <t>AICMU-5</t>
  </si>
  <si>
    <t>Datos personales colaboradores de FINAGRO</t>
  </si>
  <si>
    <t>Fotografías y números de cédula de ciudadanía de cada uno de los colaboradores.</t>
  </si>
  <si>
    <t>Estos datos se utilizan para alimentar la herramienta cumple correo y para el diseñod el organigrama de la entidad.</t>
  </si>
  <si>
    <t>Objetivo de la excepción</t>
  </si>
  <si>
    <t>Datos personales y/o reserva bancaria</t>
  </si>
  <si>
    <t>Documentos que contienen información de una actuación administrativa  que sólo interesa a los sujetos involucrados.  Su divulgación por fuera de dicho escenario podría causar daño a los intereses protegidos como lo son el derecho a la privacidad, el  debido proceso y/o  a la igualdad de las partes.</t>
  </si>
  <si>
    <t>Excepción total o parcial</t>
  </si>
  <si>
    <t>Parcial</t>
  </si>
  <si>
    <t>Fundamento Juridico</t>
  </si>
  <si>
    <t>Ley 1266 de 2008</t>
  </si>
  <si>
    <t>Ley 1266 de 2008
Ley 1581 de 2012</t>
  </si>
  <si>
    <t>Ley 1581 de 2012</t>
  </si>
  <si>
    <t>Ley 1266 de 2012</t>
  </si>
  <si>
    <t>Ley 1712 de 2014, ARTÍCULO 18. INFORMACIÓN EXCEPTUADA POR DAÑO DE DERECHOS A PERSONAS NATURALES O JURÍDICAS. a) Literal corregido por el artículo 1 del Decreto 2199 de 2015. El nuevo texto es el siguiente: El derecho de toda persona a la intimidad, bajo las limitaciones propias que impone la condición de servidor público, en concordancia con lo estipulado por el artículo 24 de la Ley 1437 de 2011.</t>
  </si>
  <si>
    <t>INDICE DE INFORMACIÓN CLASIFICADA Y RESERVADA</t>
  </si>
  <si>
    <t>Area reponsable de la información</t>
  </si>
  <si>
    <t>Ámbito geográfico, indica si el activo se comparte de forma(Local, Municipal, Departamental, Nacional )</t>
  </si>
  <si>
    <t>Indica si la fuente es Primaria (Se crea en el area dueña) o Dependiente (Si el activo proviene de otra area o Entidad)</t>
  </si>
  <si>
    <t>Indica de donde proviene o porque se creo el activo (Ciudadano, Entidad Publica, Entidad Privada, Interna, Administración)</t>
  </si>
  <si>
    <t>Fecha en la que se realiza la identificación o actualización de la información clasificada y/o reservada
Formato dd/mm/aaaa</t>
  </si>
  <si>
    <t>CAMPO</t>
  </si>
  <si>
    <t>DESCRIPCIÓN</t>
  </si>
  <si>
    <t>Nombre del Macroproceso en el cual se identifica la información claisificada y/o reservada</t>
  </si>
  <si>
    <t>Nombre del proceso en el cual se identifica la información clasificada y/o reservada</t>
  </si>
  <si>
    <t>Número consecutivo único para identificar la información clasificada y/o reservada que se ha listado</t>
  </si>
  <si>
    <t>El nombre personalizado con el que se identifica la información clasificada y/o reservada para evitar nombres duplicados en el mismo proceso y entre procesos distintos.</t>
  </si>
  <si>
    <t>Código documental de la información clasificada y/o reservada que se ha identificado.</t>
  </si>
  <si>
    <t>Rol responsable de la información.
Se encarga de establecer la criticidad de la información</t>
  </si>
  <si>
    <t>Descripción del contenido del documento y la excepción para el cumplimiento normativo</t>
  </si>
  <si>
    <t>Se define si es posible o no exceptuar el documento de la normativa para su publicación o acceso</t>
  </si>
  <si>
    <t>Ley, norma, decreto o regulación que define la clasificación del documento y sus excepsiones</t>
  </si>
  <si>
    <t>Contenedor</t>
  </si>
  <si>
    <t>Indica el tipo de formato de almacenamiento para los activos almacenados en medios electronicos</t>
  </si>
  <si>
    <t>Indica el tipo de contenedor en el cual se almacena el activo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</si>
</sst>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name val="Times New Roman"/>
    </font>
    <font>
      <sz val="12"/>
      <name val="Times New Roman"/>
      <family val="1"/>
    </font>
    <font>
      <b/>
      <sz val="14"/>
      <name val="Times New Roman"/>
      <family val="1"/>
    </font>
    <font>
      <i/>
      <sz val="12"/>
      <name val="Times New Roman"/>
      <family val="1"/>
    </font>
    <font>
      <b/>
      <sz val="10"/>
      <name val="Times New Roman"/>
      <family val="1"/>
    </font>
    <font>
      <sz val="10"/>
      <name val="Times New Roman"/>
      <family val="1"/>
    </font>
    <font>
      <sz val="8"/>
      <name val="Times New Roman"/>
      <family val="1"/>
    </font>
    <font>
      <b/>
      <sz val="16"/>
      <color indexed="9"/>
      <name val="Times New Roman"/>
      <family val="1"/>
    </font>
    <font>
      <sz val="12"/>
      <color indexed="8"/>
      <name val="Times New Roman"/>
      <family val="1"/>
    </font>
    <font>
      <b/>
      <sz val="10"/>
      <color indexed="9"/>
      <name val="Times New Roman"/>
      <family val="1"/>
    </font>
    <font>
      <b/>
      <sz val="18"/>
      <name val="Times New Roman"/>
      <family val="1"/>
    </font>
    <font>
      <b/>
      <sz val="14"/>
      <color indexed="50"/>
      <name val="Times New Roman"/>
      <family val="1"/>
    </font>
    <font>
      <b/>
      <sz val="14"/>
      <color indexed="13"/>
      <name val="Times New Roman"/>
      <family val="1"/>
    </font>
    <font>
      <b/>
      <sz val="14"/>
      <color indexed="10"/>
      <name val="Times New Roman"/>
      <family val="1"/>
    </font>
    <font>
      <sz val="10"/>
      <name val="Arial"/>
      <family val="2"/>
    </font>
    <font>
      <sz val="12"/>
      <name val="Times New Roman"/>
      <family val="1"/>
    </font>
    <font>
      <sz val="9"/>
      <name val="Arial"/>
      <family val="2"/>
    </font>
    <font>
      <b/>
      <sz val="8"/>
      <name val="Arial"/>
      <family val="2"/>
    </font>
    <font>
      <sz val="8"/>
      <name val="Arial"/>
      <family val="2"/>
    </font>
    <font>
      <b/>
      <sz val="8"/>
      <color indexed="8"/>
      <name val="Arial"/>
      <family val="2"/>
    </font>
    <font>
      <sz val="8"/>
      <color indexed="8"/>
      <name val="Arial"/>
      <family val="2"/>
    </font>
    <font>
      <b/>
      <sz val="10"/>
      <name val="Arial"/>
      <family val="2"/>
    </font>
    <font>
      <sz val="8"/>
      <color indexed="81"/>
      <name val="Tahoma"/>
      <family val="2"/>
    </font>
    <font>
      <sz val="8"/>
      <color indexed="8"/>
      <name val="Arial"/>
      <family val="2"/>
    </font>
    <font>
      <b/>
      <sz val="8"/>
      <color indexed="8"/>
      <name val="Arial"/>
      <family val="2"/>
    </font>
    <font>
      <sz val="8"/>
      <color indexed="23"/>
      <name val="Arial"/>
      <family val="2"/>
    </font>
    <font>
      <sz val="10"/>
      <color theme="1"/>
      <name val="Arial"/>
      <family val="2"/>
    </font>
    <font>
      <b/>
      <sz val="10"/>
      <color theme="1"/>
      <name val="Arial"/>
      <family val="2"/>
    </font>
    <font>
      <sz val="11"/>
      <name val="Calibri"/>
      <family val="2"/>
      <scheme val="minor"/>
    </font>
    <font>
      <sz val="11"/>
      <color rgb="FF000000"/>
      <name val="Calibri"/>
      <family val="2"/>
      <scheme val="minor"/>
    </font>
    <font>
      <b/>
      <sz val="11"/>
      <name val="Calibri"/>
      <family val="2"/>
      <scheme val="minor"/>
    </font>
    <font>
      <b/>
      <sz val="11"/>
      <color theme="0"/>
      <name val="Times New Roman"/>
      <family val="1"/>
    </font>
    <font>
      <sz val="22"/>
      <name val="Arial"/>
      <family val="2"/>
    </font>
    <font>
      <sz val="10"/>
      <color rgb="FF000000"/>
      <name val="Calibri"/>
      <family val="2"/>
      <scheme val="minor"/>
    </font>
    <font>
      <b/>
      <sz val="16"/>
      <name val="Arial"/>
      <family val="2"/>
    </font>
    <font>
      <b/>
      <sz val="12"/>
      <color theme="0"/>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4" tint="0.59999389629810485"/>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7">
    <xf numFmtId="0" fontId="0" fillId="0" borderId="0" applyBorder="0"/>
    <xf numFmtId="0" fontId="1" fillId="0" borderId="0" applyBorder="0"/>
    <xf numFmtId="0" fontId="26" fillId="0" borderId="0"/>
    <xf numFmtId="0" fontId="15" fillId="0" borderId="0" applyBorder="0"/>
    <xf numFmtId="0" fontId="1" fillId="0" borderId="0"/>
    <xf numFmtId="0" fontId="1" fillId="0" borderId="0"/>
    <xf numFmtId="0" fontId="1" fillId="0" borderId="0" applyBorder="0"/>
  </cellStyleXfs>
  <cellXfs count="139">
    <xf numFmtId="0" fontId="0" fillId="0" borderId="0" xfId="0"/>
    <xf numFmtId="0" fontId="0" fillId="2" borderId="0" xfId="0" applyFill="1"/>
    <xf numFmtId="0" fontId="0" fillId="2" borderId="0" xfId="0" applyFill="1" applyAlignment="1">
      <alignment horizontal="left"/>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0" xfId="4" applyFont="1"/>
    <xf numFmtId="0" fontId="5" fillId="2" borderId="0" xfId="4" applyFont="1" applyFill="1"/>
    <xf numFmtId="0" fontId="5" fillId="0" borderId="0" xfId="4" applyFont="1" applyBorder="1"/>
    <xf numFmtId="0" fontId="4" fillId="0" borderId="3" xfId="4" applyFont="1" applyFill="1" applyBorder="1" applyAlignment="1">
      <alignment horizontal="center" vertical="center" wrapText="1"/>
    </xf>
    <xf numFmtId="0" fontId="2" fillId="0" borderId="4" xfId="4" applyFont="1" applyFill="1" applyBorder="1" applyAlignment="1">
      <alignment horizontal="justify" vertical="top" wrapText="1"/>
    </xf>
    <xf numFmtId="0" fontId="11" fillId="0" borderId="4" xfId="4" applyFont="1" applyFill="1" applyBorder="1" applyAlignment="1">
      <alignment horizontal="justify" vertical="top" wrapText="1"/>
    </xf>
    <xf numFmtId="0" fontId="12" fillId="0" borderId="4" xfId="4" applyFont="1" applyFill="1" applyBorder="1" applyAlignment="1">
      <alignment horizontal="justify" vertical="top" wrapText="1"/>
    </xf>
    <xf numFmtId="0" fontId="13" fillId="0" borderId="5" xfId="4" applyFont="1" applyFill="1" applyBorder="1" applyAlignment="1">
      <alignment horizontal="justify" vertical="top" wrapText="1"/>
    </xf>
    <xf numFmtId="0" fontId="18" fillId="0" borderId="7" xfId="0" applyFont="1" applyBorder="1" applyAlignment="1">
      <alignment horizontal="left" vertical="center" wrapText="1"/>
    </xf>
    <xf numFmtId="0" fontId="1" fillId="0" borderId="0" xfId="0" applyFont="1"/>
    <xf numFmtId="0" fontId="23" fillId="0" borderId="7" xfId="0" applyFont="1" applyBorder="1" applyAlignment="1">
      <alignment horizontal="left" vertical="center" wrapText="1"/>
    </xf>
    <xf numFmtId="0" fontId="0" fillId="0" borderId="7" xfId="0" applyBorder="1"/>
    <xf numFmtId="0" fontId="21" fillId="0" borderId="7" xfId="0" applyFont="1" applyBorder="1" applyAlignment="1">
      <alignment horizontal="center"/>
    </xf>
    <xf numFmtId="0" fontId="17" fillId="0" borderId="7" xfId="0" applyFont="1" applyBorder="1" applyAlignment="1">
      <alignment horizontal="center" vertical="center" textRotation="90" wrapText="1"/>
    </xf>
    <xf numFmtId="0" fontId="23" fillId="0" borderId="7" xfId="0" applyFont="1" applyBorder="1" applyAlignment="1">
      <alignment horizontal="justify" vertical="center" wrapText="1" readingOrder="1"/>
    </xf>
    <xf numFmtId="0" fontId="24" fillId="0" borderId="7" xfId="0" applyFont="1" applyBorder="1" applyAlignment="1">
      <alignment horizontal="justify" vertical="center" wrapText="1" readingOrder="1"/>
    </xf>
    <xf numFmtId="0" fontId="14" fillId="9" borderId="7" xfId="3" applyFont="1" applyFill="1" applyBorder="1" applyAlignment="1">
      <alignment horizontal="center" vertical="center" wrapText="1" shrinkToFit="1"/>
    </xf>
    <xf numFmtId="0" fontId="28" fillId="0" borderId="0" xfId="0" applyFont="1"/>
    <xf numFmtId="0" fontId="30" fillId="0" borderId="0" xfId="0" applyFont="1"/>
    <xf numFmtId="0" fontId="16" fillId="9" borderId="7" xfId="3" applyFont="1" applyFill="1" applyBorder="1" applyAlignment="1" applyProtection="1">
      <alignment horizontal="center" vertical="center" wrapText="1"/>
      <protection locked="0"/>
    </xf>
    <xf numFmtId="0" fontId="27" fillId="11" borderId="8" xfId="0" applyFont="1" applyFill="1" applyBorder="1" applyAlignment="1">
      <alignment horizontal="center" vertical="center" wrapText="1" shrinkToFit="1"/>
    </xf>
    <xf numFmtId="0" fontId="14" fillId="0" borderId="7" xfId="3" applyFont="1" applyFill="1" applyBorder="1" applyAlignment="1">
      <alignment horizontal="center" vertical="center" wrapText="1" shrinkToFit="1"/>
    </xf>
    <xf numFmtId="0" fontId="16" fillId="9" borderId="7" xfId="3" applyFont="1" applyFill="1" applyBorder="1" applyAlignment="1" applyProtection="1">
      <alignment horizontal="center" vertical="center" wrapText="1" shrinkToFit="1"/>
      <protection locked="0"/>
    </xf>
    <xf numFmtId="0" fontId="16" fillId="0" borderId="7" xfId="3" applyFont="1" applyFill="1" applyBorder="1" applyAlignment="1" applyProtection="1">
      <alignment horizontal="center" vertical="center" wrapText="1"/>
      <protection locked="0"/>
    </xf>
    <xf numFmtId="0" fontId="14" fillId="9" borderId="7" xfId="3" applyFont="1" applyFill="1" applyBorder="1" applyAlignment="1" applyProtection="1">
      <alignment horizontal="center" vertical="center" wrapText="1"/>
      <protection locked="0"/>
    </xf>
    <xf numFmtId="0" fontId="14" fillId="0" borderId="7" xfId="3" applyFont="1" applyFill="1" applyBorder="1" applyAlignment="1" applyProtection="1">
      <alignment horizontal="center" vertical="center" wrapText="1"/>
      <protection locked="0"/>
    </xf>
    <xf numFmtId="0" fontId="14" fillId="0" borderId="0" xfId="0" applyFont="1" applyAlignment="1">
      <alignment horizontal="left" vertical="center" wrapText="1" shrinkToFit="1"/>
    </xf>
    <xf numFmtId="0" fontId="14" fillId="0" borderId="0" xfId="0" applyFont="1" applyFill="1" applyAlignment="1">
      <alignment horizontal="left" vertical="center" wrapText="1" shrinkToFit="1"/>
    </xf>
    <xf numFmtId="0" fontId="14" fillId="0" borderId="0" xfId="0" applyFont="1" applyFill="1" applyBorder="1" applyAlignment="1">
      <alignment horizontal="left" vertical="center" wrapText="1" shrinkToFit="1"/>
    </xf>
    <xf numFmtId="0" fontId="14" fillId="10" borderId="0" xfId="0" applyFont="1" applyFill="1" applyAlignment="1">
      <alignment horizontal="left" vertical="center" wrapText="1" shrinkToFit="1"/>
    </xf>
    <xf numFmtId="0" fontId="21" fillId="0" borderId="0" xfId="0" applyFont="1" applyFill="1" applyBorder="1" applyAlignment="1">
      <alignment horizontal="left" vertical="center" wrapText="1" shrinkToFit="1"/>
    </xf>
    <xf numFmtId="0" fontId="21" fillId="0" borderId="0" xfId="5" applyFont="1" applyAlignment="1">
      <alignment horizontal="left" vertical="center" wrapText="1" shrinkToFit="1"/>
    </xf>
    <xf numFmtId="0" fontId="21" fillId="10" borderId="0" xfId="5" applyFont="1" applyFill="1" applyAlignment="1">
      <alignment horizontal="left" vertical="center" wrapText="1" shrinkToFit="1"/>
    </xf>
    <xf numFmtId="0" fontId="21" fillId="0" borderId="0" xfId="5" applyFont="1" applyBorder="1" applyAlignment="1">
      <alignment horizontal="left" vertical="center" wrapText="1" shrinkToFit="1"/>
    </xf>
    <xf numFmtId="0" fontId="21" fillId="10" borderId="0" xfId="5" applyFont="1" applyFill="1" applyBorder="1" applyAlignment="1">
      <alignment horizontal="left" vertical="center" wrapText="1" shrinkToFit="1"/>
    </xf>
    <xf numFmtId="0" fontId="14" fillId="0" borderId="0" xfId="5" applyFont="1" applyAlignment="1">
      <alignment horizontal="left" vertical="center" wrapText="1" shrinkToFit="1"/>
    </xf>
    <xf numFmtId="0" fontId="14" fillId="10" borderId="0" xfId="5" applyFont="1" applyFill="1" applyAlignment="1">
      <alignment horizontal="left" vertical="center" wrapText="1" shrinkToFit="1"/>
    </xf>
    <xf numFmtId="0" fontId="14" fillId="0" borderId="7" xfId="3" applyFont="1" applyFill="1" applyBorder="1" applyAlignment="1">
      <alignment horizontal="left" vertical="center" wrapText="1"/>
    </xf>
    <xf numFmtId="0" fontId="14" fillId="0" borderId="7" xfId="3" applyFont="1" applyFill="1" applyBorder="1" applyAlignment="1" applyProtection="1">
      <alignment horizontal="left" vertical="center" wrapText="1"/>
      <protection locked="0"/>
    </xf>
    <xf numFmtId="0" fontId="14" fillId="0" borderId="0" xfId="5" applyFont="1" applyFill="1" applyAlignment="1">
      <alignment horizontal="left" vertical="center" wrapText="1" shrinkToFit="1"/>
    </xf>
    <xf numFmtId="15" fontId="14" fillId="0" borderId="1" xfId="3" applyNumberFormat="1" applyFont="1" applyFill="1" applyBorder="1" applyAlignment="1" applyProtection="1">
      <alignment horizontal="left" vertical="center" wrapText="1" shrinkToFit="1"/>
      <protection locked="0"/>
    </xf>
    <xf numFmtId="0" fontId="14" fillId="0" borderId="0" xfId="3" applyFont="1" applyFill="1" applyBorder="1" applyAlignment="1" applyProtection="1">
      <alignment horizontal="left" vertical="center" wrapText="1" shrinkToFit="1"/>
      <protection locked="0"/>
    </xf>
    <xf numFmtId="0" fontId="14" fillId="0" borderId="7" xfId="3" applyFont="1" applyFill="1" applyBorder="1" applyAlignment="1" applyProtection="1">
      <alignment horizontal="left" vertical="center" wrapText="1" shrinkToFit="1"/>
      <protection locked="0"/>
    </xf>
    <xf numFmtId="0" fontId="14" fillId="0" borderId="0" xfId="3" applyFont="1" applyFill="1" applyBorder="1" applyAlignment="1">
      <alignment horizontal="left" vertical="center" wrapText="1" shrinkToFit="1"/>
    </xf>
    <xf numFmtId="0" fontId="14" fillId="0" borderId="7" xfId="3" applyFont="1" applyFill="1" applyBorder="1" applyAlignment="1" applyProtection="1">
      <alignment horizontal="center" vertical="top" wrapText="1" shrinkToFit="1"/>
      <protection locked="0"/>
    </xf>
    <xf numFmtId="0" fontId="14" fillId="0" borderId="7" xfId="3" applyFont="1" applyFill="1" applyBorder="1" applyAlignment="1" applyProtection="1">
      <alignment vertical="top" wrapText="1" shrinkToFit="1"/>
      <protection locked="0"/>
    </xf>
    <xf numFmtId="0" fontId="31" fillId="12" borderId="0" xfId="0" applyFont="1" applyFill="1" applyAlignment="1">
      <alignment horizontal="center" vertical="center" wrapText="1" shrinkToFit="1"/>
    </xf>
    <xf numFmtId="0" fontId="1" fillId="0" borderId="0" xfId="0" applyFont="1" applyAlignment="1">
      <alignment vertical="center" wrapText="1" shrinkToFit="1"/>
    </xf>
    <xf numFmtId="0" fontId="14" fillId="0" borderId="7" xfId="3" applyFont="1" applyFill="1" applyBorder="1" applyAlignment="1">
      <alignment horizontal="left" vertical="center" wrapText="1" shrinkToFit="1"/>
    </xf>
    <xf numFmtId="0" fontId="14" fillId="0" borderId="0" xfId="0" applyFont="1" applyFill="1" applyBorder="1" applyAlignment="1" applyProtection="1">
      <alignment horizontal="left" vertical="center" wrapText="1" shrinkToFit="1"/>
      <protection locked="0"/>
    </xf>
    <xf numFmtId="0" fontId="14" fillId="0" borderId="7" xfId="5" applyFont="1" applyFill="1" applyBorder="1" applyAlignment="1">
      <alignment horizontal="left" vertical="center" wrapText="1" shrinkToFit="1"/>
    </xf>
    <xf numFmtId="15" fontId="14" fillId="0" borderId="22" xfId="3" applyNumberFormat="1" applyFont="1" applyFill="1" applyBorder="1" applyAlignment="1" applyProtection="1">
      <alignment horizontal="left" vertical="center" wrapText="1" shrinkToFit="1"/>
      <protection locked="0"/>
    </xf>
    <xf numFmtId="0" fontId="14" fillId="0" borderId="23" xfId="3" applyFont="1" applyFill="1" applyBorder="1" applyAlignment="1" applyProtection="1">
      <alignment horizontal="left" vertical="center" wrapText="1" shrinkToFit="1"/>
    </xf>
    <xf numFmtId="0" fontId="14" fillId="0" borderId="23" xfId="3" applyFont="1" applyFill="1" applyBorder="1" applyAlignment="1" applyProtection="1">
      <alignment horizontal="left" vertical="center" wrapText="1" shrinkToFit="1"/>
      <protection locked="0"/>
    </xf>
    <xf numFmtId="0" fontId="14" fillId="0" borderId="7" xfId="3" applyFont="1" applyFill="1" applyBorder="1" applyAlignment="1" applyProtection="1">
      <alignment horizontal="left" vertical="center" wrapText="1" shrinkToFit="1"/>
    </xf>
    <xf numFmtId="0" fontId="29" fillId="9" borderId="7" xfId="0" applyFont="1" applyFill="1" applyBorder="1" applyAlignment="1">
      <alignment horizontal="justify" vertical="center" wrapText="1"/>
    </xf>
    <xf numFmtId="0" fontId="29" fillId="9" borderId="7" xfId="0" applyFont="1" applyFill="1" applyBorder="1" applyAlignment="1">
      <alignment vertical="center" wrapText="1"/>
    </xf>
    <xf numFmtId="0" fontId="29" fillId="0" borderId="7" xfId="0" applyFont="1" applyFill="1" applyBorder="1" applyAlignment="1">
      <alignment vertical="center" wrapText="1"/>
    </xf>
    <xf numFmtId="0" fontId="29" fillId="0" borderId="7" xfId="0" applyFont="1" applyFill="1" applyBorder="1" applyAlignment="1">
      <alignment horizontal="justify" vertical="center" wrapText="1"/>
    </xf>
    <xf numFmtId="0" fontId="14" fillId="9" borderId="7" xfId="3" applyFont="1" applyFill="1" applyBorder="1" applyAlignment="1" applyProtection="1">
      <alignment horizontal="left" vertical="center" wrapText="1" shrinkToFit="1"/>
      <protection locked="0"/>
    </xf>
    <xf numFmtId="0" fontId="16" fillId="9" borderId="7" xfId="6" applyFont="1" applyFill="1" applyBorder="1" applyAlignment="1" applyProtection="1">
      <alignment horizontal="center" vertical="center" wrapText="1"/>
      <protection locked="0"/>
    </xf>
    <xf numFmtId="0" fontId="16" fillId="0" borderId="7" xfId="6" applyFont="1" applyFill="1" applyBorder="1" applyAlignment="1" applyProtection="1">
      <alignment horizontal="center" vertical="top" wrapText="1" shrinkToFit="1"/>
      <protection locked="0"/>
    </xf>
    <xf numFmtId="0" fontId="16" fillId="0" borderId="7" xfId="6" applyFont="1" applyFill="1" applyBorder="1" applyAlignment="1" applyProtection="1">
      <alignment vertical="top" wrapText="1" shrinkToFit="1"/>
      <protection locked="0"/>
    </xf>
    <xf numFmtId="0" fontId="16" fillId="0" borderId="0" xfId="6" applyFont="1" applyFill="1" applyBorder="1" applyAlignment="1" applyProtection="1">
      <alignment vertical="top" wrapText="1" shrinkToFit="1"/>
      <protection locked="0"/>
    </xf>
    <xf numFmtId="0" fontId="16" fillId="0" borderId="7" xfId="6" applyFont="1" applyFill="1" applyBorder="1" applyAlignment="1" applyProtection="1">
      <alignment horizontal="left" vertical="top" wrapText="1" shrinkToFit="1"/>
      <protection locked="0"/>
    </xf>
    <xf numFmtId="15" fontId="16" fillId="0" borderId="1" xfId="6" applyNumberFormat="1" applyFont="1" applyFill="1" applyBorder="1" applyAlignment="1" applyProtection="1">
      <alignment horizontal="center" vertical="top" wrapText="1" shrinkToFit="1"/>
      <protection locked="0"/>
    </xf>
    <xf numFmtId="0" fontId="16" fillId="0" borderId="7" xfId="6" applyFont="1" applyFill="1" applyBorder="1" applyAlignment="1" applyProtection="1">
      <alignment horizontal="center" vertical="top" wrapText="1" shrinkToFit="1"/>
    </xf>
    <xf numFmtId="0" fontId="14" fillId="9" borderId="7" xfId="6" applyFont="1" applyFill="1" applyBorder="1" applyAlignment="1" applyProtection="1">
      <alignment horizontal="center" vertical="center" wrapText="1"/>
      <protection locked="0"/>
    </xf>
    <xf numFmtId="0" fontId="14" fillId="0" borderId="7" xfId="6" applyFont="1" applyFill="1" applyBorder="1" applyAlignment="1" applyProtection="1">
      <alignment horizontal="center" vertical="center" wrapText="1"/>
      <protection locked="0"/>
    </xf>
    <xf numFmtId="15" fontId="14" fillId="0" borderId="1" xfId="6" applyNumberFormat="1" applyFont="1" applyFill="1" applyBorder="1" applyAlignment="1" applyProtection="1">
      <alignment horizontal="left" vertical="center" wrapText="1" shrinkToFit="1"/>
      <protection locked="0"/>
    </xf>
    <xf numFmtId="0" fontId="14" fillId="0" borderId="7" xfId="6" applyFont="1" applyFill="1" applyBorder="1" applyAlignment="1" applyProtection="1">
      <alignment horizontal="left" vertical="center" wrapText="1" shrinkToFit="1"/>
    </xf>
    <xf numFmtId="0" fontId="14" fillId="0" borderId="7" xfId="6" applyFont="1" applyFill="1" applyBorder="1" applyAlignment="1" applyProtection="1">
      <alignment horizontal="left" vertical="center" wrapText="1" shrinkToFit="1"/>
      <protection locked="0"/>
    </xf>
    <xf numFmtId="0" fontId="14" fillId="0" borderId="7" xfId="0" applyFont="1" applyFill="1" applyBorder="1" applyAlignment="1" applyProtection="1">
      <alignment vertical="center" wrapText="1" shrinkToFit="1"/>
      <protection locked="0"/>
    </xf>
    <xf numFmtId="0" fontId="14" fillId="0" borderId="0" xfId="6" applyFont="1" applyFill="1" applyBorder="1" applyAlignment="1" applyProtection="1">
      <alignment horizontal="left" vertical="center" wrapText="1" shrinkToFit="1"/>
      <protection locked="0"/>
    </xf>
    <xf numFmtId="0" fontId="14" fillId="0" borderId="7" xfId="6" applyFont="1" applyFill="1" applyBorder="1" applyAlignment="1" applyProtection="1">
      <alignment horizontal="center" vertical="center" wrapText="1" shrinkToFit="1"/>
      <protection locked="0"/>
    </xf>
    <xf numFmtId="0" fontId="14" fillId="0" borderId="7" xfId="6" applyFont="1" applyFill="1" applyBorder="1" applyAlignment="1" applyProtection="1">
      <alignment vertical="top" wrapText="1" shrinkToFit="1"/>
      <protection locked="0"/>
    </xf>
    <xf numFmtId="0" fontId="14" fillId="0" borderId="0" xfId="5" applyFont="1" applyFill="1" applyAlignment="1" applyProtection="1">
      <alignment vertical="top" wrapText="1" shrinkToFit="1"/>
      <protection locked="0"/>
    </xf>
    <xf numFmtId="0" fontId="14" fillId="0" borderId="7" xfId="6" applyFont="1" applyFill="1" applyBorder="1" applyAlignment="1" applyProtection="1">
      <alignment horizontal="center" vertical="top" wrapText="1" shrinkToFit="1"/>
      <protection locked="0"/>
    </xf>
    <xf numFmtId="0" fontId="14" fillId="0" borderId="7" xfId="6" applyFont="1" applyFill="1" applyBorder="1" applyAlignment="1" applyProtection="1">
      <alignment vertical="center" wrapText="1" shrinkToFit="1"/>
      <protection locked="0"/>
    </xf>
    <xf numFmtId="0" fontId="14" fillId="0" borderId="7" xfId="5" applyFont="1" applyFill="1" applyBorder="1" applyAlignment="1" applyProtection="1">
      <alignment horizontal="center" vertical="center" wrapText="1" shrinkToFit="1"/>
      <protection locked="0"/>
    </xf>
    <xf numFmtId="0" fontId="14" fillId="0" borderId="7" xfId="1" applyFont="1" applyBorder="1" applyAlignment="1">
      <alignment vertical="center" wrapText="1"/>
    </xf>
    <xf numFmtId="0" fontId="26" fillId="0" borderId="7" xfId="6" applyFont="1" applyFill="1" applyBorder="1" applyAlignment="1" applyProtection="1">
      <alignment horizontal="left" vertical="center" wrapText="1" shrinkToFit="1"/>
      <protection locked="0"/>
    </xf>
    <xf numFmtId="0" fontId="14" fillId="13" borderId="7" xfId="6" applyFont="1" applyFill="1" applyBorder="1" applyAlignment="1" applyProtection="1">
      <alignment horizontal="left" vertical="top" wrapText="1" shrinkToFit="1"/>
      <protection locked="0"/>
    </xf>
    <xf numFmtId="0" fontId="32" fillId="0" borderId="7" xfId="6" applyFont="1" applyFill="1" applyBorder="1" applyAlignment="1" applyProtection="1">
      <alignment vertical="center" textRotation="90" wrapText="1" shrinkToFit="1"/>
      <protection locked="0"/>
    </xf>
    <xf numFmtId="0" fontId="14" fillId="13" borderId="7" xfId="6" applyFont="1" applyFill="1" applyBorder="1" applyAlignment="1" applyProtection="1">
      <alignment vertical="top" wrapText="1" shrinkToFit="1"/>
      <protection locked="0"/>
    </xf>
    <xf numFmtId="0" fontId="16" fillId="0" borderId="0" xfId="0" applyFont="1" applyFill="1" applyBorder="1" applyAlignment="1" applyProtection="1">
      <alignment horizontal="left" vertical="top" wrapText="1" shrinkToFit="1"/>
      <protection locked="0"/>
    </xf>
    <xf numFmtId="15" fontId="14" fillId="0" borderId="1" xfId="6" applyNumberFormat="1" applyFont="1" applyFill="1" applyBorder="1" applyAlignment="1" applyProtection="1">
      <alignment horizontal="center" vertical="top" wrapText="1" shrinkToFit="1"/>
      <protection locked="0"/>
    </xf>
    <xf numFmtId="0" fontId="14" fillId="0" borderId="0" xfId="6" applyFont="1" applyFill="1" applyBorder="1" applyAlignment="1" applyProtection="1">
      <alignment vertical="top" wrapText="1" shrinkToFit="1"/>
      <protection locked="0"/>
    </xf>
    <xf numFmtId="0" fontId="14" fillId="0" borderId="7" xfId="6" applyFont="1" applyFill="1" applyBorder="1" applyAlignment="1" applyProtection="1">
      <alignment horizontal="center" vertical="center" wrapText="1" shrinkToFit="1"/>
    </xf>
    <xf numFmtId="0" fontId="21" fillId="11" borderId="7" xfId="0" applyFont="1" applyFill="1" applyBorder="1" applyAlignment="1">
      <alignment horizontal="center" vertical="center" wrapText="1" shrinkToFit="1"/>
    </xf>
    <xf numFmtId="0" fontId="14" fillId="0" borderId="6" xfId="3" applyFont="1" applyFill="1" applyBorder="1" applyAlignment="1" applyProtection="1">
      <alignment horizontal="left" vertical="center" wrapText="1" shrinkToFit="1"/>
      <protection locked="0"/>
    </xf>
    <xf numFmtId="0" fontId="14" fillId="0" borderId="6" xfId="6" applyFont="1" applyFill="1" applyBorder="1" applyAlignment="1" applyProtection="1">
      <alignment vertical="top" wrapText="1" shrinkToFit="1"/>
      <protection locked="0"/>
    </xf>
    <xf numFmtId="0" fontId="14" fillId="0" borderId="7" xfId="6" applyFont="1" applyFill="1" applyBorder="1" applyAlignment="1" applyProtection="1">
      <alignment horizontal="left" vertical="top" wrapText="1" shrinkToFit="1"/>
      <protection locked="0"/>
    </xf>
    <xf numFmtId="0" fontId="33" fillId="9" borderId="7" xfId="0" applyFont="1" applyFill="1" applyBorder="1" applyAlignment="1">
      <alignment horizontal="justify" vertical="center" wrapText="1"/>
    </xf>
    <xf numFmtId="0" fontId="14" fillId="0" borderId="7" xfId="6" applyFont="1" applyFill="1" applyBorder="1" applyAlignment="1" applyProtection="1">
      <alignment horizontal="center" vertical="top" wrapText="1" shrinkToFit="1"/>
    </xf>
    <xf numFmtId="0" fontId="14" fillId="0" borderId="7" xfId="6" applyFont="1" applyFill="1" applyBorder="1" applyAlignment="1" applyProtection="1">
      <alignment vertical="center" textRotation="90" wrapText="1" shrinkToFit="1"/>
      <protection locked="0"/>
    </xf>
    <xf numFmtId="0" fontId="0" fillId="0" borderId="0" xfId="0" applyAlignment="1">
      <alignment vertical="center" wrapText="1"/>
    </xf>
    <xf numFmtId="0" fontId="1" fillId="0" borderId="0" xfId="0" applyFont="1" applyAlignment="1">
      <alignment vertical="center" wrapText="1"/>
    </xf>
    <xf numFmtId="0" fontId="7" fillId="4" borderId="0" xfId="0" applyFont="1" applyFill="1" applyBorder="1" applyAlignment="1">
      <alignment horizontal="center"/>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4" fillId="0" borderId="17" xfId="5" applyFont="1" applyBorder="1" applyAlignment="1">
      <alignment horizontal="left" vertical="center" wrapText="1" shrinkToFit="1"/>
    </xf>
    <xf numFmtId="0" fontId="14" fillId="0" borderId="18" xfId="5" applyFont="1" applyBorder="1" applyAlignment="1">
      <alignment horizontal="left" vertical="center" wrapText="1" shrinkToFit="1"/>
    </xf>
    <xf numFmtId="0" fontId="14" fillId="0" borderId="19" xfId="5" applyFont="1" applyBorder="1" applyAlignment="1">
      <alignment horizontal="left" vertical="center" wrapText="1" shrinkToFit="1"/>
    </xf>
    <xf numFmtId="0" fontId="14" fillId="0" borderId="20" xfId="5" applyFont="1" applyBorder="1" applyAlignment="1">
      <alignment horizontal="left" vertical="center" wrapText="1" shrinkToFit="1"/>
    </xf>
    <xf numFmtId="0" fontId="21" fillId="11" borderId="7" xfId="0" applyFont="1" applyFill="1" applyBorder="1" applyAlignment="1">
      <alignment horizontal="left" vertical="center" wrapText="1" shrinkToFit="1"/>
    </xf>
    <xf numFmtId="0" fontId="21" fillId="11" borderId="8" xfId="0" applyFont="1" applyFill="1" applyBorder="1" applyAlignment="1">
      <alignment horizontal="left" vertical="center" wrapText="1" shrinkToFit="1"/>
    </xf>
    <xf numFmtId="0" fontId="21" fillId="11" borderId="9" xfId="0" applyFont="1" applyFill="1" applyBorder="1" applyAlignment="1">
      <alignment horizontal="left" vertical="center" wrapText="1" shrinkToFit="1"/>
    </xf>
    <xf numFmtId="0" fontId="21" fillId="11" borderId="7" xfId="0" applyFont="1" applyFill="1" applyBorder="1" applyAlignment="1">
      <alignment horizontal="center" vertical="center" wrapText="1" shrinkToFit="1"/>
    </xf>
    <xf numFmtId="0" fontId="34" fillId="0" borderId="17" xfId="0" applyFont="1" applyFill="1" applyBorder="1" applyAlignment="1">
      <alignment horizontal="center" vertical="center" wrapText="1" shrinkToFit="1"/>
    </xf>
    <xf numFmtId="0" fontId="34" fillId="0" borderId="21" xfId="0" applyFont="1" applyFill="1" applyBorder="1" applyAlignment="1">
      <alignment horizontal="center" vertical="center" wrapText="1" shrinkToFit="1"/>
    </xf>
    <xf numFmtId="0" fontId="34" fillId="0" borderId="18" xfId="0" applyFont="1" applyFill="1" applyBorder="1" applyAlignment="1">
      <alignment horizontal="center" vertical="center" wrapText="1" shrinkToFit="1"/>
    </xf>
    <xf numFmtId="0" fontId="34" fillId="0" borderId="19" xfId="0" applyFont="1" applyFill="1" applyBorder="1" applyAlignment="1">
      <alignment horizontal="center" vertical="center" wrapText="1" shrinkToFit="1"/>
    </xf>
    <xf numFmtId="0" fontId="34" fillId="0" borderId="16" xfId="0" applyFont="1" applyFill="1" applyBorder="1" applyAlignment="1">
      <alignment horizontal="center" vertical="center" wrapText="1" shrinkToFit="1"/>
    </xf>
    <xf numFmtId="0" fontId="34" fillId="0" borderId="20" xfId="0" applyFont="1" applyFill="1" applyBorder="1" applyAlignment="1">
      <alignment horizontal="center" vertical="center" wrapText="1" shrinkToFit="1"/>
    </xf>
    <xf numFmtId="0" fontId="21" fillId="11" borderId="24" xfId="0" applyFont="1" applyFill="1" applyBorder="1" applyAlignment="1">
      <alignment horizontal="center" vertical="center" wrapText="1" shrinkToFit="1"/>
    </xf>
    <xf numFmtId="0" fontId="21" fillId="11" borderId="0" xfId="0" applyFont="1" applyFill="1" applyBorder="1" applyAlignment="1">
      <alignment horizontal="center" vertical="center" wrapText="1" shrinkToFit="1"/>
    </xf>
    <xf numFmtId="0" fontId="7" fillId="5" borderId="0" xfId="0" applyFont="1" applyFill="1" applyAlignment="1">
      <alignment horizontal="center" vertical="center"/>
    </xf>
    <xf numFmtId="0" fontId="9" fillId="3" borderId="13" xfId="4" applyFont="1" applyFill="1" applyBorder="1" applyAlignment="1">
      <alignment horizontal="center" vertical="center" wrapText="1"/>
    </xf>
    <xf numFmtId="0" fontId="9" fillId="3" borderId="14" xfId="4" applyFont="1" applyFill="1" applyBorder="1" applyAlignment="1">
      <alignment horizontal="center" vertical="center" wrapText="1"/>
    </xf>
    <xf numFmtId="0" fontId="9" fillId="3" borderId="15" xfId="4" applyFont="1" applyFill="1" applyBorder="1" applyAlignment="1">
      <alignment horizontal="center" vertical="center" wrapText="1"/>
    </xf>
    <xf numFmtId="0" fontId="17" fillId="0" borderId="7" xfId="0" applyFont="1" applyBorder="1" applyAlignment="1">
      <alignment horizontal="center" vertical="center" textRotation="90" wrapText="1"/>
    </xf>
    <xf numFmtId="0" fontId="21" fillId="8" borderId="7" xfId="0" applyFont="1" applyFill="1" applyBorder="1" applyAlignment="1">
      <alignment horizontal="center" vertical="center" wrapText="1" readingOrder="1"/>
    </xf>
    <xf numFmtId="0" fontId="25" fillId="0" borderId="7" xfId="0" applyFont="1" applyBorder="1" applyAlignment="1">
      <alignment horizontal="left" vertical="center" wrapText="1" readingOrder="1"/>
    </xf>
    <xf numFmtId="0" fontId="21" fillId="6" borderId="7" xfId="0" applyFont="1" applyFill="1" applyBorder="1" applyAlignment="1">
      <alignment horizontal="center" vertical="center" wrapText="1" readingOrder="1"/>
    </xf>
    <xf numFmtId="0" fontId="21" fillId="7" borderId="7" xfId="0" applyFont="1" applyFill="1" applyBorder="1" applyAlignment="1">
      <alignment horizontal="center" vertical="center" wrapText="1" readingOrder="1"/>
    </xf>
    <xf numFmtId="0" fontId="35" fillId="12" borderId="7" xfId="0" applyFont="1" applyFill="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vertical="center" wrapText="1"/>
    </xf>
  </cellXfs>
  <cellStyles count="7">
    <cellStyle name="Normal" xfId="0" builtinId="0"/>
    <cellStyle name="Normal 2" xfId="1" xr:uid="{00000000-0005-0000-0000-000001000000}"/>
    <cellStyle name="Normal 3" xfId="2" xr:uid="{00000000-0005-0000-0000-000002000000}"/>
    <cellStyle name="Normal_Inventario de InformaciónRetiros131009" xfId="3" xr:uid="{00000000-0005-0000-0000-000003000000}"/>
    <cellStyle name="Normal_Inventario de InformaciónRetiros131009 2" xfId="6" xr:uid="{555BD556-F8F2-4AF2-AFE1-9C94CFA66134}"/>
    <cellStyle name="Normal_Paso 1 Planeacion old" xfId="4" xr:uid="{00000000-0005-0000-0000-000004000000}"/>
    <cellStyle name="Normal_Tipología de Información" xfId="5" xr:uid="{00000000-0005-0000-0000-000005000000}"/>
  </cellStyles>
  <dxfs count="0"/>
  <tableStyles count="0" defaultTableStyle="TableStyleMedium9" defaultPivotStyle="PivotStyleLight16"/>
  <colors>
    <mruColors>
      <color rgb="FF00805D"/>
      <color rgb="FF7FC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styles" Target="styles.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8"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418169</xdr:colOff>
      <xdr:row>2</xdr:row>
      <xdr:rowOff>46463</xdr:rowOff>
    </xdr:from>
    <xdr:to>
      <xdr:col>3</xdr:col>
      <xdr:colOff>886214</xdr:colOff>
      <xdr:row>3</xdr:row>
      <xdr:rowOff>534330</xdr:rowOff>
    </xdr:to>
    <xdr:pic>
      <xdr:nvPicPr>
        <xdr:cNvPr id="2" name="Imagen 1">
          <a:extLst>
            <a:ext uri="{FF2B5EF4-FFF2-40B4-BE49-F238E27FC236}">
              <a16:creationId xmlns:a16="http://schemas.microsoft.com/office/drawing/2014/main" id="{342AE6AE-1246-4DCE-A912-56245F0554D9}"/>
            </a:ext>
          </a:extLst>
        </xdr:cNvPr>
        <xdr:cNvPicPr>
          <a:picLocks noChangeAspect="1"/>
        </xdr:cNvPicPr>
      </xdr:nvPicPr>
      <xdr:blipFill rotWithShape="1">
        <a:blip xmlns:r="http://schemas.openxmlformats.org/officeDocument/2006/relationships" r:embed="rId1"/>
        <a:srcRect l="13721" t="10571" r="75522" b="76013"/>
        <a:stretch/>
      </xdr:blipFill>
      <xdr:spPr>
        <a:xfrm>
          <a:off x="673718" y="302012"/>
          <a:ext cx="1370906" cy="1068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amp;Y\BS%209977\Metodologia%20Evaluacion%20de%20Riesgos%20v2\Metodologia%20Old\Paso%202%20Inventario%20de%20Activ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GFC-AIN-001%20GESTION%20DE%20INVERSION%20EN%20FONDOS%20DE%20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Copia%20de%20GIC-AIN-001%20GESTION%20DE%20LA%20INNOVACION%20Y%20DEL%20CONO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ActivosDeInformaci&#243;n_Gesti&#243;nEstrat&#233;gica_ISODoc_v2019-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ActivosDeInformaci&#243;n_Gesti&#243;nDeCarterasAdministradasYDirectas_ISODoc_v2019-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activos%20de%20inform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ActivosDeInformaci&#243;n_Gesti&#243;nComercial_ISODoc_v201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ARI-AIN-001_FINO-BBSK5G4v0%20Sandra%20Devi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nagro\centraldatos\Gerencia%20de%20Riesgos\SGSI\4.%20Gesti&#243;n%20de%20activos\Activos%20de%20Informaci&#243;n%202019\MIC-AIN-001%20GESTION%20DE%20MICROFINANZAS%20RURALES_FINO-BG4H4D2v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GUATAME/AppData/Local/Microsoft/Windows/INetCache/Content.Outlook/Y2XQMQTJ/CNT-AIN-001_GESTION_DE_CONTRATACION_FINO-BG4GXB2v0-1%20-%2030092019.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CMU-AIN-001%20GESTION%20DE%20COMUNICACIONES%20INVENTARIO%20ACTIVOS%20DE%20LA%20INFORM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amp;Y\BS%209977\Metodologia%20Evaluacion%20de%20Riesgos%20v1\Paso%202%20Inventario%20de%20Activo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nagro\centraldatos\Gerencia%20de%20Riesgos\SGSI\4.%20Gesti&#243;n%20de%20activos\Activos%20de%20Informaci&#243;n%202019\CSP-AIN-001_GESTI&#211;N_DE_CARTERAS_2DO_PISO_FINO-BG4GA73v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finagro.isodoc.co/Gerencia%20de%20Riesgos/SGSI/4.%20Gesti&#243;n%20de%20activos/ActivosDeInformaci&#243;nFINAGRO_2019v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nagro\centraldatos\Gerencia%20de%20Riesgos\SGSI\4.%20Gesti&#243;n%20de%20activos\Activos%20de%20Informaci&#243;n%202019\GAR-AIN-001_GESTION_DE_GARANTIAS_FINO-BG4GYS2v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MCO-AIN-001%20GESTION%20DE%20MEJORA%20CONTINUA.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os\Activos%20de%20Informaci&#243;n\Activos%20de%20Informaci&#243;n%202019\ActivosDeInformaci&#243;n_Gesti&#243;nDeServiciosYSuministros_ISODoc_v2019-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Copia%20de%20ActivosDeInformaci&#243;n_Gesti&#243;nJur&#237;dica_ISODoc_v2019-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INVENTARI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Copia%20de%20GPR-AIN-001%20GESTION%20DE%20PROYECTO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MIC-AIN-001%20GESTION%20DE%20MICROFINANZAS%20RURALE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18072019-%20TIC-AIN-001%20GESTION%20DE%20SERVICIOS%20E%20INFRAE.%20TI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GUATAME/AppData/Local/Microsoft/Windows/INetCache/Content.Outlook/Y2XQMQTJ/ActivosDeInformaci&#243;n_Gesti&#243;nDelSistemaNormativo_SGR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JGUATAME/AppData/Local/Microsoft/Windows/INetCache/Content.Outlook/Y2XQMQTJ/CSP-AIN-001%20GESTI&#211;N%20DE%20CARTERAS%202DO%20PIS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GUATAME/AppData/Local/Microsoft/Windows/INetCache/Content.Outlook/Y2XQMQTJ/INVENTARIO%20ACTIVOS%20A&#209;O%202019%20-Copia%20de%20ARI-AIN-001_FINO-BBSK5G4v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Copia%20de%20RMO-AIN-001%20GESTION%20DE%20RECURSOS%20MONETARI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GFO-AIN-001%20GESTION%20FORESTAL%20(000000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bsrodriguez/AppData/Roaming/Microsoft/Excel/Copia%20de%20RMO-AIN-001%20GESTION%20DE%20RECURSOS%20MONETARIOS%20(version%201).xlsb"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6072019%20TIC-AIN-001%20GESTION%20DE%20SERVICIOS%20E%20INFRAE.%20TI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srodriguez/AppData/Local/Microsoft/Windows/INetCache/Content.Outlook/KYKED2SI/INS-AIN-001%20GESTION%20INSTRUMENTOS%20DE%20RA%20ER%20(0000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 val="Validador de Datos"/>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row r="5">
          <cell r="D5" t="str">
            <v>Empleados que manejen información</v>
          </cell>
        </row>
        <row r="6">
          <cell r="D6" t="str">
            <v>Proveedores</v>
          </cell>
        </row>
        <row r="7">
          <cell r="D7" t="str">
            <v>Clientes</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refreshError="1"/>
      <sheetData sheetId="1" refreshError="1"/>
      <sheetData sheetId="2"/>
      <sheetData sheetId="3" refreshError="1"/>
      <sheetData sheetId="4">
        <row r="1">
          <cell r="A1" t="str">
            <v>Proceso</v>
          </cell>
        </row>
      </sheetData>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dor de Datos"/>
      <sheetName val="Opcione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 val="Inventario de Activos"/>
      <sheetName val="Priorización de Activos"/>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Validador de Datos"/>
      <sheetName val="Niveles Impacto Negocio"/>
      <sheetName val="DISPONIBILIDAD (2)"/>
      <sheetName val="Contenedores"/>
      <sheetName val="Opciones"/>
      <sheetName val="BIA"/>
      <sheetName val="Control de actualizaciones"/>
    </sheetNames>
    <sheetDataSet>
      <sheetData sheetId="0"/>
      <sheetData sheetId="1"/>
      <sheetData sheetId="2"/>
      <sheetData sheetId="3"/>
      <sheetData sheetId="4"/>
      <sheetData sheetId="5"/>
      <sheetData sheetId="6">
        <row r="1">
          <cell r="A1" t="str">
            <v>Proceso</v>
          </cell>
        </row>
      </sheetData>
      <sheetData sheetId="7">
        <row r="29">
          <cell r="H29" t="str">
            <v>X</v>
          </cell>
        </row>
      </sheetData>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strucciones"/>
      <sheetName val="Inventario de Activos"/>
      <sheetName val="Contenedor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cell r="B1" t="str">
            <v>Macroproceso</v>
          </cell>
        </row>
        <row r="2">
          <cell r="A2" t="str">
            <v>Gestión Estratégica</v>
          </cell>
          <cell r="B2" t="str">
            <v>Gestión Integral de la Organización</v>
          </cell>
        </row>
        <row r="3">
          <cell r="A3" t="str">
            <v>Gestión de Comunicaciones</v>
          </cell>
          <cell r="B3" t="str">
            <v>Gestión Integral de la Organización</v>
          </cell>
        </row>
        <row r="4">
          <cell r="A4" t="str">
            <v>Gestión del Sistema Normativo</v>
          </cell>
          <cell r="B4" t="str">
            <v>Gestión Normativa</v>
          </cell>
        </row>
        <row r="5">
          <cell r="A5" t="str">
            <v>Gestión Jurídica</v>
          </cell>
          <cell r="B5" t="str">
            <v>Gestión Normativa</v>
          </cell>
        </row>
        <row r="6">
          <cell r="A6" t="str">
            <v>Administración de Riesgos</v>
          </cell>
          <cell r="B6" t="str">
            <v>Gestión Integral de Riesgos</v>
          </cell>
        </row>
        <row r="7">
          <cell r="A7" t="str">
            <v>Gestión de la Innovación y del Conocimiento</v>
          </cell>
          <cell r="B7" t="str">
            <v>Gestión de la Innovación y del Conocimiento</v>
          </cell>
        </row>
        <row r="8">
          <cell r="A8" t="str">
            <v>Gestión de Proyectos</v>
          </cell>
          <cell r="B8" t="str">
            <v>Gestión de la Innovación y del Conocimiento</v>
          </cell>
        </row>
        <row r="9">
          <cell r="A9" t="str">
            <v>Gestión Comercial</v>
          </cell>
          <cell r="B9" t="str">
            <v>Gestión Comercial</v>
          </cell>
        </row>
        <row r="10">
          <cell r="A10" t="str">
            <v>Gestión de Seguimiento y Control</v>
          </cell>
          <cell r="B10" t="str">
            <v>Gestión de Seguimiento y Control</v>
          </cell>
        </row>
        <row r="11">
          <cell r="A11" t="str">
            <v>Gestión de Carteras de Segundo Piso</v>
          </cell>
          <cell r="B11" t="str">
            <v>Gestión de Financiamiento del Sector Agropecuario</v>
          </cell>
        </row>
        <row r="12">
          <cell r="A12" t="str">
            <v>Gestión de Microfinanzas Rurales</v>
          </cell>
          <cell r="B12" t="str">
            <v>Gestión de Financiamiento del Sector Agropecuario</v>
          </cell>
        </row>
        <row r="13">
          <cell r="A13" t="str">
            <v>Gestión de Carteras Administradas y Directas</v>
          </cell>
          <cell r="B13" t="str">
            <v>Gestión de Financiamiento del Sector Agropecuario</v>
          </cell>
        </row>
        <row r="14">
          <cell r="A14" t="str">
            <v>Gestión de Garantías</v>
          </cell>
          <cell r="B14" t="str">
            <v>Gestión de Garantías e Instrumentos de Riesgos Agropecuarios</v>
          </cell>
        </row>
        <row r="15">
          <cell r="A15" t="str">
            <v>Gestión de Instrumentos de Riesgos Agropecuarios</v>
          </cell>
          <cell r="B15" t="str">
            <v>Gestión de Garantías e Instrumentos de Riesgos Agropecuarios</v>
          </cell>
        </row>
        <row r="16">
          <cell r="A16" t="str">
            <v>Gestión de Inversión en Fondos de Capital</v>
          </cell>
          <cell r="B16" t="str">
            <v>Gestión de Inversiones y Proyectos Forestales</v>
          </cell>
        </row>
        <row r="17">
          <cell r="A17" t="str">
            <v>Gestión Forestal</v>
          </cell>
          <cell r="B17" t="str">
            <v>Gestión de Inversiones y Proyectos Forestales</v>
          </cell>
        </row>
        <row r="18">
          <cell r="A18" t="str">
            <v>Gestión de Servicios e Infraestructura TIC</v>
          </cell>
          <cell r="B18" t="str">
            <v>Gestión de Tecnología de la Información y las Comunicaciones</v>
          </cell>
        </row>
        <row r="19">
          <cell r="A19" t="str">
            <v>Gestión de Talento Humano</v>
          </cell>
          <cell r="B19" t="str">
            <v>Gestión Humana</v>
          </cell>
        </row>
        <row r="20">
          <cell r="A20" t="str">
            <v>Gestión de Contratación</v>
          </cell>
          <cell r="B20" t="str">
            <v>Gestión de Servicios Administrativos</v>
          </cell>
        </row>
        <row r="21">
          <cell r="A21" t="str">
            <v>Gestión de Servicios y Suministros</v>
          </cell>
          <cell r="B21" t="str">
            <v>Gestión de Servicios Administrativos</v>
          </cell>
        </row>
        <row r="22">
          <cell r="A22" t="str">
            <v>Gestión Documental</v>
          </cell>
          <cell r="B22" t="str">
            <v>Gestión de Servicios Administrativos</v>
          </cell>
        </row>
        <row r="23">
          <cell r="A23" t="str">
            <v>Gestión Contable y Tributaria</v>
          </cell>
          <cell r="B23" t="str">
            <v>Gestión Contable</v>
          </cell>
        </row>
        <row r="24">
          <cell r="A24" t="str">
            <v>Gestión de Mejora Continua</v>
          </cell>
          <cell r="B24" t="str">
            <v>Gestión de Mejora a los Procesos</v>
          </cell>
        </row>
        <row r="25">
          <cell r="A25" t="str">
            <v>Gestión del Control y Promoción del Desarrollo</v>
          </cell>
          <cell r="B25" t="str">
            <v>Gestión del Control y Promoción del Desarrollo</v>
          </cell>
        </row>
      </sheetData>
      <sheetData sheetId="5"/>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refreshError="1"/>
      <sheetData sheetId="1" refreshError="1"/>
      <sheetData sheetId="2" refreshError="1"/>
      <sheetData sheetId="3" refreshError="1"/>
      <sheetData sheetId="4">
        <row r="1">
          <cell r="A1" t="str">
            <v>Proceso</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informacion"/>
      <sheetName val="Inventario de Activos"/>
      <sheetName val="Contenedores"/>
      <sheetName val="Instrucciones"/>
      <sheetName val="Opciones"/>
      <sheetName val="Validador de Datos"/>
      <sheetName val="Niveles Impacto Negocio"/>
      <sheetName val="DISPONIBILIDAD (2)"/>
    </sheetNames>
    <sheetDataSet>
      <sheetData sheetId="0"/>
      <sheetData sheetId="1"/>
      <sheetData sheetId="2"/>
      <sheetData sheetId="3"/>
      <sheetData sheetId="4">
        <row r="1">
          <cell r="A1" t="str">
            <v>Proceso</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E18"/>
  <sheetViews>
    <sheetView showGridLines="0" zoomScale="80" workbookViewId="0">
      <selection activeCell="B5" sqref="B5"/>
    </sheetView>
  </sheetViews>
  <sheetFormatPr baseColWidth="10" defaultColWidth="9" defaultRowHeight="15.75" x14ac:dyDescent="0.25"/>
  <cols>
    <col min="1" max="1" width="1.625" style="1" customWidth="1"/>
    <col min="2" max="2" width="14.25" style="2" customWidth="1"/>
    <col min="3" max="3" width="24.5" style="1" customWidth="1"/>
    <col min="4" max="4" width="21" style="1" customWidth="1"/>
    <col min="5" max="5" width="19.25" style="1" customWidth="1"/>
    <col min="6" max="8" width="12.125" style="1" bestFit="1" customWidth="1"/>
    <col min="9" max="16384" width="9" style="1"/>
  </cols>
  <sheetData>
    <row r="2" spans="2:5" ht="20.25" x14ac:dyDescent="0.3">
      <c r="B2" s="103" t="s">
        <v>11</v>
      </c>
      <c r="C2" s="103"/>
      <c r="D2" s="103"/>
      <c r="E2" s="103"/>
    </row>
    <row r="3" spans="2:5" ht="16.5" thickBot="1" x14ac:dyDescent="0.3"/>
    <row r="4" spans="2:5" ht="30.75" customHeight="1" thickBot="1" x14ac:dyDescent="0.3">
      <c r="B4" s="108" t="s">
        <v>5</v>
      </c>
      <c r="C4" s="109"/>
      <c r="D4" s="109"/>
      <c r="E4" s="110"/>
    </row>
    <row r="5" spans="2:5" ht="80.25" customHeight="1" x14ac:dyDescent="0.25">
      <c r="B5" s="3" t="s">
        <v>1</v>
      </c>
      <c r="C5" s="104" t="s">
        <v>6</v>
      </c>
      <c r="D5" s="104"/>
      <c r="E5" s="105"/>
    </row>
    <row r="6" spans="2:5" ht="50.25" customHeight="1" x14ac:dyDescent="0.25">
      <c r="B6" s="3" t="s">
        <v>0</v>
      </c>
      <c r="C6" s="104" t="s">
        <v>7</v>
      </c>
      <c r="D6" s="104"/>
      <c r="E6" s="105"/>
    </row>
    <row r="7" spans="2:5" ht="67.5" customHeight="1" x14ac:dyDescent="0.25">
      <c r="B7" s="3" t="s">
        <v>2</v>
      </c>
      <c r="C7" s="104" t="s">
        <v>8</v>
      </c>
      <c r="D7" s="104"/>
      <c r="E7" s="105"/>
    </row>
    <row r="8" spans="2:5" ht="51.75" customHeight="1" x14ac:dyDescent="0.25">
      <c r="B8" s="3" t="s">
        <v>3</v>
      </c>
      <c r="C8" s="104" t="s">
        <v>9</v>
      </c>
      <c r="D8" s="104"/>
      <c r="E8" s="105"/>
    </row>
    <row r="9" spans="2:5" ht="114.75" customHeight="1" thickBot="1" x14ac:dyDescent="0.3">
      <c r="B9" s="4" t="s">
        <v>4</v>
      </c>
      <c r="C9" s="106" t="s">
        <v>10</v>
      </c>
      <c r="D9" s="106"/>
      <c r="E9" s="107"/>
    </row>
    <row r="11" spans="2:5" ht="15" customHeight="1" x14ac:dyDescent="0.25"/>
    <row r="12" spans="2:5" ht="15" customHeight="1" x14ac:dyDescent="0.25"/>
    <row r="13" spans="2:5" ht="15" customHeight="1" x14ac:dyDescent="0.25"/>
    <row r="14" spans="2:5" ht="15" customHeight="1" x14ac:dyDescent="0.25"/>
    <row r="15" spans="2:5" ht="15" customHeight="1" x14ac:dyDescent="0.25"/>
    <row r="16" spans="2:5" ht="15" customHeight="1" x14ac:dyDescent="0.25"/>
    <row r="17" ht="15" customHeight="1" x14ac:dyDescent="0.25"/>
    <row r="18" ht="15" customHeight="1" x14ac:dyDescent="0.25"/>
  </sheetData>
  <mergeCells count="7">
    <mergeCell ref="B2:E2"/>
    <mergeCell ref="C8:E8"/>
    <mergeCell ref="C9:E9"/>
    <mergeCell ref="C7:E7"/>
    <mergeCell ref="C6:E6"/>
    <mergeCell ref="C5:E5"/>
    <mergeCell ref="B4:E4"/>
  </mergeCells>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X291"/>
  <sheetViews>
    <sheetView showGridLines="0" tabSelected="1" zoomScale="85" zoomScaleNormal="85" workbookViewId="0">
      <selection activeCell="A6" sqref="A6"/>
    </sheetView>
  </sheetViews>
  <sheetFormatPr baseColWidth="10" defaultColWidth="9" defaultRowHeight="12.75" x14ac:dyDescent="0.25"/>
  <cols>
    <col min="1" max="2" width="1.625" style="41" customWidth="1"/>
    <col min="3" max="3" width="11.875" style="41" bestFit="1" customWidth="1"/>
    <col min="4" max="4" width="17.875" style="41" customWidth="1"/>
    <col min="5" max="5" width="18.75" style="41" customWidth="1"/>
    <col min="6" max="6" width="12.125" style="41" customWidth="1"/>
    <col min="7" max="7" width="19.5" style="41" customWidth="1"/>
    <col min="8" max="8" width="11.75" style="41" customWidth="1"/>
    <col min="9" max="9" width="20.125" style="41" customWidth="1"/>
    <col min="10" max="10" width="24.75" style="44" customWidth="1"/>
    <col min="11" max="12" width="32.75" style="41" customWidth="1"/>
    <col min="13" max="13" width="16.75" style="41" customWidth="1"/>
    <col min="14" max="14" width="6.625" style="41" customWidth="1"/>
    <col min="15" max="18" width="8.75" style="41" customWidth="1"/>
    <col min="19" max="19" width="1.625" style="41" customWidth="1"/>
    <col min="20" max="22" width="19.75" style="41" customWidth="1"/>
    <col min="23" max="25" width="1.625" style="41" customWidth="1"/>
    <col min="26" max="53" width="9" style="41" customWidth="1"/>
    <col min="54" max="54" width="16.125" style="41" bestFit="1" customWidth="1"/>
    <col min="55" max="55" width="10.25" style="41" bestFit="1" customWidth="1"/>
    <col min="56" max="56" width="15.25" style="41" customWidth="1"/>
    <col min="57" max="57" width="12.5" style="41" bestFit="1" customWidth="1"/>
    <col min="58" max="59" width="9" style="41"/>
    <col min="60" max="60" width="30.75" style="41" customWidth="1"/>
    <col min="61" max="16384" width="9" style="41"/>
  </cols>
  <sheetData>
    <row r="1" spans="2:24" ht="9.9499999999999993" customHeight="1" x14ac:dyDescent="0.25"/>
    <row r="2" spans="2:24" ht="9.9499999999999993" customHeight="1" thickBot="1" x14ac:dyDescent="0.3">
      <c r="B2" s="40"/>
      <c r="C2" s="40"/>
      <c r="D2" s="40"/>
      <c r="E2" s="40"/>
      <c r="F2" s="40"/>
      <c r="G2" s="40"/>
      <c r="H2" s="40"/>
      <c r="I2" s="40"/>
      <c r="K2" s="40"/>
      <c r="L2" s="40"/>
      <c r="M2" s="40"/>
      <c r="N2" s="40"/>
      <c r="O2" s="40"/>
      <c r="P2" s="40"/>
      <c r="Q2" s="40"/>
      <c r="R2" s="40"/>
      <c r="S2" s="40"/>
      <c r="T2" s="40"/>
      <c r="U2" s="40"/>
      <c r="V2" s="40"/>
      <c r="W2" s="31"/>
      <c r="X2" s="40"/>
    </row>
    <row r="3" spans="2:24" ht="45.75" customHeight="1" x14ac:dyDescent="0.25">
      <c r="B3" s="40"/>
      <c r="C3" s="111"/>
      <c r="D3" s="112"/>
      <c r="E3" s="119" t="s">
        <v>1295</v>
      </c>
      <c r="F3" s="120"/>
      <c r="G3" s="120"/>
      <c r="H3" s="120"/>
      <c r="I3" s="120"/>
      <c r="J3" s="120"/>
      <c r="K3" s="120"/>
      <c r="L3" s="120"/>
      <c r="M3" s="120"/>
      <c r="N3" s="120"/>
      <c r="O3" s="120"/>
      <c r="P3" s="120"/>
      <c r="Q3" s="120"/>
      <c r="R3" s="120"/>
      <c r="S3" s="120"/>
      <c r="T3" s="120"/>
      <c r="U3" s="120"/>
      <c r="V3" s="120"/>
      <c r="W3" s="121"/>
      <c r="X3" s="40"/>
    </row>
    <row r="4" spans="2:24" ht="45.75" customHeight="1" thickBot="1" x14ac:dyDescent="0.3">
      <c r="B4" s="40"/>
      <c r="C4" s="113"/>
      <c r="D4" s="114"/>
      <c r="E4" s="122"/>
      <c r="F4" s="123"/>
      <c r="G4" s="123"/>
      <c r="H4" s="123"/>
      <c r="I4" s="123"/>
      <c r="J4" s="123"/>
      <c r="K4" s="123"/>
      <c r="L4" s="123"/>
      <c r="M4" s="123"/>
      <c r="N4" s="123"/>
      <c r="O4" s="123"/>
      <c r="P4" s="123"/>
      <c r="Q4" s="123"/>
      <c r="R4" s="123"/>
      <c r="S4" s="123"/>
      <c r="T4" s="123"/>
      <c r="U4" s="123"/>
      <c r="V4" s="123"/>
      <c r="W4" s="124"/>
      <c r="X4" s="40"/>
    </row>
    <row r="5" spans="2:24" s="34" customFormat="1" ht="9.9499999999999993" customHeight="1" x14ac:dyDescent="0.25">
      <c r="B5" s="31"/>
      <c r="C5" s="31"/>
      <c r="D5" s="31"/>
      <c r="E5" s="31"/>
      <c r="F5" s="31"/>
      <c r="G5" s="31"/>
      <c r="H5" s="31"/>
      <c r="I5" s="31"/>
      <c r="J5" s="32"/>
      <c r="K5" s="31"/>
      <c r="L5" s="31"/>
      <c r="M5" s="31"/>
      <c r="N5" s="31"/>
      <c r="O5" s="31"/>
      <c r="P5" s="31"/>
      <c r="Q5" s="31"/>
      <c r="R5" s="31"/>
      <c r="S5" s="33"/>
      <c r="T5" s="31"/>
      <c r="U5" s="31"/>
      <c r="V5" s="31"/>
      <c r="W5" s="33"/>
      <c r="X5" s="31"/>
    </row>
    <row r="6" spans="2:24" s="37" customFormat="1" ht="24.95" customHeight="1" x14ac:dyDescent="0.25">
      <c r="B6" s="36"/>
      <c r="C6" s="115" t="s">
        <v>74</v>
      </c>
      <c r="D6" s="115" t="s">
        <v>54</v>
      </c>
      <c r="E6" s="115" t="s">
        <v>51</v>
      </c>
      <c r="F6" s="116" t="s">
        <v>19</v>
      </c>
      <c r="G6" s="115" t="s">
        <v>52</v>
      </c>
      <c r="H6" s="115" t="s">
        <v>64</v>
      </c>
      <c r="I6" s="115" t="s">
        <v>55</v>
      </c>
      <c r="J6" s="115" t="s">
        <v>58</v>
      </c>
      <c r="K6" s="115" t="s">
        <v>20</v>
      </c>
      <c r="L6" s="115" t="s">
        <v>50</v>
      </c>
      <c r="M6" s="115" t="s">
        <v>71</v>
      </c>
      <c r="N6" s="115" t="s">
        <v>72</v>
      </c>
      <c r="O6" s="116" t="s">
        <v>111</v>
      </c>
      <c r="P6" s="116" t="s">
        <v>112</v>
      </c>
      <c r="Q6" s="125" t="s">
        <v>1312</v>
      </c>
      <c r="R6" s="126"/>
      <c r="S6" s="35"/>
      <c r="T6" s="118" t="s">
        <v>1284</v>
      </c>
      <c r="U6" s="118" t="s">
        <v>1287</v>
      </c>
      <c r="V6" s="94"/>
      <c r="W6" s="35"/>
      <c r="X6" s="36"/>
    </row>
    <row r="7" spans="2:24" s="39" customFormat="1" ht="42" customHeight="1" thickBot="1" x14ac:dyDescent="0.3">
      <c r="B7" s="38"/>
      <c r="C7" s="116"/>
      <c r="D7" s="116"/>
      <c r="E7" s="116"/>
      <c r="F7" s="117"/>
      <c r="G7" s="116"/>
      <c r="H7" s="116"/>
      <c r="I7" s="116"/>
      <c r="J7" s="116"/>
      <c r="K7" s="116"/>
      <c r="L7" s="116"/>
      <c r="M7" s="116"/>
      <c r="N7" s="116"/>
      <c r="O7" s="117"/>
      <c r="P7" s="117"/>
      <c r="Q7" s="25" t="s">
        <v>56</v>
      </c>
      <c r="R7" s="25" t="s">
        <v>57</v>
      </c>
      <c r="S7" s="35"/>
      <c r="T7" s="118"/>
      <c r="U7" s="118"/>
      <c r="V7" s="94" t="s">
        <v>1289</v>
      </c>
      <c r="W7" s="35"/>
      <c r="X7" s="38"/>
    </row>
    <row r="8" spans="2:24" ht="179.25" thickBot="1" x14ac:dyDescent="0.3">
      <c r="B8" s="44"/>
      <c r="C8" s="56">
        <v>43616</v>
      </c>
      <c r="D8" s="57" t="str">
        <f>VLOOKUP(E8,Opciones!$A:$B,2,FALSE)</f>
        <v>Gestión Integral de Riesgos</v>
      </c>
      <c r="E8" s="58" t="s">
        <v>84</v>
      </c>
      <c r="F8" s="57" t="s">
        <v>620</v>
      </c>
      <c r="G8" s="58" t="s">
        <v>824</v>
      </c>
      <c r="H8" s="58"/>
      <c r="I8" s="58" t="s">
        <v>138</v>
      </c>
      <c r="J8" s="58" t="s">
        <v>97</v>
      </c>
      <c r="K8" s="58" t="s">
        <v>139</v>
      </c>
      <c r="L8" s="58" t="s">
        <v>140</v>
      </c>
      <c r="M8" s="58" t="s">
        <v>114</v>
      </c>
      <c r="N8" s="58" t="s">
        <v>109</v>
      </c>
      <c r="O8" s="58" t="s">
        <v>118</v>
      </c>
      <c r="P8" s="58" t="s">
        <v>121</v>
      </c>
      <c r="Q8" s="21" t="s">
        <v>66</v>
      </c>
      <c r="R8" s="21" t="s">
        <v>61</v>
      </c>
      <c r="S8" s="46"/>
      <c r="T8" s="95" t="s">
        <v>1286</v>
      </c>
      <c r="U8" s="46"/>
      <c r="V8" s="46"/>
      <c r="W8" s="48"/>
      <c r="X8" s="40"/>
    </row>
    <row r="9" spans="2:24" ht="179.25" thickBot="1" x14ac:dyDescent="0.3">
      <c r="B9" s="44"/>
      <c r="C9" s="45">
        <v>43616</v>
      </c>
      <c r="D9" s="59" t="str">
        <f>VLOOKUP(E9,Opciones!$A:$B,2,FALSE)</f>
        <v>Gestión Integral de Riesgos</v>
      </c>
      <c r="E9" s="47" t="s">
        <v>84</v>
      </c>
      <c r="F9" s="59" t="s">
        <v>621</v>
      </c>
      <c r="G9" s="47" t="s">
        <v>825</v>
      </c>
      <c r="H9" s="47" t="s">
        <v>141</v>
      </c>
      <c r="I9" s="47" t="s">
        <v>138</v>
      </c>
      <c r="J9" s="47" t="s">
        <v>97</v>
      </c>
      <c r="K9" s="47" t="s">
        <v>142</v>
      </c>
      <c r="L9" s="47" t="s">
        <v>143</v>
      </c>
      <c r="M9" s="47" t="s">
        <v>114</v>
      </c>
      <c r="N9" s="47" t="s">
        <v>109</v>
      </c>
      <c r="O9" s="47" t="s">
        <v>118</v>
      </c>
      <c r="P9" s="47" t="s">
        <v>121</v>
      </c>
      <c r="Q9" s="21" t="s">
        <v>66</v>
      </c>
      <c r="R9" s="21" t="s">
        <v>61</v>
      </c>
      <c r="S9" s="46"/>
      <c r="T9" s="58" t="s">
        <v>1286</v>
      </c>
      <c r="U9" s="46"/>
      <c r="V9" s="46"/>
      <c r="W9" s="48"/>
      <c r="X9" s="40"/>
    </row>
    <row r="10" spans="2:24" ht="108" customHeight="1" thickBot="1" x14ac:dyDescent="0.3">
      <c r="B10" s="44"/>
      <c r="C10" s="45">
        <v>43616</v>
      </c>
      <c r="D10" s="59" t="str">
        <f>VLOOKUP(E10,Opciones!$A:$B,2,FALSE)</f>
        <v>Gestión Integral de Riesgos</v>
      </c>
      <c r="E10" s="47" t="s">
        <v>84</v>
      </c>
      <c r="F10" s="59" t="s">
        <v>622</v>
      </c>
      <c r="G10" s="47" t="s">
        <v>826</v>
      </c>
      <c r="H10" s="47"/>
      <c r="I10" s="47" t="s">
        <v>138</v>
      </c>
      <c r="J10" s="47" t="s">
        <v>97</v>
      </c>
      <c r="K10" s="47" t="s">
        <v>144</v>
      </c>
      <c r="L10" s="47" t="s">
        <v>145</v>
      </c>
      <c r="M10" s="47" t="s">
        <v>114</v>
      </c>
      <c r="N10" s="47" t="s">
        <v>109</v>
      </c>
      <c r="O10" s="47" t="s">
        <v>118</v>
      </c>
      <c r="P10" s="47" t="s">
        <v>121</v>
      </c>
      <c r="Q10" s="21" t="s">
        <v>66</v>
      </c>
      <c r="R10" s="21" t="s">
        <v>61</v>
      </c>
      <c r="S10" s="46"/>
      <c r="T10" s="58" t="s">
        <v>1286</v>
      </c>
      <c r="U10" s="46"/>
      <c r="V10" s="46"/>
      <c r="W10" s="48"/>
      <c r="X10" s="40"/>
    </row>
    <row r="11" spans="2:24" ht="179.25" thickBot="1" x14ac:dyDescent="0.3">
      <c r="B11" s="44"/>
      <c r="C11" s="45">
        <v>43616</v>
      </c>
      <c r="D11" s="59" t="str">
        <f>VLOOKUP(E11,Opciones!$A:$B,2,FALSE)</f>
        <v>Gestión Integral de Riesgos</v>
      </c>
      <c r="E11" s="47" t="s">
        <v>84</v>
      </c>
      <c r="F11" s="59" t="s">
        <v>623</v>
      </c>
      <c r="G11" s="47" t="s">
        <v>827</v>
      </c>
      <c r="H11" s="47"/>
      <c r="I11" s="47" t="s">
        <v>138</v>
      </c>
      <c r="J11" s="47" t="s">
        <v>97</v>
      </c>
      <c r="K11" s="47" t="s">
        <v>146</v>
      </c>
      <c r="L11" s="47" t="s">
        <v>147</v>
      </c>
      <c r="M11" s="47" t="s">
        <v>114</v>
      </c>
      <c r="N11" s="47" t="s">
        <v>109</v>
      </c>
      <c r="O11" s="47" t="s">
        <v>118</v>
      </c>
      <c r="P11" s="47" t="s">
        <v>121</v>
      </c>
      <c r="Q11" s="21" t="s">
        <v>66</v>
      </c>
      <c r="R11" s="21" t="s">
        <v>61</v>
      </c>
      <c r="S11" s="46"/>
      <c r="T11" s="58" t="s">
        <v>1286</v>
      </c>
      <c r="U11" s="46"/>
      <c r="V11" s="46"/>
      <c r="W11" s="48"/>
      <c r="X11" s="40"/>
    </row>
    <row r="12" spans="2:24" ht="93.75" customHeight="1" thickBot="1" x14ac:dyDescent="0.3">
      <c r="B12" s="44"/>
      <c r="C12" s="45">
        <v>43616</v>
      </c>
      <c r="D12" s="59" t="str">
        <f>VLOOKUP(E12,Opciones!$A:$B,2,FALSE)</f>
        <v>Gestión Integral de Riesgos</v>
      </c>
      <c r="E12" s="47" t="s">
        <v>84</v>
      </c>
      <c r="F12" s="59" t="s">
        <v>624</v>
      </c>
      <c r="G12" s="47" t="s">
        <v>828</v>
      </c>
      <c r="H12" s="47"/>
      <c r="I12" s="47" t="s">
        <v>138</v>
      </c>
      <c r="J12" s="47" t="s">
        <v>97</v>
      </c>
      <c r="K12" s="47" t="s">
        <v>148</v>
      </c>
      <c r="L12" s="47" t="s">
        <v>149</v>
      </c>
      <c r="M12" s="47" t="s">
        <v>114</v>
      </c>
      <c r="N12" s="47" t="s">
        <v>109</v>
      </c>
      <c r="O12" s="47" t="s">
        <v>118</v>
      </c>
      <c r="P12" s="47" t="s">
        <v>121</v>
      </c>
      <c r="Q12" s="21" t="s">
        <v>66</v>
      </c>
      <c r="R12" s="21" t="s">
        <v>61</v>
      </c>
      <c r="S12" s="46"/>
      <c r="T12" s="58" t="s">
        <v>1286</v>
      </c>
      <c r="U12" s="46"/>
      <c r="V12" s="46"/>
      <c r="W12" s="48"/>
      <c r="X12" s="40"/>
    </row>
    <row r="13" spans="2:24" ht="179.25" thickBot="1" x14ac:dyDescent="0.3">
      <c r="B13" s="44"/>
      <c r="C13" s="45">
        <v>43532</v>
      </c>
      <c r="D13" s="59" t="str">
        <f>VLOOKUP(E13,Opciones!$A:$B,2,FALSE)</f>
        <v>Gestión Integral de Riesgos</v>
      </c>
      <c r="E13" s="47" t="s">
        <v>84</v>
      </c>
      <c r="F13" s="59" t="s">
        <v>625</v>
      </c>
      <c r="G13" s="47" t="s">
        <v>829</v>
      </c>
      <c r="H13" s="47"/>
      <c r="I13" s="47" t="s">
        <v>138</v>
      </c>
      <c r="J13" s="47" t="s">
        <v>97</v>
      </c>
      <c r="K13" s="47" t="s">
        <v>150</v>
      </c>
      <c r="L13" s="47" t="s">
        <v>151</v>
      </c>
      <c r="M13" s="47" t="s">
        <v>114</v>
      </c>
      <c r="N13" s="47" t="s">
        <v>109</v>
      </c>
      <c r="O13" s="47" t="s">
        <v>118</v>
      </c>
      <c r="P13" s="47" t="s">
        <v>121</v>
      </c>
      <c r="Q13" s="21" t="s">
        <v>66</v>
      </c>
      <c r="R13" s="21" t="s">
        <v>61</v>
      </c>
      <c r="S13" s="46"/>
      <c r="T13" s="58" t="s">
        <v>1286</v>
      </c>
      <c r="U13" s="46"/>
      <c r="V13" s="46"/>
      <c r="W13" s="48"/>
      <c r="X13" s="40"/>
    </row>
    <row r="14" spans="2:24" ht="179.25" thickBot="1" x14ac:dyDescent="0.3">
      <c r="B14" s="44"/>
      <c r="C14" s="45">
        <v>43703</v>
      </c>
      <c r="D14" s="59" t="str">
        <f>VLOOKUP(E14,Opciones!$A:$B,2,FALSE)</f>
        <v>Gestión Integral de Riesgos</v>
      </c>
      <c r="E14" s="47" t="s">
        <v>84</v>
      </c>
      <c r="F14" s="59" t="s">
        <v>626</v>
      </c>
      <c r="G14" s="47" t="s">
        <v>830</v>
      </c>
      <c r="H14" s="47"/>
      <c r="I14" s="47" t="s">
        <v>158</v>
      </c>
      <c r="J14" s="47" t="s">
        <v>97</v>
      </c>
      <c r="K14" s="47" t="s">
        <v>569</v>
      </c>
      <c r="L14" s="47" t="s">
        <v>568</v>
      </c>
      <c r="M14" s="47" t="s">
        <v>114</v>
      </c>
      <c r="N14" s="47" t="s">
        <v>109</v>
      </c>
      <c r="O14" s="47" t="s">
        <v>118</v>
      </c>
      <c r="P14" s="47" t="s">
        <v>121</v>
      </c>
      <c r="Q14" s="21" t="s">
        <v>66</v>
      </c>
      <c r="R14" s="21" t="s">
        <v>61</v>
      </c>
      <c r="S14" s="46"/>
      <c r="T14" s="58" t="s">
        <v>1286</v>
      </c>
      <c r="U14" s="46"/>
      <c r="V14" s="46"/>
      <c r="W14" s="48"/>
      <c r="X14" s="40"/>
    </row>
    <row r="15" spans="2:24" ht="179.25" thickBot="1" x14ac:dyDescent="0.3">
      <c r="B15" s="44"/>
      <c r="C15" s="45">
        <v>43703</v>
      </c>
      <c r="D15" s="59" t="str">
        <f>VLOOKUP(E15,Opciones!$A:$B,2,FALSE)</f>
        <v>Gestión Integral de Riesgos</v>
      </c>
      <c r="E15" s="47" t="s">
        <v>84</v>
      </c>
      <c r="F15" s="59" t="s">
        <v>627</v>
      </c>
      <c r="G15" s="47" t="s">
        <v>831</v>
      </c>
      <c r="H15" s="47"/>
      <c r="I15" s="47" t="s">
        <v>158</v>
      </c>
      <c r="J15" s="47" t="s">
        <v>97</v>
      </c>
      <c r="K15" s="47" t="s">
        <v>570</v>
      </c>
      <c r="L15" s="47" t="s">
        <v>568</v>
      </c>
      <c r="M15" s="47" t="s">
        <v>114</v>
      </c>
      <c r="N15" s="47" t="s">
        <v>109</v>
      </c>
      <c r="O15" s="47" t="s">
        <v>118</v>
      </c>
      <c r="P15" s="47" t="s">
        <v>121</v>
      </c>
      <c r="Q15" s="21"/>
      <c r="R15" s="21"/>
      <c r="S15" s="46"/>
      <c r="T15" s="58" t="s">
        <v>1286</v>
      </c>
      <c r="U15" s="46"/>
      <c r="V15" s="46"/>
      <c r="W15" s="48"/>
      <c r="X15" s="40"/>
    </row>
    <row r="16" spans="2:24" ht="179.25" thickBot="1" x14ac:dyDescent="0.3">
      <c r="B16" s="44"/>
      <c r="C16" s="45">
        <v>43703</v>
      </c>
      <c r="D16" s="59" t="str">
        <f>VLOOKUP(E16,Opciones!$A:$B,2,FALSE)</f>
        <v>Gestión Integral de Riesgos</v>
      </c>
      <c r="E16" s="47" t="s">
        <v>84</v>
      </c>
      <c r="F16" s="59" t="s">
        <v>628</v>
      </c>
      <c r="G16" s="47" t="s">
        <v>832</v>
      </c>
      <c r="H16" s="47"/>
      <c r="I16" s="47" t="s">
        <v>158</v>
      </c>
      <c r="J16" s="47" t="s">
        <v>97</v>
      </c>
      <c r="K16" s="47" t="s">
        <v>571</v>
      </c>
      <c r="L16" s="47" t="s">
        <v>568</v>
      </c>
      <c r="M16" s="47" t="s">
        <v>114</v>
      </c>
      <c r="N16" s="47" t="s">
        <v>109</v>
      </c>
      <c r="O16" s="47" t="s">
        <v>118</v>
      </c>
      <c r="P16" s="47" t="s">
        <v>121</v>
      </c>
      <c r="Q16" s="21"/>
      <c r="R16" s="21"/>
      <c r="S16" s="46"/>
      <c r="T16" s="58" t="s">
        <v>1286</v>
      </c>
      <c r="U16" s="46"/>
      <c r="V16" s="46"/>
      <c r="W16" s="48"/>
      <c r="X16" s="40"/>
    </row>
    <row r="17" spans="2:24" ht="179.25" thickBot="1" x14ac:dyDescent="0.3">
      <c r="B17" s="44"/>
      <c r="C17" s="45">
        <v>43703</v>
      </c>
      <c r="D17" s="59" t="str">
        <f>VLOOKUP(E17,Opciones!$A:$B,2,FALSE)</f>
        <v>Gestión Integral de Riesgos</v>
      </c>
      <c r="E17" s="47" t="s">
        <v>84</v>
      </c>
      <c r="F17" s="59" t="s">
        <v>629</v>
      </c>
      <c r="G17" s="47" t="s">
        <v>833</v>
      </c>
      <c r="H17" s="47"/>
      <c r="I17" s="47" t="s">
        <v>158</v>
      </c>
      <c r="J17" s="47" t="s">
        <v>97</v>
      </c>
      <c r="K17" s="47" t="s">
        <v>572</v>
      </c>
      <c r="L17" s="47" t="s">
        <v>573</v>
      </c>
      <c r="M17" s="47" t="s">
        <v>114</v>
      </c>
      <c r="N17" s="47" t="s">
        <v>109</v>
      </c>
      <c r="O17" s="47" t="s">
        <v>118</v>
      </c>
      <c r="P17" s="47" t="s">
        <v>121</v>
      </c>
      <c r="Q17" s="26"/>
      <c r="R17" s="21"/>
      <c r="S17" s="46"/>
      <c r="T17" s="58" t="s">
        <v>1286</v>
      </c>
      <c r="U17" s="46"/>
      <c r="V17" s="46"/>
      <c r="W17" s="48"/>
      <c r="X17" s="40"/>
    </row>
    <row r="18" spans="2:24" ht="179.25" thickBot="1" x14ac:dyDescent="0.3">
      <c r="B18" s="44"/>
      <c r="C18" s="45">
        <v>43703</v>
      </c>
      <c r="D18" s="59" t="str">
        <f>VLOOKUP(E18,Opciones!$A:$B,2,FALSE)</f>
        <v>Gestión Integral de Riesgos</v>
      </c>
      <c r="E18" s="47" t="s">
        <v>84</v>
      </c>
      <c r="F18" s="59" t="s">
        <v>630</v>
      </c>
      <c r="G18" s="47" t="s">
        <v>834</v>
      </c>
      <c r="H18" s="47"/>
      <c r="I18" s="47" t="s">
        <v>158</v>
      </c>
      <c r="J18" s="47" t="s">
        <v>97</v>
      </c>
      <c r="K18" s="47" t="s">
        <v>574</v>
      </c>
      <c r="L18" s="47" t="s">
        <v>575</v>
      </c>
      <c r="M18" s="47" t="s">
        <v>114</v>
      </c>
      <c r="N18" s="47" t="s">
        <v>109</v>
      </c>
      <c r="O18" s="47" t="s">
        <v>118</v>
      </c>
      <c r="P18" s="47" t="s">
        <v>121</v>
      </c>
      <c r="Q18" s="21"/>
      <c r="R18" s="21"/>
      <c r="S18" s="46"/>
      <c r="T18" s="58" t="s">
        <v>1286</v>
      </c>
      <c r="U18" s="46"/>
      <c r="V18" s="46"/>
      <c r="W18" s="48"/>
      <c r="X18" s="40"/>
    </row>
    <row r="19" spans="2:24" ht="179.25" thickBot="1" x14ac:dyDescent="0.3">
      <c r="B19" s="44"/>
      <c r="C19" s="45">
        <v>43703</v>
      </c>
      <c r="D19" s="59" t="str">
        <f>VLOOKUP(E19,Opciones!$A:$B,2,FALSE)</f>
        <v>Gestión Integral de Riesgos</v>
      </c>
      <c r="E19" s="47" t="s">
        <v>84</v>
      </c>
      <c r="F19" s="59" t="s">
        <v>631</v>
      </c>
      <c r="G19" s="47" t="s">
        <v>835</v>
      </c>
      <c r="H19" s="47"/>
      <c r="I19" s="47" t="s">
        <v>158</v>
      </c>
      <c r="J19" s="47" t="s">
        <v>97</v>
      </c>
      <c r="K19" s="47" t="s">
        <v>576</v>
      </c>
      <c r="L19" s="47" t="s">
        <v>577</v>
      </c>
      <c r="M19" s="47" t="s">
        <v>114</v>
      </c>
      <c r="N19" s="47" t="s">
        <v>109</v>
      </c>
      <c r="O19" s="47" t="s">
        <v>118</v>
      </c>
      <c r="P19" s="47" t="s">
        <v>121</v>
      </c>
      <c r="Q19" s="21"/>
      <c r="R19" s="21"/>
      <c r="S19" s="46"/>
      <c r="T19" s="58" t="s">
        <v>1286</v>
      </c>
      <c r="U19" s="46"/>
      <c r="V19" s="46"/>
      <c r="W19" s="48"/>
      <c r="X19" s="40"/>
    </row>
    <row r="20" spans="2:24" ht="179.25" thickBot="1" x14ac:dyDescent="0.3">
      <c r="B20" s="44"/>
      <c r="C20" s="45">
        <v>43635</v>
      </c>
      <c r="D20" s="59" t="str">
        <f>VLOOKUP(E20,Opciones!$A:$B,2,FALSE)</f>
        <v>Gestión Integral de Riesgos</v>
      </c>
      <c r="E20" s="47" t="s">
        <v>84</v>
      </c>
      <c r="F20" s="59" t="s">
        <v>632</v>
      </c>
      <c r="G20" s="47" t="s">
        <v>836</v>
      </c>
      <c r="H20" s="47"/>
      <c r="I20" s="47" t="s">
        <v>1024</v>
      </c>
      <c r="J20" s="47" t="s">
        <v>97</v>
      </c>
      <c r="K20" s="47" t="s">
        <v>153</v>
      </c>
      <c r="L20" s="47"/>
      <c r="M20" s="47" t="s">
        <v>114</v>
      </c>
      <c r="N20" s="47" t="s">
        <v>109</v>
      </c>
      <c r="O20" s="47" t="s">
        <v>118</v>
      </c>
      <c r="P20" s="47"/>
      <c r="Q20" s="21"/>
      <c r="R20" s="21"/>
      <c r="S20" s="46"/>
      <c r="T20" s="58" t="s">
        <v>1286</v>
      </c>
      <c r="U20" s="46"/>
      <c r="V20" s="46"/>
      <c r="W20" s="48"/>
      <c r="X20" s="40"/>
    </row>
    <row r="21" spans="2:24" ht="179.25" thickBot="1" x14ac:dyDescent="0.3">
      <c r="B21" s="44"/>
      <c r="C21" s="45">
        <v>43635</v>
      </c>
      <c r="D21" s="59" t="str">
        <f>VLOOKUP(E21,Opciones!$A:$B,2,FALSE)</f>
        <v>Gestión Integral de Riesgos</v>
      </c>
      <c r="E21" s="47" t="s">
        <v>84</v>
      </c>
      <c r="F21" s="59" t="s">
        <v>633</v>
      </c>
      <c r="G21" s="47" t="s">
        <v>837</v>
      </c>
      <c r="H21" s="47"/>
      <c r="I21" s="47" t="s">
        <v>1024</v>
      </c>
      <c r="J21" s="47" t="s">
        <v>97</v>
      </c>
      <c r="K21" s="47" t="s">
        <v>154</v>
      </c>
      <c r="L21" s="47"/>
      <c r="M21" s="47" t="s">
        <v>114</v>
      </c>
      <c r="N21" s="47" t="s">
        <v>109</v>
      </c>
      <c r="O21" s="47" t="s">
        <v>118</v>
      </c>
      <c r="P21" s="47"/>
      <c r="Q21" s="21"/>
      <c r="R21" s="21"/>
      <c r="S21" s="46"/>
      <c r="T21" s="58" t="s">
        <v>1286</v>
      </c>
      <c r="U21" s="46"/>
      <c r="V21" s="46"/>
      <c r="W21" s="48"/>
      <c r="X21" s="40"/>
    </row>
    <row r="22" spans="2:24" ht="179.25" thickBot="1" x14ac:dyDescent="0.3">
      <c r="B22" s="44"/>
      <c r="C22" s="45">
        <v>43635</v>
      </c>
      <c r="D22" s="59" t="str">
        <f>VLOOKUP(E22,Opciones!$A:$B,2,FALSE)</f>
        <v>Gestión Integral de Riesgos</v>
      </c>
      <c r="E22" s="47" t="s">
        <v>84</v>
      </c>
      <c r="F22" s="59" t="s">
        <v>634</v>
      </c>
      <c r="G22" s="47" t="s">
        <v>839</v>
      </c>
      <c r="H22" s="47"/>
      <c r="I22" s="47" t="s">
        <v>138</v>
      </c>
      <c r="J22" s="47" t="s">
        <v>97</v>
      </c>
      <c r="K22" s="47" t="s">
        <v>578</v>
      </c>
      <c r="L22" s="47"/>
      <c r="M22" s="47" t="s">
        <v>114</v>
      </c>
      <c r="N22" s="47" t="s">
        <v>109</v>
      </c>
      <c r="O22" s="47" t="s">
        <v>118</v>
      </c>
      <c r="P22" s="47"/>
      <c r="Q22" s="21"/>
      <c r="R22" s="21"/>
      <c r="S22" s="46"/>
      <c r="T22" s="58" t="s">
        <v>1286</v>
      </c>
      <c r="U22" s="46"/>
      <c r="V22" s="46"/>
      <c r="W22" s="48"/>
      <c r="X22" s="40"/>
    </row>
    <row r="23" spans="2:24" ht="178.5" x14ac:dyDescent="0.25">
      <c r="B23" s="44"/>
      <c r="C23" s="45">
        <v>43635</v>
      </c>
      <c r="D23" s="59" t="str">
        <f>VLOOKUP(E23,Opciones!$A:$B,2,FALSE)</f>
        <v>Gestión Integral de Riesgos</v>
      </c>
      <c r="E23" s="47" t="s">
        <v>84</v>
      </c>
      <c r="F23" s="59" t="s">
        <v>635</v>
      </c>
      <c r="G23" s="47" t="s">
        <v>840</v>
      </c>
      <c r="H23" s="47"/>
      <c r="I23" s="47" t="s">
        <v>152</v>
      </c>
      <c r="J23" s="47" t="s">
        <v>97</v>
      </c>
      <c r="K23" s="47" t="s">
        <v>157</v>
      </c>
      <c r="L23" s="47" t="s">
        <v>156</v>
      </c>
      <c r="M23" s="47" t="s">
        <v>114</v>
      </c>
      <c r="N23" s="47" t="s">
        <v>109</v>
      </c>
      <c r="O23" s="47" t="s">
        <v>118</v>
      </c>
      <c r="P23" s="47" t="s">
        <v>121</v>
      </c>
      <c r="Q23" s="27" t="s">
        <v>70</v>
      </c>
      <c r="R23" s="27" t="s">
        <v>63</v>
      </c>
      <c r="S23" s="46"/>
      <c r="T23" s="58" t="s">
        <v>1286</v>
      </c>
      <c r="U23" s="46"/>
      <c r="V23" s="46"/>
      <c r="W23" s="48"/>
      <c r="X23" s="40"/>
    </row>
    <row r="24" spans="2:24" ht="114.75" x14ac:dyDescent="0.25">
      <c r="B24" s="44"/>
      <c r="C24" s="45">
        <v>43630</v>
      </c>
      <c r="D24" s="59" t="str">
        <f>VLOOKUP(E24,Opciones!$A:$B,2,FALSE)</f>
        <v>Gestión de Financiamiento del Sector Agropecuario</v>
      </c>
      <c r="E24" s="47" t="s">
        <v>88</v>
      </c>
      <c r="F24" s="59" t="s">
        <v>669</v>
      </c>
      <c r="G24" s="47" t="s">
        <v>103</v>
      </c>
      <c r="H24" s="47" t="s">
        <v>104</v>
      </c>
      <c r="I24" s="47" t="s">
        <v>65</v>
      </c>
      <c r="J24" s="47" t="s">
        <v>102</v>
      </c>
      <c r="K24" s="47" t="s">
        <v>133</v>
      </c>
      <c r="L24" s="47" t="s">
        <v>134</v>
      </c>
      <c r="M24" s="47" t="s">
        <v>114</v>
      </c>
      <c r="N24" s="47" t="s">
        <v>109</v>
      </c>
      <c r="O24" s="47" t="s">
        <v>119</v>
      </c>
      <c r="P24" s="47" t="s">
        <v>121</v>
      </c>
      <c r="Q24" s="21"/>
      <c r="R24" s="21"/>
      <c r="S24" s="46"/>
      <c r="T24" s="47" t="s">
        <v>1285</v>
      </c>
      <c r="U24" s="47" t="s">
        <v>1288</v>
      </c>
      <c r="V24" s="47" t="s">
        <v>1290</v>
      </c>
      <c r="W24" s="48"/>
      <c r="X24" s="40"/>
    </row>
    <row r="25" spans="2:24" ht="89.25" x14ac:dyDescent="0.25">
      <c r="B25" s="44"/>
      <c r="C25" s="45">
        <v>43630</v>
      </c>
      <c r="D25" s="59" t="str">
        <f>VLOOKUP(E25,Opciones!$A:$B,2,FALSE)</f>
        <v>Gestión de Financiamiento del Sector Agropecuario</v>
      </c>
      <c r="E25" s="47" t="s">
        <v>88</v>
      </c>
      <c r="F25" s="59" t="s">
        <v>670</v>
      </c>
      <c r="G25" s="47" t="s">
        <v>105</v>
      </c>
      <c r="H25" s="47" t="s">
        <v>106</v>
      </c>
      <c r="I25" s="47" t="s">
        <v>65</v>
      </c>
      <c r="J25" s="47" t="s">
        <v>102</v>
      </c>
      <c r="K25" s="47" t="s">
        <v>135</v>
      </c>
      <c r="L25" s="47" t="s">
        <v>136</v>
      </c>
      <c r="M25" s="47" t="s">
        <v>114</v>
      </c>
      <c r="N25" s="47" t="s">
        <v>109</v>
      </c>
      <c r="O25" s="47" t="s">
        <v>118</v>
      </c>
      <c r="P25" s="47" t="s">
        <v>121</v>
      </c>
      <c r="Q25" s="21"/>
      <c r="R25" s="21"/>
      <c r="S25" s="46"/>
      <c r="T25" s="47" t="s">
        <v>1285</v>
      </c>
      <c r="U25" s="47" t="s">
        <v>1288</v>
      </c>
      <c r="V25" s="47" t="s">
        <v>1290</v>
      </c>
      <c r="W25" s="48"/>
      <c r="X25" s="40"/>
    </row>
    <row r="26" spans="2:24" ht="89.25" x14ac:dyDescent="0.25">
      <c r="B26" s="44"/>
      <c r="C26" s="45">
        <v>43630</v>
      </c>
      <c r="D26" s="59" t="str">
        <f>VLOOKUP(E26,Opciones!$A:$B,2,FALSE)</f>
        <v>Gestión de Financiamiento del Sector Agropecuario</v>
      </c>
      <c r="E26" s="47" t="s">
        <v>88</v>
      </c>
      <c r="F26" s="59" t="s">
        <v>671</v>
      </c>
      <c r="G26" s="47" t="s">
        <v>107</v>
      </c>
      <c r="H26" s="47" t="s">
        <v>108</v>
      </c>
      <c r="I26" s="47" t="s">
        <v>65</v>
      </c>
      <c r="J26" s="47" t="s">
        <v>102</v>
      </c>
      <c r="K26" s="47" t="s">
        <v>135</v>
      </c>
      <c r="L26" s="47" t="s">
        <v>137</v>
      </c>
      <c r="M26" s="47" t="s">
        <v>114</v>
      </c>
      <c r="N26" s="47" t="s">
        <v>109</v>
      </c>
      <c r="O26" s="47" t="s">
        <v>118</v>
      </c>
      <c r="P26" s="47" t="s">
        <v>121</v>
      </c>
      <c r="Q26" s="21"/>
      <c r="R26" s="21"/>
      <c r="S26" s="46"/>
      <c r="T26" s="47" t="s">
        <v>1285</v>
      </c>
      <c r="U26" s="47" t="s">
        <v>1288</v>
      </c>
      <c r="V26" s="47" t="s">
        <v>1290</v>
      </c>
      <c r="W26" s="48"/>
      <c r="X26" s="40"/>
    </row>
    <row r="27" spans="2:24" ht="179.25" thickBot="1" x14ac:dyDescent="0.3">
      <c r="B27" s="44"/>
      <c r="C27" s="45">
        <v>43629</v>
      </c>
      <c r="D27" s="59" t="str">
        <f>VLOOKUP(E27,Opciones!$A:$B,2,FALSE)</f>
        <v>Gestión Integral de Riesgos</v>
      </c>
      <c r="E27" s="47" t="s">
        <v>84</v>
      </c>
      <c r="F27" s="59" t="s">
        <v>184</v>
      </c>
      <c r="G27" s="42" t="s">
        <v>836</v>
      </c>
      <c r="H27" s="42"/>
      <c r="I27" s="42" t="s">
        <v>163</v>
      </c>
      <c r="J27" s="42" t="s">
        <v>97</v>
      </c>
      <c r="K27" s="42" t="s">
        <v>153</v>
      </c>
      <c r="L27" s="42" t="s">
        <v>164</v>
      </c>
      <c r="M27" s="53" t="s">
        <v>114</v>
      </c>
      <c r="N27" s="53" t="s">
        <v>109</v>
      </c>
      <c r="O27" s="53" t="s">
        <v>118</v>
      </c>
      <c r="P27" s="53" t="s">
        <v>121</v>
      </c>
      <c r="Q27" s="21" t="s">
        <v>70</v>
      </c>
      <c r="R27" s="21" t="s">
        <v>61</v>
      </c>
      <c r="S27" s="33"/>
      <c r="T27" s="95" t="s">
        <v>1286</v>
      </c>
      <c r="U27" s="46"/>
      <c r="V27" s="46"/>
      <c r="W27" s="48"/>
      <c r="X27" s="40"/>
    </row>
    <row r="28" spans="2:24" ht="179.25" thickBot="1" x14ac:dyDescent="0.3">
      <c r="B28" s="44"/>
      <c r="C28" s="45">
        <v>43629</v>
      </c>
      <c r="D28" s="59" t="str">
        <f>VLOOKUP(E28,Opciones!$A:$B,2,FALSE)</f>
        <v>Gestión Integral de Riesgos</v>
      </c>
      <c r="E28" s="47" t="s">
        <v>84</v>
      </c>
      <c r="F28" s="59" t="s">
        <v>185</v>
      </c>
      <c r="G28" s="42" t="s">
        <v>837</v>
      </c>
      <c r="H28" s="42"/>
      <c r="I28" s="42" t="s">
        <v>163</v>
      </c>
      <c r="J28" s="42" t="s">
        <v>97</v>
      </c>
      <c r="K28" s="42" t="s">
        <v>154</v>
      </c>
      <c r="L28" s="42" t="s">
        <v>165</v>
      </c>
      <c r="M28" s="53" t="s">
        <v>114</v>
      </c>
      <c r="N28" s="53" t="s">
        <v>109</v>
      </c>
      <c r="O28" s="53" t="s">
        <v>118</v>
      </c>
      <c r="P28" s="53" t="s">
        <v>121</v>
      </c>
      <c r="Q28" s="27" t="s">
        <v>66</v>
      </c>
      <c r="R28" s="27" t="s">
        <v>60</v>
      </c>
      <c r="S28" s="33"/>
      <c r="T28" s="58" t="s">
        <v>1286</v>
      </c>
      <c r="U28" s="46"/>
      <c r="V28" s="46"/>
      <c r="W28" s="48"/>
      <c r="X28" s="40"/>
    </row>
    <row r="29" spans="2:24" ht="178.5" x14ac:dyDescent="0.25">
      <c r="B29" s="44"/>
      <c r="C29" s="45">
        <v>43629</v>
      </c>
      <c r="D29" s="59" t="str">
        <f>VLOOKUP(E29,Opciones!$A:$B,2,FALSE)</f>
        <v>Gestión Integral de Riesgos</v>
      </c>
      <c r="E29" s="47" t="s">
        <v>84</v>
      </c>
      <c r="F29" s="59" t="s">
        <v>186</v>
      </c>
      <c r="G29" s="42" t="s">
        <v>838</v>
      </c>
      <c r="H29" s="42"/>
      <c r="I29" s="42" t="s">
        <v>163</v>
      </c>
      <c r="J29" s="42" t="s">
        <v>97</v>
      </c>
      <c r="K29" s="42" t="s">
        <v>155</v>
      </c>
      <c r="L29" s="42" t="s">
        <v>166</v>
      </c>
      <c r="M29" s="53" t="s">
        <v>114</v>
      </c>
      <c r="N29" s="53" t="s">
        <v>109</v>
      </c>
      <c r="O29" s="53" t="s">
        <v>118</v>
      </c>
      <c r="P29" s="53" t="s">
        <v>121</v>
      </c>
      <c r="Q29" s="27" t="s">
        <v>67</v>
      </c>
      <c r="R29" s="27" t="s">
        <v>60</v>
      </c>
      <c r="S29" s="33"/>
      <c r="T29" s="58" t="s">
        <v>1286</v>
      </c>
      <c r="U29" s="46"/>
      <c r="V29" s="46"/>
      <c r="W29" s="48"/>
      <c r="X29" s="40"/>
    </row>
    <row r="30" spans="2:24" ht="38.25" x14ac:dyDescent="0.25">
      <c r="B30" s="44"/>
      <c r="C30" s="45">
        <v>43635</v>
      </c>
      <c r="D30" s="59" t="str">
        <f>VLOOKUP(E30,Opciones!$A:$B,2,FALSE)</f>
        <v>Gestión Integral de Riesgos</v>
      </c>
      <c r="E30" s="47" t="s">
        <v>84</v>
      </c>
      <c r="F30" s="59" t="s">
        <v>187</v>
      </c>
      <c r="G30" s="47" t="s">
        <v>841</v>
      </c>
      <c r="H30" s="47" t="s">
        <v>168</v>
      </c>
      <c r="I30" s="47" t="s">
        <v>169</v>
      </c>
      <c r="J30" s="47" t="s">
        <v>97</v>
      </c>
      <c r="K30" s="47" t="s">
        <v>170</v>
      </c>
      <c r="L30" s="47" t="s">
        <v>156</v>
      </c>
      <c r="M30" s="47" t="s">
        <v>114</v>
      </c>
      <c r="N30" s="47" t="s">
        <v>109</v>
      </c>
      <c r="O30" s="47" t="s">
        <v>119</v>
      </c>
      <c r="P30" s="47" t="s">
        <v>122</v>
      </c>
      <c r="Q30" s="27" t="s">
        <v>67</v>
      </c>
      <c r="R30" s="27" t="s">
        <v>60</v>
      </c>
      <c r="S30" s="46"/>
      <c r="T30" s="47" t="s">
        <v>1285</v>
      </c>
      <c r="U30" s="47" t="s">
        <v>1288</v>
      </c>
      <c r="V30" s="47" t="s">
        <v>1290</v>
      </c>
      <c r="W30" s="48"/>
      <c r="X30" s="40"/>
    </row>
    <row r="31" spans="2:24" ht="38.25" x14ac:dyDescent="0.25">
      <c r="B31" s="44"/>
      <c r="C31" s="45">
        <v>43635</v>
      </c>
      <c r="D31" s="59" t="str">
        <f>VLOOKUP(E31,Opciones!$A:$B,2,FALSE)</f>
        <v>Gestión Integral de Riesgos</v>
      </c>
      <c r="E31" s="47" t="s">
        <v>84</v>
      </c>
      <c r="F31" s="59" t="s">
        <v>188</v>
      </c>
      <c r="G31" s="47" t="s">
        <v>842</v>
      </c>
      <c r="H31" s="47" t="s">
        <v>171</v>
      </c>
      <c r="I31" s="47" t="s">
        <v>169</v>
      </c>
      <c r="J31" s="47" t="s">
        <v>97</v>
      </c>
      <c r="K31" s="47" t="s">
        <v>172</v>
      </c>
      <c r="L31" s="47" t="s">
        <v>156</v>
      </c>
      <c r="M31" s="47" t="s">
        <v>114</v>
      </c>
      <c r="N31" s="47" t="s">
        <v>109</v>
      </c>
      <c r="O31" s="47" t="s">
        <v>119</v>
      </c>
      <c r="P31" s="47" t="s">
        <v>122</v>
      </c>
      <c r="Q31" s="24" t="s">
        <v>101</v>
      </c>
      <c r="R31" s="24" t="s">
        <v>62</v>
      </c>
      <c r="S31" s="46"/>
      <c r="T31" s="47" t="s">
        <v>1285</v>
      </c>
      <c r="U31" s="47" t="s">
        <v>1288</v>
      </c>
      <c r="V31" s="47" t="s">
        <v>1290</v>
      </c>
      <c r="W31" s="48"/>
      <c r="X31" s="40"/>
    </row>
    <row r="32" spans="2:24" ht="51" x14ac:dyDescent="0.25">
      <c r="B32" s="44"/>
      <c r="C32" s="45">
        <v>43635</v>
      </c>
      <c r="D32" s="59" t="str">
        <f>VLOOKUP(E32,Opciones!$A:$B,2,FALSE)</f>
        <v>Gestión Integral de Riesgos</v>
      </c>
      <c r="E32" s="47" t="s">
        <v>84</v>
      </c>
      <c r="F32" s="59" t="s">
        <v>636</v>
      </c>
      <c r="G32" s="47" t="s">
        <v>841</v>
      </c>
      <c r="H32" s="47" t="s">
        <v>168</v>
      </c>
      <c r="I32" s="47" t="s">
        <v>175</v>
      </c>
      <c r="J32" s="47" t="s">
        <v>97</v>
      </c>
      <c r="K32" s="47" t="s">
        <v>176</v>
      </c>
      <c r="L32" s="47" t="s">
        <v>156</v>
      </c>
      <c r="M32" s="47" t="s">
        <v>114</v>
      </c>
      <c r="N32" s="47" t="s">
        <v>109</v>
      </c>
      <c r="O32" s="47" t="s">
        <v>119</v>
      </c>
      <c r="P32" s="47" t="s">
        <v>122</v>
      </c>
      <c r="Q32" s="24" t="s">
        <v>101</v>
      </c>
      <c r="R32" s="24" t="s">
        <v>62</v>
      </c>
      <c r="S32" s="46"/>
      <c r="T32" s="47" t="s">
        <v>1285</v>
      </c>
      <c r="U32" s="47" t="s">
        <v>1288</v>
      </c>
      <c r="V32" s="47" t="s">
        <v>1290</v>
      </c>
      <c r="W32" s="48"/>
      <c r="X32" s="40"/>
    </row>
    <row r="33" spans="2:24" ht="51" x14ac:dyDescent="0.25">
      <c r="B33" s="44"/>
      <c r="C33" s="45">
        <v>43635</v>
      </c>
      <c r="D33" s="59" t="str">
        <f>VLOOKUP(E33,Opciones!$A:$B,2,FALSE)</f>
        <v>Gestión Integral de Riesgos</v>
      </c>
      <c r="E33" s="47" t="s">
        <v>84</v>
      </c>
      <c r="F33" s="59" t="s">
        <v>637</v>
      </c>
      <c r="G33" s="47" t="s">
        <v>842</v>
      </c>
      <c r="H33" s="47" t="s">
        <v>171</v>
      </c>
      <c r="I33" s="47" t="s">
        <v>175</v>
      </c>
      <c r="J33" s="47" t="s">
        <v>97</v>
      </c>
      <c r="K33" s="47" t="s">
        <v>177</v>
      </c>
      <c r="L33" s="47" t="s">
        <v>156</v>
      </c>
      <c r="M33" s="47" t="s">
        <v>114</v>
      </c>
      <c r="N33" s="47" t="s">
        <v>109</v>
      </c>
      <c r="O33" s="47" t="s">
        <v>119</v>
      </c>
      <c r="P33" s="47" t="s">
        <v>122</v>
      </c>
      <c r="Q33" s="24" t="s">
        <v>66</v>
      </c>
      <c r="R33" s="24" t="s">
        <v>61</v>
      </c>
      <c r="S33" s="46"/>
      <c r="T33" s="47" t="s">
        <v>1285</v>
      </c>
      <c r="U33" s="47" t="s">
        <v>1288</v>
      </c>
      <c r="V33" s="47" t="s">
        <v>1290</v>
      </c>
      <c r="W33" s="48"/>
      <c r="X33" s="40"/>
    </row>
    <row r="34" spans="2:24" ht="76.5" x14ac:dyDescent="0.25">
      <c r="B34" s="44"/>
      <c r="C34" s="45">
        <v>43635</v>
      </c>
      <c r="D34" s="59" t="str">
        <f>VLOOKUP(E34,Opciones!$A:$B,2,FALSE)</f>
        <v>Gestión Integral de Riesgos</v>
      </c>
      <c r="E34" s="47" t="s">
        <v>84</v>
      </c>
      <c r="F34" s="59" t="s">
        <v>638</v>
      </c>
      <c r="G34" s="47" t="s">
        <v>843</v>
      </c>
      <c r="H34" s="47" t="s">
        <v>178</v>
      </c>
      <c r="I34" s="47" t="s">
        <v>174</v>
      </c>
      <c r="J34" s="47" t="s">
        <v>97</v>
      </c>
      <c r="K34" s="47" t="s">
        <v>179</v>
      </c>
      <c r="L34" s="47" t="s">
        <v>156</v>
      </c>
      <c r="M34" s="47" t="s">
        <v>114</v>
      </c>
      <c r="N34" s="47" t="s">
        <v>109</v>
      </c>
      <c r="O34" s="47" t="s">
        <v>119</v>
      </c>
      <c r="P34" s="47" t="s">
        <v>122</v>
      </c>
      <c r="Q34" s="24" t="s">
        <v>101</v>
      </c>
      <c r="R34" s="24" t="s">
        <v>62</v>
      </c>
      <c r="S34" s="46"/>
      <c r="T34" s="47" t="s">
        <v>1285</v>
      </c>
      <c r="U34" s="47" t="s">
        <v>1288</v>
      </c>
      <c r="V34" s="47" t="s">
        <v>1290</v>
      </c>
      <c r="W34" s="48"/>
      <c r="X34" s="40"/>
    </row>
    <row r="35" spans="2:24" ht="38.25" x14ac:dyDescent="0.25">
      <c r="B35" s="44"/>
      <c r="C35" s="45">
        <v>43635</v>
      </c>
      <c r="D35" s="59" t="str">
        <f>VLOOKUP(E35,Opciones!$A:$B,2,FALSE)</f>
        <v>Gestión Integral de Riesgos</v>
      </c>
      <c r="E35" s="47" t="s">
        <v>84</v>
      </c>
      <c r="F35" s="59" t="s">
        <v>639</v>
      </c>
      <c r="G35" s="47" t="s">
        <v>844</v>
      </c>
      <c r="H35" s="47"/>
      <c r="I35" s="47" t="s">
        <v>174</v>
      </c>
      <c r="J35" s="47" t="s">
        <v>97</v>
      </c>
      <c r="K35" s="47" t="s">
        <v>180</v>
      </c>
      <c r="L35" s="47" t="s">
        <v>156</v>
      </c>
      <c r="M35" s="47" t="s">
        <v>114</v>
      </c>
      <c r="N35" s="47" t="s">
        <v>109</v>
      </c>
      <c r="O35" s="47" t="s">
        <v>118</v>
      </c>
      <c r="P35" s="47" t="s">
        <v>122</v>
      </c>
      <c r="Q35" s="24" t="s">
        <v>70</v>
      </c>
      <c r="R35" s="24" t="s">
        <v>61</v>
      </c>
      <c r="S35" s="46"/>
      <c r="T35" s="47" t="s">
        <v>1285</v>
      </c>
      <c r="U35" s="47" t="s">
        <v>1288</v>
      </c>
      <c r="V35" s="47" t="s">
        <v>1290</v>
      </c>
      <c r="W35" s="48"/>
      <c r="X35" s="40"/>
    </row>
    <row r="36" spans="2:24" ht="38.25" x14ac:dyDescent="0.25">
      <c r="B36" s="44"/>
      <c r="C36" s="45">
        <v>43635</v>
      </c>
      <c r="D36" s="59" t="str">
        <f>VLOOKUP(E36,Opciones!$A:$B,2,FALSE)</f>
        <v>Gestión Integral de Riesgos</v>
      </c>
      <c r="E36" s="47" t="s">
        <v>84</v>
      </c>
      <c r="F36" s="59" t="s">
        <v>640</v>
      </c>
      <c r="G36" s="47" t="s">
        <v>844</v>
      </c>
      <c r="H36" s="47"/>
      <c r="I36" s="47" t="s">
        <v>174</v>
      </c>
      <c r="J36" s="47" t="s">
        <v>97</v>
      </c>
      <c r="K36" s="47" t="s">
        <v>180</v>
      </c>
      <c r="L36" s="47" t="s">
        <v>156</v>
      </c>
      <c r="M36" s="47" t="s">
        <v>114</v>
      </c>
      <c r="N36" s="47" t="s">
        <v>109</v>
      </c>
      <c r="O36" s="47" t="s">
        <v>118</v>
      </c>
      <c r="P36" s="47" t="s">
        <v>122</v>
      </c>
      <c r="Q36" s="24" t="s">
        <v>101</v>
      </c>
      <c r="R36" s="24" t="s">
        <v>62</v>
      </c>
      <c r="S36" s="46"/>
      <c r="T36" s="47" t="s">
        <v>1285</v>
      </c>
      <c r="U36" s="47" t="s">
        <v>1288</v>
      </c>
      <c r="V36" s="47" t="s">
        <v>1290</v>
      </c>
      <c r="W36" s="48"/>
      <c r="X36" s="40"/>
    </row>
    <row r="37" spans="2:24" ht="38.25" x14ac:dyDescent="0.25">
      <c r="B37" s="44"/>
      <c r="C37" s="45">
        <v>43635</v>
      </c>
      <c r="D37" s="59" t="str">
        <f>VLOOKUP(E37,Opciones!$A:$B,2,FALSE)</f>
        <v>Gestión Integral de Riesgos</v>
      </c>
      <c r="E37" s="47" t="s">
        <v>84</v>
      </c>
      <c r="F37" s="59" t="s">
        <v>641</v>
      </c>
      <c r="G37" s="47" t="s">
        <v>844</v>
      </c>
      <c r="H37" s="47"/>
      <c r="I37" s="47" t="s">
        <v>174</v>
      </c>
      <c r="J37" s="47" t="s">
        <v>97</v>
      </c>
      <c r="K37" s="47" t="s">
        <v>180</v>
      </c>
      <c r="L37" s="47" t="s">
        <v>156</v>
      </c>
      <c r="M37" s="47" t="s">
        <v>114</v>
      </c>
      <c r="N37" s="47" t="s">
        <v>109</v>
      </c>
      <c r="O37" s="47" t="s">
        <v>118</v>
      </c>
      <c r="P37" s="47" t="s">
        <v>122</v>
      </c>
      <c r="Q37" s="24" t="s">
        <v>101</v>
      </c>
      <c r="R37" s="24" t="s">
        <v>62</v>
      </c>
      <c r="S37" s="46"/>
      <c r="T37" s="47" t="s">
        <v>1285</v>
      </c>
      <c r="U37" s="47" t="s">
        <v>1288</v>
      </c>
      <c r="V37" s="47" t="s">
        <v>1290</v>
      </c>
      <c r="W37" s="48"/>
      <c r="X37" s="40"/>
    </row>
    <row r="38" spans="2:24" ht="38.25" x14ac:dyDescent="0.25">
      <c r="B38" s="44"/>
      <c r="C38" s="45">
        <v>43635</v>
      </c>
      <c r="D38" s="59" t="str">
        <f>VLOOKUP(E38,Opciones!$A:$B,2,FALSE)</f>
        <v>Gestión Integral de Riesgos</v>
      </c>
      <c r="E38" s="47" t="s">
        <v>84</v>
      </c>
      <c r="F38" s="59" t="s">
        <v>642</v>
      </c>
      <c r="G38" s="47" t="s">
        <v>845</v>
      </c>
      <c r="H38" s="47"/>
      <c r="I38" s="47" t="s">
        <v>609</v>
      </c>
      <c r="J38" s="47" t="s">
        <v>97</v>
      </c>
      <c r="K38" s="47" t="s">
        <v>181</v>
      </c>
      <c r="L38" s="47" t="s">
        <v>156</v>
      </c>
      <c r="M38" s="47" t="s">
        <v>114</v>
      </c>
      <c r="N38" s="47" t="s">
        <v>109</v>
      </c>
      <c r="O38" s="47" t="s">
        <v>119</v>
      </c>
      <c r="P38" s="47" t="s">
        <v>122</v>
      </c>
      <c r="Q38" s="24" t="s">
        <v>101</v>
      </c>
      <c r="R38" s="24" t="s">
        <v>62</v>
      </c>
      <c r="S38" s="46"/>
      <c r="T38" s="47" t="s">
        <v>1285</v>
      </c>
      <c r="U38" s="47" t="s">
        <v>1288</v>
      </c>
      <c r="V38" s="47" t="s">
        <v>1290</v>
      </c>
      <c r="W38" s="48"/>
      <c r="X38" s="40"/>
    </row>
    <row r="39" spans="2:24" ht="63.75" x14ac:dyDescent="0.25">
      <c r="B39" s="44"/>
      <c r="C39" s="45">
        <v>43635</v>
      </c>
      <c r="D39" s="59" t="str">
        <f>VLOOKUP(E39,Opciones!$A:$B,2,FALSE)</f>
        <v>Gestión Integral de Riesgos</v>
      </c>
      <c r="E39" s="47" t="s">
        <v>84</v>
      </c>
      <c r="F39" s="59" t="s">
        <v>643</v>
      </c>
      <c r="G39" s="47" t="s">
        <v>846</v>
      </c>
      <c r="H39" s="47"/>
      <c r="I39" s="47" t="s">
        <v>609</v>
      </c>
      <c r="J39" s="47" t="s">
        <v>97</v>
      </c>
      <c r="K39" s="47" t="s">
        <v>182</v>
      </c>
      <c r="L39" s="47" t="s">
        <v>156</v>
      </c>
      <c r="M39" s="47" t="s">
        <v>114</v>
      </c>
      <c r="N39" s="47" t="s">
        <v>109</v>
      </c>
      <c r="O39" s="47" t="s">
        <v>119</v>
      </c>
      <c r="P39" s="47" t="s">
        <v>122</v>
      </c>
      <c r="Q39" s="24" t="s">
        <v>101</v>
      </c>
      <c r="R39" s="24" t="s">
        <v>62</v>
      </c>
      <c r="S39" s="46"/>
      <c r="T39" s="47" t="s">
        <v>1285</v>
      </c>
      <c r="U39" s="47" t="s">
        <v>1288</v>
      </c>
      <c r="V39" s="47" t="s">
        <v>1290</v>
      </c>
      <c r="W39" s="48"/>
      <c r="X39" s="40"/>
    </row>
    <row r="40" spans="2:24" ht="51" x14ac:dyDescent="0.25">
      <c r="B40" s="44"/>
      <c r="C40" s="45">
        <v>43635</v>
      </c>
      <c r="D40" s="59" t="str">
        <f>VLOOKUP(E40,Opciones!$A:$B,2,FALSE)</f>
        <v>Gestión Integral de Riesgos</v>
      </c>
      <c r="E40" s="47" t="s">
        <v>84</v>
      </c>
      <c r="F40" s="59" t="s">
        <v>644</v>
      </c>
      <c r="G40" s="47" t="s">
        <v>847</v>
      </c>
      <c r="H40" s="47"/>
      <c r="I40" s="47" t="s">
        <v>609</v>
      </c>
      <c r="J40" s="47" t="s">
        <v>97</v>
      </c>
      <c r="K40" s="47" t="s">
        <v>183</v>
      </c>
      <c r="L40" s="47" t="s">
        <v>156</v>
      </c>
      <c r="M40" s="47" t="s">
        <v>114</v>
      </c>
      <c r="N40" s="47" t="s">
        <v>109</v>
      </c>
      <c r="O40" s="47" t="s">
        <v>119</v>
      </c>
      <c r="P40" s="47" t="s">
        <v>122</v>
      </c>
      <c r="Q40" s="24" t="s">
        <v>70</v>
      </c>
      <c r="R40" s="24" t="s">
        <v>61</v>
      </c>
      <c r="S40" s="46"/>
      <c r="T40" s="47" t="s">
        <v>1285</v>
      </c>
      <c r="U40" s="47" t="s">
        <v>1288</v>
      </c>
      <c r="V40" s="47" t="s">
        <v>1290</v>
      </c>
      <c r="W40" s="48"/>
      <c r="X40" s="40"/>
    </row>
    <row r="41" spans="2:24" ht="127.5" x14ac:dyDescent="0.25">
      <c r="B41" s="44"/>
      <c r="C41" s="45">
        <v>43661</v>
      </c>
      <c r="D41" s="59" t="str">
        <f>VLOOKUP(E41,Opciones!$A:$B,2,FALSE)</f>
        <v>Gestión Financiera</v>
      </c>
      <c r="E41" s="47" t="s">
        <v>87</v>
      </c>
      <c r="F41" s="59" t="s">
        <v>720</v>
      </c>
      <c r="G41" s="47" t="s">
        <v>848</v>
      </c>
      <c r="H41" s="47" t="s">
        <v>53</v>
      </c>
      <c r="I41" s="47" t="s">
        <v>65</v>
      </c>
      <c r="J41" s="47" t="s">
        <v>190</v>
      </c>
      <c r="K41" s="47" t="s">
        <v>191</v>
      </c>
      <c r="L41" s="47" t="s">
        <v>192</v>
      </c>
      <c r="M41" s="47" t="s">
        <v>114</v>
      </c>
      <c r="N41" s="47" t="s">
        <v>109</v>
      </c>
      <c r="O41" s="47" t="s">
        <v>119</v>
      </c>
      <c r="P41" s="47" t="s">
        <v>121</v>
      </c>
      <c r="Q41" s="24"/>
      <c r="R41" s="24" t="s">
        <v>59</v>
      </c>
      <c r="S41" s="46"/>
      <c r="T41" s="47" t="s">
        <v>1285</v>
      </c>
      <c r="U41" s="47" t="s">
        <v>1288</v>
      </c>
      <c r="V41" s="47" t="s">
        <v>1290</v>
      </c>
      <c r="W41" s="48"/>
      <c r="X41" s="40"/>
    </row>
    <row r="42" spans="2:24" ht="179.25" thickBot="1" x14ac:dyDescent="0.3">
      <c r="B42" s="44"/>
      <c r="C42" s="45">
        <v>43661</v>
      </c>
      <c r="D42" s="59" t="str">
        <f>VLOOKUP(E42,Opciones!$A:$B,2,FALSE)</f>
        <v>Gestión Financiera</v>
      </c>
      <c r="E42" s="47" t="s">
        <v>87</v>
      </c>
      <c r="F42" s="59" t="s">
        <v>721</v>
      </c>
      <c r="G42" s="47" t="s">
        <v>849</v>
      </c>
      <c r="H42" s="47" t="s">
        <v>53</v>
      </c>
      <c r="I42" s="47" t="s">
        <v>65</v>
      </c>
      <c r="J42" s="47" t="s">
        <v>190</v>
      </c>
      <c r="K42" s="47" t="s">
        <v>193</v>
      </c>
      <c r="L42" s="47" t="s">
        <v>194</v>
      </c>
      <c r="M42" s="47" t="s">
        <v>114</v>
      </c>
      <c r="N42" s="47" t="s">
        <v>109</v>
      </c>
      <c r="O42" s="47" t="s">
        <v>118</v>
      </c>
      <c r="P42" s="47" t="s">
        <v>121</v>
      </c>
      <c r="Q42" s="24"/>
      <c r="R42" s="24"/>
      <c r="S42" s="46"/>
      <c r="T42" s="95" t="s">
        <v>1286</v>
      </c>
      <c r="U42" s="46"/>
      <c r="V42" s="46"/>
      <c r="W42" s="48"/>
      <c r="X42" s="40"/>
    </row>
    <row r="43" spans="2:24" ht="178.5" x14ac:dyDescent="0.25">
      <c r="B43" s="44"/>
      <c r="C43" s="45">
        <v>43661</v>
      </c>
      <c r="D43" s="59" t="str">
        <f>VLOOKUP(E43,Opciones!$A:$B,2,FALSE)</f>
        <v>Gestión Financiera</v>
      </c>
      <c r="E43" s="47" t="s">
        <v>87</v>
      </c>
      <c r="F43" s="59" t="s">
        <v>722</v>
      </c>
      <c r="G43" s="47" t="s">
        <v>850</v>
      </c>
      <c r="H43" s="47" t="s">
        <v>53</v>
      </c>
      <c r="I43" s="47" t="s">
        <v>65</v>
      </c>
      <c r="J43" s="47" t="s">
        <v>190</v>
      </c>
      <c r="K43" s="47" t="s">
        <v>195</v>
      </c>
      <c r="L43" s="47" t="s">
        <v>196</v>
      </c>
      <c r="M43" s="47" t="s">
        <v>114</v>
      </c>
      <c r="N43" s="47" t="s">
        <v>109</v>
      </c>
      <c r="O43" s="47" t="s">
        <v>118</v>
      </c>
      <c r="P43" s="47" t="s">
        <v>121</v>
      </c>
      <c r="Q43" s="24"/>
      <c r="R43" s="24"/>
      <c r="S43" s="46"/>
      <c r="T43" s="58" t="s">
        <v>1286</v>
      </c>
      <c r="U43" s="46"/>
      <c r="V43" s="46"/>
      <c r="W43" s="48"/>
      <c r="X43" s="40"/>
    </row>
    <row r="44" spans="2:24" ht="89.25" x14ac:dyDescent="0.25">
      <c r="B44" s="44"/>
      <c r="C44" s="45">
        <v>43661</v>
      </c>
      <c r="D44" s="59" t="str">
        <f>VLOOKUP(E44,Opciones!$A:$B,2,FALSE)</f>
        <v>Gestión de Inversiones y Proyectos Forestales</v>
      </c>
      <c r="E44" s="47" t="s">
        <v>92</v>
      </c>
      <c r="F44" s="59" t="s">
        <v>798</v>
      </c>
      <c r="G44" s="47" t="s">
        <v>197</v>
      </c>
      <c r="H44" s="47"/>
      <c r="I44" s="47" t="s">
        <v>65</v>
      </c>
      <c r="J44" s="47" t="s">
        <v>198</v>
      </c>
      <c r="K44" s="47" t="s">
        <v>199</v>
      </c>
      <c r="L44" s="47" t="s">
        <v>200</v>
      </c>
      <c r="M44" s="47" t="s">
        <v>114</v>
      </c>
      <c r="N44" s="47" t="s">
        <v>109</v>
      </c>
      <c r="O44" s="47" t="s">
        <v>118</v>
      </c>
      <c r="P44" s="47" t="s">
        <v>121</v>
      </c>
      <c r="Q44" s="65" t="s">
        <v>66</v>
      </c>
      <c r="R44" s="65" t="s">
        <v>63</v>
      </c>
      <c r="S44" s="46"/>
      <c r="T44" s="47" t="s">
        <v>1285</v>
      </c>
      <c r="U44" s="47" t="s">
        <v>1288</v>
      </c>
      <c r="V44" s="47" t="s">
        <v>1290</v>
      </c>
      <c r="W44" s="48"/>
      <c r="X44" s="40"/>
    </row>
    <row r="45" spans="2:24" ht="51" x14ac:dyDescent="0.25">
      <c r="B45" s="44"/>
      <c r="C45" s="45">
        <v>43661</v>
      </c>
      <c r="D45" s="59" t="str">
        <f>VLOOKUP(E45,Opciones!$A:$B,2,FALSE)</f>
        <v>Gestión de Inversiones y Proyectos Forestales</v>
      </c>
      <c r="E45" s="47" t="s">
        <v>92</v>
      </c>
      <c r="F45" s="59" t="s">
        <v>799</v>
      </c>
      <c r="G45" s="47" t="s">
        <v>201</v>
      </c>
      <c r="H45" s="47"/>
      <c r="I45" s="47" t="s">
        <v>65</v>
      </c>
      <c r="J45" s="47" t="s">
        <v>198</v>
      </c>
      <c r="K45" s="47" t="s">
        <v>202</v>
      </c>
      <c r="L45" s="47" t="s">
        <v>203</v>
      </c>
      <c r="M45" s="47" t="s">
        <v>114</v>
      </c>
      <c r="N45" s="47" t="s">
        <v>109</v>
      </c>
      <c r="O45" s="47" t="s">
        <v>118</v>
      </c>
      <c r="P45" s="47" t="s">
        <v>121</v>
      </c>
      <c r="Q45" s="65" t="s">
        <v>66</v>
      </c>
      <c r="R45" s="65" t="s">
        <v>63</v>
      </c>
      <c r="S45" s="46"/>
      <c r="T45" s="47" t="s">
        <v>1285</v>
      </c>
      <c r="U45" s="47" t="s">
        <v>1288</v>
      </c>
      <c r="V45" s="47" t="s">
        <v>1290</v>
      </c>
      <c r="W45" s="48"/>
      <c r="X45" s="40"/>
    </row>
    <row r="46" spans="2:24" ht="127.5" x14ac:dyDescent="0.25">
      <c r="B46" s="44"/>
      <c r="C46" s="45">
        <v>43661</v>
      </c>
      <c r="D46" s="59" t="str">
        <f>VLOOKUP(E46,Opciones!$A:$B,2,FALSE)</f>
        <v>Gestión Financiera</v>
      </c>
      <c r="E46" s="47" t="s">
        <v>87</v>
      </c>
      <c r="F46" s="59" t="s">
        <v>723</v>
      </c>
      <c r="G46" s="47" t="s">
        <v>848</v>
      </c>
      <c r="H46" s="47" t="s">
        <v>53</v>
      </c>
      <c r="I46" s="47" t="s">
        <v>65</v>
      </c>
      <c r="J46" s="47" t="s">
        <v>190</v>
      </c>
      <c r="K46" s="47" t="s">
        <v>191</v>
      </c>
      <c r="L46" s="47" t="s">
        <v>192</v>
      </c>
      <c r="M46" s="47" t="s">
        <v>114</v>
      </c>
      <c r="N46" s="47" t="s">
        <v>109</v>
      </c>
      <c r="O46" s="47" t="s">
        <v>118</v>
      </c>
      <c r="P46" s="47" t="s">
        <v>121</v>
      </c>
      <c r="Q46" s="24" t="s">
        <v>67</v>
      </c>
      <c r="R46" s="24" t="s">
        <v>61</v>
      </c>
      <c r="S46" s="46"/>
      <c r="T46" s="47" t="s">
        <v>1285</v>
      </c>
      <c r="U46" s="47" t="s">
        <v>1288</v>
      </c>
      <c r="V46" s="47" t="s">
        <v>1290</v>
      </c>
      <c r="W46" s="48"/>
      <c r="X46" s="40"/>
    </row>
    <row r="47" spans="2:24" ht="179.25" thickBot="1" x14ac:dyDescent="0.3">
      <c r="B47" s="44"/>
      <c r="C47" s="45">
        <v>43662</v>
      </c>
      <c r="D47" s="59" t="str">
        <f>VLOOKUP(E47,Opciones!$A:$B,2,FALSE)</f>
        <v>Gestión de Tecnología de la Información y las Comunicaciones</v>
      </c>
      <c r="E47" s="47" t="s">
        <v>205</v>
      </c>
      <c r="F47" s="59" t="s">
        <v>725</v>
      </c>
      <c r="G47" s="47" t="s">
        <v>851</v>
      </c>
      <c r="H47" s="47"/>
      <c r="I47" s="47" t="s">
        <v>206</v>
      </c>
      <c r="J47" s="47" t="s">
        <v>160</v>
      </c>
      <c r="K47" s="47" t="s">
        <v>207</v>
      </c>
      <c r="L47" s="47"/>
      <c r="M47" s="47" t="s">
        <v>115</v>
      </c>
      <c r="N47" s="47" t="s">
        <v>109</v>
      </c>
      <c r="O47" s="47" t="s">
        <v>118</v>
      </c>
      <c r="P47" s="47"/>
      <c r="Q47" s="28" t="s">
        <v>66</v>
      </c>
      <c r="R47" s="28" t="s">
        <v>62</v>
      </c>
      <c r="S47" s="46"/>
      <c r="T47" s="95" t="s">
        <v>1286</v>
      </c>
      <c r="U47" s="46"/>
      <c r="V47" s="46"/>
      <c r="W47" s="48"/>
      <c r="X47" s="40"/>
    </row>
    <row r="48" spans="2:24" ht="179.25" thickBot="1" x14ac:dyDescent="0.3">
      <c r="B48" s="44"/>
      <c r="C48" s="45">
        <v>43662</v>
      </c>
      <c r="D48" s="59" t="str">
        <f>VLOOKUP(E48,Opciones!$A:$B,2,FALSE)</f>
        <v>Gestión de Tecnología de la Información y las Comunicaciones</v>
      </c>
      <c r="E48" s="47" t="s">
        <v>205</v>
      </c>
      <c r="F48" s="59" t="s">
        <v>726</v>
      </c>
      <c r="G48" s="47" t="s">
        <v>853</v>
      </c>
      <c r="H48" s="47"/>
      <c r="I48" s="47" t="s">
        <v>206</v>
      </c>
      <c r="J48" s="47" t="s">
        <v>160</v>
      </c>
      <c r="K48" s="47" t="s">
        <v>208</v>
      </c>
      <c r="L48" s="47"/>
      <c r="M48" s="47" t="s">
        <v>115</v>
      </c>
      <c r="N48" s="47" t="s">
        <v>109</v>
      </c>
      <c r="O48" s="47" t="s">
        <v>118</v>
      </c>
      <c r="P48" s="47"/>
      <c r="Q48" s="28" t="s">
        <v>66</v>
      </c>
      <c r="R48" s="28" t="s">
        <v>61</v>
      </c>
      <c r="S48" s="46"/>
      <c r="T48" s="58" t="s">
        <v>1286</v>
      </c>
      <c r="U48" s="46"/>
      <c r="V48" s="46"/>
      <c r="W48" s="48"/>
      <c r="X48" s="40"/>
    </row>
    <row r="49" spans="2:24" ht="179.25" thickBot="1" x14ac:dyDescent="0.3">
      <c r="B49" s="44"/>
      <c r="C49" s="45">
        <v>43662</v>
      </c>
      <c r="D49" s="59" t="str">
        <f>VLOOKUP(E49,Opciones!$A:$B,2,FALSE)</f>
        <v>Gestión de Tecnología de la Información y las Comunicaciones</v>
      </c>
      <c r="E49" s="47" t="s">
        <v>205</v>
      </c>
      <c r="F49" s="59" t="s">
        <v>727</v>
      </c>
      <c r="G49" s="47" t="s">
        <v>209</v>
      </c>
      <c r="H49" s="47"/>
      <c r="I49" s="47" t="s">
        <v>206</v>
      </c>
      <c r="J49" s="47" t="s">
        <v>160</v>
      </c>
      <c r="K49" s="47" t="s">
        <v>210</v>
      </c>
      <c r="L49" s="47"/>
      <c r="M49" s="47" t="s">
        <v>115</v>
      </c>
      <c r="N49" s="47" t="s">
        <v>109</v>
      </c>
      <c r="O49" s="47" t="s">
        <v>118</v>
      </c>
      <c r="P49" s="47"/>
      <c r="Q49" s="28" t="s">
        <v>66</v>
      </c>
      <c r="R49" s="28" t="s">
        <v>61</v>
      </c>
      <c r="S49" s="46"/>
      <c r="T49" s="58" t="s">
        <v>1286</v>
      </c>
      <c r="U49" s="46"/>
      <c r="V49" s="46"/>
      <c r="W49" s="48"/>
      <c r="X49" s="40"/>
    </row>
    <row r="50" spans="2:24" ht="178.5" x14ac:dyDescent="0.25">
      <c r="B50" s="44"/>
      <c r="C50" s="45">
        <v>43662</v>
      </c>
      <c r="D50" s="59" t="str">
        <f>VLOOKUP(E50,Opciones!$A:$B,2,FALSE)</f>
        <v>Gestión de Tecnología de la Información y las Comunicaciones</v>
      </c>
      <c r="E50" s="47" t="s">
        <v>205</v>
      </c>
      <c r="F50" s="59" t="s">
        <v>728</v>
      </c>
      <c r="G50" s="47" t="s">
        <v>854</v>
      </c>
      <c r="H50" s="47"/>
      <c r="I50" s="47" t="s">
        <v>206</v>
      </c>
      <c r="J50" s="47" t="s">
        <v>160</v>
      </c>
      <c r="K50" s="47" t="s">
        <v>211</v>
      </c>
      <c r="L50" s="47"/>
      <c r="M50" s="47" t="s">
        <v>115</v>
      </c>
      <c r="N50" s="47" t="s">
        <v>109</v>
      </c>
      <c r="O50" s="47" t="s">
        <v>118</v>
      </c>
      <c r="P50" s="47"/>
      <c r="Q50" s="28" t="s">
        <v>66</v>
      </c>
      <c r="R50" s="28" t="s">
        <v>61</v>
      </c>
      <c r="S50" s="46"/>
      <c r="T50" s="58" t="s">
        <v>1286</v>
      </c>
      <c r="U50" s="46"/>
      <c r="V50" s="46"/>
      <c r="W50" s="48"/>
      <c r="X50" s="40"/>
    </row>
    <row r="51" spans="2:24" ht="89.25" x14ac:dyDescent="0.25">
      <c r="B51" s="44"/>
      <c r="C51" s="45">
        <v>43662</v>
      </c>
      <c r="D51" s="59" t="str">
        <f>VLOOKUP(E51,Opciones!$A:$B,2,FALSE)</f>
        <v>Gestión de Tecnología de la Información y las Comunicaciones</v>
      </c>
      <c r="E51" s="47" t="s">
        <v>205</v>
      </c>
      <c r="F51" s="59" t="s">
        <v>729</v>
      </c>
      <c r="G51" s="47" t="s">
        <v>855</v>
      </c>
      <c r="H51" s="47"/>
      <c r="I51" s="47" t="s">
        <v>206</v>
      </c>
      <c r="J51" s="47" t="s">
        <v>160</v>
      </c>
      <c r="K51" s="47" t="s">
        <v>212</v>
      </c>
      <c r="L51" s="47" t="s">
        <v>213</v>
      </c>
      <c r="M51" s="47" t="s">
        <v>115</v>
      </c>
      <c r="N51" s="47" t="s">
        <v>109</v>
      </c>
      <c r="O51" s="47" t="s">
        <v>118</v>
      </c>
      <c r="P51" s="47" t="s">
        <v>121</v>
      </c>
      <c r="Q51" s="28" t="s">
        <v>66</v>
      </c>
      <c r="R51" s="28" t="s">
        <v>61</v>
      </c>
      <c r="S51" s="46"/>
      <c r="T51" s="47" t="s">
        <v>1285</v>
      </c>
      <c r="U51" s="47" t="s">
        <v>1288</v>
      </c>
      <c r="V51" s="47" t="s">
        <v>1290</v>
      </c>
      <c r="W51" s="48"/>
      <c r="X51" s="40"/>
    </row>
    <row r="52" spans="2:24" ht="179.25" thickBot="1" x14ac:dyDescent="0.3">
      <c r="B52" s="44"/>
      <c r="C52" s="45">
        <v>43662</v>
      </c>
      <c r="D52" s="59" t="str">
        <f>VLOOKUP(E52,Opciones!$A:$B,2,FALSE)</f>
        <v>Gestión de Tecnología de la Información y las Comunicaciones</v>
      </c>
      <c r="E52" s="47" t="s">
        <v>205</v>
      </c>
      <c r="F52" s="59" t="s">
        <v>730</v>
      </c>
      <c r="G52" s="47" t="s">
        <v>856</v>
      </c>
      <c r="H52" s="47"/>
      <c r="I52" s="47" t="s">
        <v>206</v>
      </c>
      <c r="J52" s="47" t="s">
        <v>160</v>
      </c>
      <c r="K52" s="47" t="s">
        <v>214</v>
      </c>
      <c r="L52" s="47" t="s">
        <v>215</v>
      </c>
      <c r="M52" s="47" t="s">
        <v>114</v>
      </c>
      <c r="N52" s="47" t="s">
        <v>109</v>
      </c>
      <c r="O52" s="47" t="s">
        <v>118</v>
      </c>
      <c r="P52" s="47" t="s">
        <v>121</v>
      </c>
      <c r="Q52" s="28" t="s">
        <v>66</v>
      </c>
      <c r="R52" s="28" t="s">
        <v>61</v>
      </c>
      <c r="S52" s="46"/>
      <c r="T52" s="95" t="s">
        <v>1286</v>
      </c>
      <c r="U52" s="46"/>
      <c r="V52" s="46"/>
      <c r="W52" s="48"/>
      <c r="X52" s="40"/>
    </row>
    <row r="53" spans="2:24" ht="179.25" thickBot="1" x14ac:dyDescent="0.3">
      <c r="B53" s="44"/>
      <c r="C53" s="45">
        <v>43662</v>
      </c>
      <c r="D53" s="59" t="str">
        <f>VLOOKUP(E53,Opciones!$A:$B,2,FALSE)</f>
        <v>Gestión de Tecnología de la Información y las Comunicaciones</v>
      </c>
      <c r="E53" s="47" t="s">
        <v>205</v>
      </c>
      <c r="F53" s="59" t="s">
        <v>731</v>
      </c>
      <c r="G53" s="47" t="s">
        <v>852</v>
      </c>
      <c r="H53" s="47"/>
      <c r="I53" s="47" t="s">
        <v>206</v>
      </c>
      <c r="J53" s="47" t="s">
        <v>160</v>
      </c>
      <c r="K53" s="47" t="s">
        <v>216</v>
      </c>
      <c r="L53" s="47" t="s">
        <v>217</v>
      </c>
      <c r="M53" s="47" t="s">
        <v>114</v>
      </c>
      <c r="N53" s="47" t="s">
        <v>109</v>
      </c>
      <c r="O53" s="47" t="s">
        <v>118</v>
      </c>
      <c r="P53" s="47" t="s">
        <v>121</v>
      </c>
      <c r="Q53" s="28" t="s">
        <v>66</v>
      </c>
      <c r="R53" s="28" t="s">
        <v>61</v>
      </c>
      <c r="S53" s="46"/>
      <c r="T53" s="58" t="s">
        <v>1286</v>
      </c>
      <c r="U53" s="46"/>
      <c r="V53" s="46"/>
      <c r="W53" s="48"/>
      <c r="X53" s="40"/>
    </row>
    <row r="54" spans="2:24" ht="179.25" thickBot="1" x14ac:dyDescent="0.3">
      <c r="B54" s="44"/>
      <c r="C54" s="45">
        <v>43662</v>
      </c>
      <c r="D54" s="59" t="str">
        <f>VLOOKUP(E54,Opciones!$A:$B,2,FALSE)</f>
        <v>Gestión de Tecnología de la Información y las Comunicaciones</v>
      </c>
      <c r="E54" s="47" t="s">
        <v>205</v>
      </c>
      <c r="F54" s="59" t="s">
        <v>732</v>
      </c>
      <c r="G54" s="47" t="s">
        <v>857</v>
      </c>
      <c r="H54" s="47"/>
      <c r="I54" s="47" t="s">
        <v>206</v>
      </c>
      <c r="J54" s="47" t="s">
        <v>160</v>
      </c>
      <c r="K54" s="47" t="s">
        <v>218</v>
      </c>
      <c r="L54" s="47" t="s">
        <v>219</v>
      </c>
      <c r="M54" s="47" t="s">
        <v>114</v>
      </c>
      <c r="N54" s="47" t="s">
        <v>109</v>
      </c>
      <c r="O54" s="47" t="s">
        <v>118</v>
      </c>
      <c r="P54" s="47" t="s">
        <v>121</v>
      </c>
      <c r="Q54" s="28" t="s">
        <v>66</v>
      </c>
      <c r="R54" s="28" t="s">
        <v>61</v>
      </c>
      <c r="S54" s="46"/>
      <c r="T54" s="58" t="s">
        <v>1286</v>
      </c>
      <c r="U54" s="46"/>
      <c r="V54" s="46"/>
      <c r="W54" s="48"/>
      <c r="X54" s="40"/>
    </row>
    <row r="55" spans="2:24" ht="179.25" thickBot="1" x14ac:dyDescent="0.3">
      <c r="B55" s="44"/>
      <c r="C55" s="45">
        <v>43662</v>
      </c>
      <c r="D55" s="59" t="str">
        <f>VLOOKUP(E55,Opciones!$A:$B,2,FALSE)</f>
        <v>Gestión de Tecnología de la Información y las Comunicaciones</v>
      </c>
      <c r="E55" s="47" t="s">
        <v>205</v>
      </c>
      <c r="F55" s="59" t="s">
        <v>733</v>
      </c>
      <c r="G55" s="47" t="s">
        <v>858</v>
      </c>
      <c r="H55" s="47"/>
      <c r="I55" s="47" t="s">
        <v>206</v>
      </c>
      <c r="J55" s="47" t="s">
        <v>160</v>
      </c>
      <c r="K55" s="47" t="s">
        <v>220</v>
      </c>
      <c r="L55" s="47" t="s">
        <v>221</v>
      </c>
      <c r="M55" s="47" t="s">
        <v>114</v>
      </c>
      <c r="N55" s="47" t="s">
        <v>109</v>
      </c>
      <c r="O55" s="47" t="s">
        <v>118</v>
      </c>
      <c r="P55" s="47" t="s">
        <v>121</v>
      </c>
      <c r="Q55" s="28" t="s">
        <v>66</v>
      </c>
      <c r="R55" s="28" t="s">
        <v>61</v>
      </c>
      <c r="S55" s="46"/>
      <c r="T55" s="58" t="s">
        <v>1286</v>
      </c>
      <c r="U55" s="46"/>
      <c r="V55" s="46"/>
      <c r="W55" s="48"/>
      <c r="X55" s="40"/>
    </row>
    <row r="56" spans="2:24" ht="179.25" thickBot="1" x14ac:dyDescent="0.3">
      <c r="B56" s="44"/>
      <c r="C56" s="45">
        <v>43662</v>
      </c>
      <c r="D56" s="59" t="str">
        <f>VLOOKUP(E56,Opciones!$A:$B,2,FALSE)</f>
        <v>Gestión de Tecnología de la Información y las Comunicaciones</v>
      </c>
      <c r="E56" s="47" t="s">
        <v>205</v>
      </c>
      <c r="F56" s="59" t="s">
        <v>734</v>
      </c>
      <c r="G56" s="47" t="s">
        <v>859</v>
      </c>
      <c r="H56" s="47"/>
      <c r="I56" s="47" t="s">
        <v>206</v>
      </c>
      <c r="J56" s="47" t="s">
        <v>160</v>
      </c>
      <c r="K56" s="47" t="s">
        <v>222</v>
      </c>
      <c r="L56" s="47" t="s">
        <v>223</v>
      </c>
      <c r="M56" s="47" t="s">
        <v>114</v>
      </c>
      <c r="N56" s="47" t="s">
        <v>109</v>
      </c>
      <c r="O56" s="47" t="s">
        <v>118</v>
      </c>
      <c r="P56" s="47" t="s">
        <v>121</v>
      </c>
      <c r="Q56" s="28" t="s">
        <v>204</v>
      </c>
      <c r="R56" s="28" t="s">
        <v>60</v>
      </c>
      <c r="S56" s="46"/>
      <c r="T56" s="58" t="s">
        <v>1286</v>
      </c>
      <c r="U56" s="46"/>
      <c r="V56" s="46"/>
      <c r="W56" s="48"/>
      <c r="X56" s="40"/>
    </row>
    <row r="57" spans="2:24" ht="179.25" thickBot="1" x14ac:dyDescent="0.3">
      <c r="B57" s="44"/>
      <c r="C57" s="45">
        <v>43635</v>
      </c>
      <c r="D57" s="59" t="str">
        <f>VLOOKUP(E57,Opciones!$A:$B,2,FALSE)</f>
        <v>Gestión de Garantías e Instrumentos de Riesgos Agropecuarios</v>
      </c>
      <c r="E57" s="47" t="s">
        <v>90</v>
      </c>
      <c r="F57" s="59" t="s">
        <v>678</v>
      </c>
      <c r="G57" s="47" t="s">
        <v>860</v>
      </c>
      <c r="H57" s="47">
        <v>3415</v>
      </c>
      <c r="I57" s="47" t="s">
        <v>224</v>
      </c>
      <c r="J57" s="47" t="s">
        <v>225</v>
      </c>
      <c r="K57" s="47" t="s">
        <v>226</v>
      </c>
      <c r="L57" s="47" t="s">
        <v>227</v>
      </c>
      <c r="M57" s="47" t="s">
        <v>115</v>
      </c>
      <c r="N57" s="47" t="s">
        <v>109</v>
      </c>
      <c r="O57" s="47" t="s">
        <v>119</v>
      </c>
      <c r="P57" s="47" t="s">
        <v>121</v>
      </c>
      <c r="Q57" s="24" t="s">
        <v>204</v>
      </c>
      <c r="R57" s="24" t="s">
        <v>60</v>
      </c>
      <c r="S57" s="46"/>
      <c r="T57" s="58" t="s">
        <v>1286</v>
      </c>
      <c r="U57" s="46"/>
      <c r="V57" s="46"/>
      <c r="W57" s="48"/>
      <c r="X57" s="40"/>
    </row>
    <row r="58" spans="2:24" ht="179.25" thickBot="1" x14ac:dyDescent="0.3">
      <c r="B58" s="44"/>
      <c r="C58" s="45">
        <v>43635</v>
      </c>
      <c r="D58" s="59" t="str">
        <f>VLOOKUP(E58,Opciones!$A:$B,2,FALSE)</f>
        <v>Gestión de Garantías e Instrumentos de Riesgos Agropecuarios</v>
      </c>
      <c r="E58" s="47" t="s">
        <v>90</v>
      </c>
      <c r="F58" s="59" t="s">
        <v>679</v>
      </c>
      <c r="G58" s="47" t="s">
        <v>861</v>
      </c>
      <c r="H58" s="47">
        <v>4512</v>
      </c>
      <c r="I58" s="47" t="s">
        <v>230</v>
      </c>
      <c r="J58" s="47" t="s">
        <v>225</v>
      </c>
      <c r="K58" s="47" t="s">
        <v>231</v>
      </c>
      <c r="L58" s="47" t="s">
        <v>232</v>
      </c>
      <c r="M58" s="47" t="s">
        <v>115</v>
      </c>
      <c r="N58" s="47" t="s">
        <v>109</v>
      </c>
      <c r="O58" s="47" t="s">
        <v>118</v>
      </c>
      <c r="P58" s="47" t="s">
        <v>121</v>
      </c>
      <c r="Q58" s="21"/>
      <c r="R58" s="21"/>
      <c r="S58" s="46"/>
      <c r="T58" s="58" t="s">
        <v>1286</v>
      </c>
      <c r="U58" s="46"/>
      <c r="V58" s="46"/>
      <c r="W58" s="48"/>
      <c r="X58" s="40"/>
    </row>
    <row r="59" spans="2:24" ht="179.25" thickBot="1" x14ac:dyDescent="0.3">
      <c r="B59" s="44"/>
      <c r="C59" s="45">
        <v>43635</v>
      </c>
      <c r="D59" s="59" t="str">
        <f>VLOOKUP(E59,Opciones!$A:$B,2,FALSE)</f>
        <v>Gestión de Garantías e Instrumentos de Riesgos Agropecuarios</v>
      </c>
      <c r="E59" s="47" t="s">
        <v>90</v>
      </c>
      <c r="F59" s="59" t="s">
        <v>680</v>
      </c>
      <c r="G59" s="47" t="s">
        <v>862</v>
      </c>
      <c r="H59" s="47">
        <v>8120</v>
      </c>
      <c r="I59" s="47" t="s">
        <v>233</v>
      </c>
      <c r="J59" s="47" t="s">
        <v>225</v>
      </c>
      <c r="K59" s="47" t="s">
        <v>234</v>
      </c>
      <c r="L59" s="47" t="s">
        <v>235</v>
      </c>
      <c r="M59" s="47" t="s">
        <v>115</v>
      </c>
      <c r="N59" s="47" t="s">
        <v>109</v>
      </c>
      <c r="O59" s="47" t="s">
        <v>118</v>
      </c>
      <c r="P59" s="47" t="s">
        <v>121</v>
      </c>
      <c r="Q59" s="21"/>
      <c r="R59" s="21"/>
      <c r="S59" s="46"/>
      <c r="T59" s="58" t="s">
        <v>1286</v>
      </c>
      <c r="U59" s="46"/>
      <c r="V59" s="46"/>
      <c r="W59" s="48"/>
      <c r="X59" s="40"/>
    </row>
    <row r="60" spans="2:24" ht="179.25" thickBot="1" x14ac:dyDescent="0.3">
      <c r="B60" s="44"/>
      <c r="C60" s="45">
        <v>43635</v>
      </c>
      <c r="D60" s="59" t="str">
        <f>VLOOKUP(E60,Opciones!$A:$B,2,FALSE)</f>
        <v>Gestión de Garantías e Instrumentos de Riesgos Agropecuarios</v>
      </c>
      <c r="E60" s="47" t="s">
        <v>90</v>
      </c>
      <c r="F60" s="59" t="s">
        <v>681</v>
      </c>
      <c r="G60" s="47" t="s">
        <v>863</v>
      </c>
      <c r="H60" s="47">
        <v>8120</v>
      </c>
      <c r="I60" s="47" t="s">
        <v>233</v>
      </c>
      <c r="J60" s="47" t="s">
        <v>225</v>
      </c>
      <c r="K60" s="47" t="s">
        <v>236</v>
      </c>
      <c r="L60" s="47" t="s">
        <v>235</v>
      </c>
      <c r="M60" s="47" t="s">
        <v>115</v>
      </c>
      <c r="N60" s="47" t="s">
        <v>109</v>
      </c>
      <c r="O60" s="47" t="s">
        <v>119</v>
      </c>
      <c r="P60" s="47" t="s">
        <v>123</v>
      </c>
      <c r="Q60" s="21"/>
      <c r="R60" s="21"/>
      <c r="S60" s="46"/>
      <c r="T60" s="58" t="s">
        <v>1286</v>
      </c>
      <c r="U60" s="46"/>
      <c r="V60" s="46"/>
      <c r="W60" s="48"/>
      <c r="X60" s="40"/>
    </row>
    <row r="61" spans="2:24" ht="179.25" thickBot="1" x14ac:dyDescent="0.3">
      <c r="B61" s="44"/>
      <c r="C61" s="45">
        <v>43635</v>
      </c>
      <c r="D61" s="59" t="str">
        <f>VLOOKUP(E61,Opciones!$A:$B,2,FALSE)</f>
        <v>Gestión de Garantías e Instrumentos de Riesgos Agropecuarios</v>
      </c>
      <c r="E61" s="47" t="s">
        <v>90</v>
      </c>
      <c r="F61" s="59" t="s">
        <v>682</v>
      </c>
      <c r="G61" s="47" t="s">
        <v>864</v>
      </c>
      <c r="H61" s="47">
        <v>8120</v>
      </c>
      <c r="I61" s="47" t="s">
        <v>233</v>
      </c>
      <c r="J61" s="47" t="s">
        <v>225</v>
      </c>
      <c r="K61" s="47" t="s">
        <v>237</v>
      </c>
      <c r="L61" s="47" t="s">
        <v>235</v>
      </c>
      <c r="M61" s="47" t="s">
        <v>115</v>
      </c>
      <c r="N61" s="47" t="s">
        <v>109</v>
      </c>
      <c r="O61" s="47" t="s">
        <v>119</v>
      </c>
      <c r="P61" s="47" t="s">
        <v>123</v>
      </c>
      <c r="Q61" s="21"/>
      <c r="R61" s="21"/>
      <c r="S61" s="46"/>
      <c r="T61" s="58" t="s">
        <v>1286</v>
      </c>
      <c r="U61" s="46"/>
      <c r="V61" s="46"/>
      <c r="W61" s="48"/>
      <c r="X61" s="40"/>
    </row>
    <row r="62" spans="2:24" ht="178.5" x14ac:dyDescent="0.25">
      <c r="B62" s="44"/>
      <c r="C62" s="45">
        <v>43635</v>
      </c>
      <c r="D62" s="59" t="str">
        <f>VLOOKUP(E62,Opciones!$A:$B,2,FALSE)</f>
        <v>Gestión de Garantías e Instrumentos de Riesgos Agropecuarios</v>
      </c>
      <c r="E62" s="47" t="s">
        <v>90</v>
      </c>
      <c r="F62" s="59" t="s">
        <v>683</v>
      </c>
      <c r="G62" s="47" t="s">
        <v>865</v>
      </c>
      <c r="H62" s="47"/>
      <c r="I62" s="47" t="s">
        <v>228</v>
      </c>
      <c r="J62" s="47" t="s">
        <v>225</v>
      </c>
      <c r="K62" s="47" t="s">
        <v>238</v>
      </c>
      <c r="L62" s="47" t="s">
        <v>229</v>
      </c>
      <c r="M62" s="47" t="s">
        <v>115</v>
      </c>
      <c r="N62" s="47" t="s">
        <v>239</v>
      </c>
      <c r="O62" s="47" t="s">
        <v>119</v>
      </c>
      <c r="P62" s="47" t="s">
        <v>122</v>
      </c>
      <c r="Q62" s="21"/>
      <c r="R62" s="21"/>
      <c r="S62" s="46"/>
      <c r="T62" s="58" t="s">
        <v>1286</v>
      </c>
      <c r="U62" s="46"/>
      <c r="V62" s="46"/>
      <c r="W62" s="48"/>
      <c r="X62" s="40"/>
    </row>
    <row r="63" spans="2:24" ht="153" x14ac:dyDescent="0.25">
      <c r="B63" s="44"/>
      <c r="C63" s="45">
        <v>43635</v>
      </c>
      <c r="D63" s="59" t="str">
        <f>VLOOKUP(E63,Opciones!$A:$B,2,FALSE)</f>
        <v>Gestión de Financiamiento del Sector Agropecuario</v>
      </c>
      <c r="E63" s="47" t="s">
        <v>68</v>
      </c>
      <c r="F63" s="59" t="s">
        <v>706</v>
      </c>
      <c r="G63" s="47" t="s">
        <v>866</v>
      </c>
      <c r="H63" s="47" t="s">
        <v>241</v>
      </c>
      <c r="I63" s="47" t="s">
        <v>65</v>
      </c>
      <c r="J63" s="47" t="s">
        <v>240</v>
      </c>
      <c r="K63" s="47" t="s">
        <v>242</v>
      </c>
      <c r="L63" s="47" t="s">
        <v>243</v>
      </c>
      <c r="M63" s="47"/>
      <c r="N63" s="47"/>
      <c r="O63" s="47"/>
      <c r="P63" s="47"/>
      <c r="Q63" s="21"/>
      <c r="R63" s="21"/>
      <c r="S63" s="46"/>
      <c r="T63" s="47" t="s">
        <v>1285</v>
      </c>
      <c r="U63" s="47" t="s">
        <v>1288</v>
      </c>
      <c r="V63" s="47" t="s">
        <v>1290</v>
      </c>
      <c r="W63" s="48"/>
      <c r="X63" s="40"/>
    </row>
    <row r="64" spans="2:24" ht="179.25" thickBot="1" x14ac:dyDescent="0.3">
      <c r="B64" s="44"/>
      <c r="C64" s="45">
        <v>43635</v>
      </c>
      <c r="D64" s="59" t="str">
        <f>VLOOKUP(E64,Opciones!$A:$B,2,FALSE)</f>
        <v>Gestión de Financiamiento del Sector Agropecuario</v>
      </c>
      <c r="E64" s="47" t="s">
        <v>68</v>
      </c>
      <c r="F64" s="59" t="s">
        <v>707</v>
      </c>
      <c r="G64" s="47" t="s">
        <v>867</v>
      </c>
      <c r="H64" s="47" t="s">
        <v>244</v>
      </c>
      <c r="I64" s="47" t="s">
        <v>65</v>
      </c>
      <c r="J64" s="47" t="s">
        <v>240</v>
      </c>
      <c r="K64" s="47" t="s">
        <v>245</v>
      </c>
      <c r="L64" s="47" t="s">
        <v>246</v>
      </c>
      <c r="M64" s="47"/>
      <c r="N64" s="47"/>
      <c r="O64" s="47"/>
      <c r="P64" s="47"/>
      <c r="Q64" s="21"/>
      <c r="R64" s="21"/>
      <c r="S64" s="46"/>
      <c r="T64" s="95" t="s">
        <v>1286</v>
      </c>
      <c r="U64" s="46"/>
      <c r="V64" s="46"/>
      <c r="W64" s="48"/>
      <c r="X64" s="40"/>
    </row>
    <row r="65" spans="2:24" ht="179.25" thickBot="1" x14ac:dyDescent="0.3">
      <c r="B65" s="44"/>
      <c r="C65" s="45">
        <v>43635</v>
      </c>
      <c r="D65" s="59" t="str">
        <f>VLOOKUP(E65,Opciones!$A:$B,2,FALSE)</f>
        <v>Gestión de Financiamiento del Sector Agropecuario</v>
      </c>
      <c r="E65" s="47" t="s">
        <v>68</v>
      </c>
      <c r="F65" s="59" t="s">
        <v>708</v>
      </c>
      <c r="G65" s="47" t="s">
        <v>868</v>
      </c>
      <c r="H65" s="47" t="s">
        <v>247</v>
      </c>
      <c r="I65" s="47" t="s">
        <v>65</v>
      </c>
      <c r="J65" s="47" t="s">
        <v>240</v>
      </c>
      <c r="K65" s="47" t="s">
        <v>248</v>
      </c>
      <c r="L65" s="47" t="s">
        <v>249</v>
      </c>
      <c r="M65" s="47"/>
      <c r="N65" s="47"/>
      <c r="O65" s="47"/>
      <c r="P65" s="47"/>
      <c r="Q65" s="21"/>
      <c r="R65" s="21"/>
      <c r="S65" s="46"/>
      <c r="T65" s="58" t="s">
        <v>1286</v>
      </c>
      <c r="U65" s="46"/>
      <c r="V65" s="46"/>
      <c r="W65" s="48"/>
      <c r="X65" s="40"/>
    </row>
    <row r="66" spans="2:24" ht="179.25" thickBot="1" x14ac:dyDescent="0.3">
      <c r="B66" s="44"/>
      <c r="C66" s="45">
        <v>43635</v>
      </c>
      <c r="D66" s="59" t="str">
        <f>VLOOKUP(E66,Opciones!$A:$B,2,FALSE)</f>
        <v>Gestión de Financiamiento del Sector Agropecuario</v>
      </c>
      <c r="E66" s="47" t="s">
        <v>68</v>
      </c>
      <c r="F66" s="59" t="s">
        <v>709</v>
      </c>
      <c r="G66" s="47" t="s">
        <v>869</v>
      </c>
      <c r="H66" s="47" t="s">
        <v>53</v>
      </c>
      <c r="I66" s="47" t="s">
        <v>65</v>
      </c>
      <c r="J66" s="47" t="s">
        <v>240</v>
      </c>
      <c r="K66" s="47" t="s">
        <v>250</v>
      </c>
      <c r="L66" s="47" t="s">
        <v>251</v>
      </c>
      <c r="M66" s="47"/>
      <c r="N66" s="47"/>
      <c r="O66" s="47"/>
      <c r="P66" s="47"/>
      <c r="Q66" s="21"/>
      <c r="R66" s="21"/>
      <c r="S66" s="46"/>
      <c r="T66" s="58" t="s">
        <v>1286</v>
      </c>
      <c r="U66" s="46"/>
      <c r="V66" s="46"/>
      <c r="W66" s="48"/>
      <c r="X66" s="40"/>
    </row>
    <row r="67" spans="2:24" ht="179.25" thickBot="1" x14ac:dyDescent="0.3">
      <c r="B67" s="44"/>
      <c r="C67" s="45">
        <v>43635</v>
      </c>
      <c r="D67" s="59" t="str">
        <f>VLOOKUP(E67,Opciones!$A:$B,2,FALSE)</f>
        <v>Gestión de Financiamiento del Sector Agropecuario</v>
      </c>
      <c r="E67" s="47" t="s">
        <v>68</v>
      </c>
      <c r="F67" s="59" t="s">
        <v>710</v>
      </c>
      <c r="G67" s="47" t="s">
        <v>870</v>
      </c>
      <c r="H67" s="47" t="s">
        <v>53</v>
      </c>
      <c r="I67" s="47" t="s">
        <v>65</v>
      </c>
      <c r="J67" s="47" t="s">
        <v>240</v>
      </c>
      <c r="K67" s="47" t="s">
        <v>252</v>
      </c>
      <c r="L67" s="47" t="s">
        <v>253</v>
      </c>
      <c r="M67" s="47"/>
      <c r="N67" s="47"/>
      <c r="O67" s="47"/>
      <c r="P67" s="47"/>
      <c r="Q67" s="21"/>
      <c r="R67" s="21"/>
      <c r="S67" s="46"/>
      <c r="T67" s="58" t="s">
        <v>1286</v>
      </c>
      <c r="U67" s="46"/>
      <c r="V67" s="46"/>
      <c r="W67" s="48"/>
      <c r="X67" s="40"/>
    </row>
    <row r="68" spans="2:24" ht="179.25" thickBot="1" x14ac:dyDescent="0.3">
      <c r="B68" s="44"/>
      <c r="C68" s="45">
        <v>43635</v>
      </c>
      <c r="D68" s="59" t="str">
        <f>VLOOKUP(E68,Opciones!$A:$B,2,FALSE)</f>
        <v>Gestión de Financiamiento del Sector Agropecuario</v>
      </c>
      <c r="E68" s="47" t="s">
        <v>68</v>
      </c>
      <c r="F68" s="59" t="s">
        <v>711</v>
      </c>
      <c r="G68" s="47" t="s">
        <v>871</v>
      </c>
      <c r="H68" s="47"/>
      <c r="I68" s="47" t="s">
        <v>65</v>
      </c>
      <c r="J68" s="47" t="s">
        <v>240</v>
      </c>
      <c r="K68" s="47" t="s">
        <v>254</v>
      </c>
      <c r="L68" s="47"/>
      <c r="M68" s="47" t="s">
        <v>115</v>
      </c>
      <c r="N68" s="47" t="s">
        <v>109</v>
      </c>
      <c r="O68" s="47" t="s">
        <v>118</v>
      </c>
      <c r="P68" s="47"/>
      <c r="Q68" s="21"/>
      <c r="R68" s="21"/>
      <c r="S68" s="46"/>
      <c r="T68" s="58" t="s">
        <v>1286</v>
      </c>
      <c r="U68" s="46"/>
      <c r="V68" s="46"/>
      <c r="W68" s="48"/>
      <c r="X68" s="40"/>
    </row>
    <row r="69" spans="2:24" ht="178.5" x14ac:dyDescent="0.25">
      <c r="B69" s="44"/>
      <c r="C69" s="45">
        <v>43635</v>
      </c>
      <c r="D69" s="59" t="str">
        <f>VLOOKUP(E69,Opciones!$A:$B,2,FALSE)</f>
        <v>Gestión de Financiamiento del Sector Agropecuario</v>
      </c>
      <c r="E69" s="47" t="s">
        <v>68</v>
      </c>
      <c r="F69" s="59" t="s">
        <v>712</v>
      </c>
      <c r="G69" s="47" t="s">
        <v>872</v>
      </c>
      <c r="H69" s="47"/>
      <c r="I69" s="47" t="s">
        <v>65</v>
      </c>
      <c r="J69" s="47" t="s">
        <v>240</v>
      </c>
      <c r="K69" s="47" t="s">
        <v>255</v>
      </c>
      <c r="L69" s="47"/>
      <c r="M69" s="47" t="s">
        <v>115</v>
      </c>
      <c r="N69" s="47" t="s">
        <v>109</v>
      </c>
      <c r="O69" s="47" t="s">
        <v>118</v>
      </c>
      <c r="P69" s="47"/>
      <c r="Q69" s="21"/>
      <c r="R69" s="21"/>
      <c r="S69" s="46"/>
      <c r="T69" s="58" t="s">
        <v>1286</v>
      </c>
      <c r="U69" s="46"/>
      <c r="V69" s="46"/>
      <c r="W69" s="48"/>
      <c r="X69" s="40"/>
    </row>
    <row r="70" spans="2:24" ht="38.25" x14ac:dyDescent="0.25">
      <c r="B70" s="44"/>
      <c r="C70" s="45">
        <v>43635</v>
      </c>
      <c r="D70" s="59" t="str">
        <f>VLOOKUP(E70,Opciones!$A:$B,2,FALSE)</f>
        <v>Gestión de Financiamiento del Sector Agropecuario</v>
      </c>
      <c r="E70" s="47" t="s">
        <v>68</v>
      </c>
      <c r="F70" s="59" t="s">
        <v>713</v>
      </c>
      <c r="G70" s="47" t="s">
        <v>873</v>
      </c>
      <c r="H70" s="47"/>
      <c r="I70" s="47" t="s">
        <v>65</v>
      </c>
      <c r="J70" s="47" t="s">
        <v>240</v>
      </c>
      <c r="K70" s="47" t="s">
        <v>256</v>
      </c>
      <c r="L70" s="47"/>
      <c r="M70" s="47" t="s">
        <v>115</v>
      </c>
      <c r="N70" s="47" t="s">
        <v>109</v>
      </c>
      <c r="O70" s="47" t="s">
        <v>118</v>
      </c>
      <c r="P70" s="47"/>
      <c r="Q70" s="21"/>
      <c r="R70" s="21"/>
      <c r="S70" s="46"/>
      <c r="T70" s="47" t="s">
        <v>1285</v>
      </c>
      <c r="U70" s="47" t="s">
        <v>1288</v>
      </c>
      <c r="V70" s="47" t="s">
        <v>1290</v>
      </c>
      <c r="W70" s="48"/>
      <c r="X70" s="40"/>
    </row>
    <row r="71" spans="2:24" ht="178.5" x14ac:dyDescent="0.25">
      <c r="B71" s="44"/>
      <c r="C71" s="45">
        <v>43635</v>
      </c>
      <c r="D71" s="59" t="str">
        <f>VLOOKUP(E71,Opciones!$A:$B,2,FALSE)</f>
        <v>Gestión de Financiamiento del Sector Agropecuario</v>
      </c>
      <c r="E71" s="47" t="s">
        <v>68</v>
      </c>
      <c r="F71" s="59" t="s">
        <v>714</v>
      </c>
      <c r="G71" s="47" t="s">
        <v>874</v>
      </c>
      <c r="H71" s="47"/>
      <c r="I71" s="47" t="s">
        <v>65</v>
      </c>
      <c r="J71" s="47" t="s">
        <v>240</v>
      </c>
      <c r="K71" s="47" t="s">
        <v>257</v>
      </c>
      <c r="L71" s="47"/>
      <c r="M71" s="47" t="s">
        <v>115</v>
      </c>
      <c r="N71" s="47" t="s">
        <v>109</v>
      </c>
      <c r="O71" s="47" t="s">
        <v>118</v>
      </c>
      <c r="P71" s="47"/>
      <c r="Q71" s="21"/>
      <c r="R71" s="21"/>
      <c r="S71" s="46"/>
      <c r="T71" s="95" t="s">
        <v>1286</v>
      </c>
      <c r="U71" s="46"/>
      <c r="V71" s="46"/>
      <c r="W71" s="48"/>
      <c r="X71" s="40"/>
    </row>
    <row r="72" spans="2:24" ht="191.25" x14ac:dyDescent="0.25">
      <c r="B72" s="44"/>
      <c r="C72" s="45">
        <v>43635</v>
      </c>
      <c r="D72" s="59" t="str">
        <f>VLOOKUP(E72,Opciones!$A:$B,2,FALSE)</f>
        <v>Gestión de Financiamiento del Sector Agropecuario</v>
      </c>
      <c r="E72" s="47" t="s">
        <v>68</v>
      </c>
      <c r="F72" s="59" t="s">
        <v>715</v>
      </c>
      <c r="G72" s="47" t="s">
        <v>875</v>
      </c>
      <c r="H72" s="47"/>
      <c r="I72" s="47" t="s">
        <v>65</v>
      </c>
      <c r="J72" s="47" t="s">
        <v>240</v>
      </c>
      <c r="K72" s="47" t="s">
        <v>258</v>
      </c>
      <c r="L72" s="47"/>
      <c r="M72" s="47" t="s">
        <v>115</v>
      </c>
      <c r="N72" s="47" t="s">
        <v>109</v>
      </c>
      <c r="O72" s="47" t="s">
        <v>118</v>
      </c>
      <c r="P72" s="47"/>
      <c r="Q72" s="21"/>
      <c r="R72" s="21"/>
      <c r="S72" s="46"/>
      <c r="T72" s="47" t="s">
        <v>1285</v>
      </c>
      <c r="U72" s="47" t="s">
        <v>1288</v>
      </c>
      <c r="V72" s="47" t="s">
        <v>1290</v>
      </c>
      <c r="W72" s="48"/>
      <c r="X72" s="40"/>
    </row>
    <row r="73" spans="2:24" ht="179.25" thickBot="1" x14ac:dyDescent="0.3">
      <c r="B73" s="44"/>
      <c r="C73" s="45">
        <v>43635</v>
      </c>
      <c r="D73" s="59" t="str">
        <f>VLOOKUP(E73,Opciones!$A:$B,2,FALSE)</f>
        <v>Gestión de Financiamiento del Sector Agropecuario</v>
      </c>
      <c r="E73" s="47" t="s">
        <v>68</v>
      </c>
      <c r="F73" s="59" t="s">
        <v>704</v>
      </c>
      <c r="G73" s="47" t="s">
        <v>876</v>
      </c>
      <c r="H73" s="47"/>
      <c r="I73" s="47" t="s">
        <v>65</v>
      </c>
      <c r="J73" s="47" t="s">
        <v>240</v>
      </c>
      <c r="K73" s="47" t="s">
        <v>259</v>
      </c>
      <c r="L73" s="47"/>
      <c r="M73" s="47" t="s">
        <v>115</v>
      </c>
      <c r="N73" s="47" t="s">
        <v>109</v>
      </c>
      <c r="O73" s="47" t="s">
        <v>118</v>
      </c>
      <c r="P73" s="47"/>
      <c r="Q73" s="21"/>
      <c r="R73" s="21"/>
      <c r="S73" s="46"/>
      <c r="T73" s="95" t="s">
        <v>1286</v>
      </c>
      <c r="U73" s="46"/>
      <c r="V73" s="46"/>
      <c r="W73" s="48"/>
      <c r="X73" s="40"/>
    </row>
    <row r="74" spans="2:24" ht="179.25" thickBot="1" x14ac:dyDescent="0.3">
      <c r="B74" s="44"/>
      <c r="C74" s="45">
        <v>43635</v>
      </c>
      <c r="D74" s="59" t="str">
        <f>VLOOKUP(E74,Opciones!$A:$B,2,FALSE)</f>
        <v>Gestión de Financiamiento del Sector Agropecuario</v>
      </c>
      <c r="E74" s="47" t="s">
        <v>68</v>
      </c>
      <c r="F74" s="59" t="s">
        <v>705</v>
      </c>
      <c r="G74" s="47" t="s">
        <v>877</v>
      </c>
      <c r="H74" s="47"/>
      <c r="I74" s="47" t="s">
        <v>65</v>
      </c>
      <c r="J74" s="47" t="s">
        <v>240</v>
      </c>
      <c r="K74" s="47" t="s">
        <v>260</v>
      </c>
      <c r="L74" s="47"/>
      <c r="M74" s="47" t="s">
        <v>115</v>
      </c>
      <c r="N74" s="47" t="s">
        <v>109</v>
      </c>
      <c r="O74" s="47" t="s">
        <v>118</v>
      </c>
      <c r="P74" s="47"/>
      <c r="Q74" s="21"/>
      <c r="R74" s="21"/>
      <c r="S74" s="46"/>
      <c r="T74" s="58" t="s">
        <v>1286</v>
      </c>
      <c r="U74" s="46"/>
      <c r="V74" s="46"/>
      <c r="W74" s="48"/>
      <c r="X74" s="40"/>
    </row>
    <row r="75" spans="2:24" ht="178.5" x14ac:dyDescent="0.25">
      <c r="B75" s="44"/>
      <c r="C75" s="45">
        <v>43635</v>
      </c>
      <c r="D75" s="59" t="str">
        <f>VLOOKUP(E75,Opciones!$A:$B,2,FALSE)</f>
        <v>Gestión de Financiamiento del Sector Agropecuario</v>
      </c>
      <c r="E75" s="47" t="s">
        <v>68</v>
      </c>
      <c r="F75" s="59" t="s">
        <v>716</v>
      </c>
      <c r="G75" s="47" t="s">
        <v>878</v>
      </c>
      <c r="H75" s="47"/>
      <c r="I75" s="47" t="s">
        <v>65</v>
      </c>
      <c r="J75" s="47" t="s">
        <v>240</v>
      </c>
      <c r="K75" s="47" t="s">
        <v>261</v>
      </c>
      <c r="L75" s="47"/>
      <c r="M75" s="47" t="s">
        <v>115</v>
      </c>
      <c r="N75" s="47" t="s">
        <v>109</v>
      </c>
      <c r="O75" s="47" t="s">
        <v>118</v>
      </c>
      <c r="P75" s="47"/>
      <c r="Q75" s="21"/>
      <c r="R75" s="21"/>
      <c r="S75" s="46"/>
      <c r="T75" s="58" t="s">
        <v>1286</v>
      </c>
      <c r="U75" s="46"/>
      <c r="V75" s="46"/>
      <c r="W75" s="48"/>
      <c r="X75" s="40"/>
    </row>
    <row r="76" spans="2:24" ht="127.5" x14ac:dyDescent="0.25">
      <c r="B76" s="44"/>
      <c r="C76" s="45">
        <v>43675</v>
      </c>
      <c r="D76" s="59" t="str">
        <f>VLOOKUP(E76,Opciones!$A:$B,2,FALSE)</f>
        <v>Gestión de Inversiones y Proyectos Forestales</v>
      </c>
      <c r="E76" s="47" t="s">
        <v>91</v>
      </c>
      <c r="F76" s="59" t="s">
        <v>686</v>
      </c>
      <c r="G76" s="47" t="s">
        <v>888</v>
      </c>
      <c r="H76" s="47"/>
      <c r="I76" s="47" t="s">
        <v>284</v>
      </c>
      <c r="J76" s="47" t="s">
        <v>285</v>
      </c>
      <c r="K76" s="47" t="s">
        <v>286</v>
      </c>
      <c r="L76" s="47" t="s">
        <v>287</v>
      </c>
      <c r="M76" s="47" t="s">
        <v>114</v>
      </c>
      <c r="N76" s="47" t="s">
        <v>109</v>
      </c>
      <c r="O76" s="47" t="s">
        <v>118</v>
      </c>
      <c r="P76" s="47" t="s">
        <v>121</v>
      </c>
      <c r="Q76" s="65" t="s">
        <v>70</v>
      </c>
      <c r="R76" s="65" t="s">
        <v>61</v>
      </c>
      <c r="S76" s="46"/>
      <c r="T76" s="47" t="s">
        <v>1285</v>
      </c>
      <c r="U76" s="47" t="s">
        <v>1288</v>
      </c>
      <c r="V76" s="47" t="s">
        <v>1290</v>
      </c>
      <c r="W76" s="48"/>
      <c r="X76" s="40"/>
    </row>
    <row r="77" spans="2:24" ht="178.5" x14ac:dyDescent="0.25">
      <c r="B77" s="44"/>
      <c r="C77" s="45">
        <v>43675</v>
      </c>
      <c r="D77" s="59" t="str">
        <f>VLOOKUP(E77,Opciones!$A:$B,2,FALSE)</f>
        <v>Gestión de Inversiones y Proyectos Forestales</v>
      </c>
      <c r="E77" s="47" t="s">
        <v>91</v>
      </c>
      <c r="F77" s="59" t="s">
        <v>687</v>
      </c>
      <c r="G77" s="47" t="s">
        <v>889</v>
      </c>
      <c r="H77" s="47"/>
      <c r="I77" s="47" t="s">
        <v>284</v>
      </c>
      <c r="J77" s="47" t="s">
        <v>285</v>
      </c>
      <c r="K77" s="47" t="s">
        <v>288</v>
      </c>
      <c r="L77" s="47" t="s">
        <v>289</v>
      </c>
      <c r="M77" s="47" t="s">
        <v>114</v>
      </c>
      <c r="N77" s="47" t="s">
        <v>290</v>
      </c>
      <c r="O77" s="47" t="s">
        <v>118</v>
      </c>
      <c r="P77" s="47" t="s">
        <v>121</v>
      </c>
      <c r="Q77" s="65" t="s">
        <v>70</v>
      </c>
      <c r="R77" s="65" t="s">
        <v>60</v>
      </c>
      <c r="S77" s="46"/>
      <c r="T77" s="95" t="s">
        <v>1286</v>
      </c>
      <c r="U77" s="46"/>
      <c r="V77" s="46"/>
      <c r="W77" s="48"/>
      <c r="X77" s="40"/>
    </row>
    <row r="78" spans="2:24" ht="63.75" x14ac:dyDescent="0.25">
      <c r="B78" s="44"/>
      <c r="C78" s="45">
        <v>43675</v>
      </c>
      <c r="D78" s="59" t="str">
        <f>VLOOKUP(E78,Opciones!$A:$B,2,FALSE)</f>
        <v>Gestión de Inversiones y Proyectos Forestales</v>
      </c>
      <c r="E78" s="47" t="s">
        <v>91</v>
      </c>
      <c r="F78" s="59" t="s">
        <v>688</v>
      </c>
      <c r="G78" s="47" t="s">
        <v>890</v>
      </c>
      <c r="H78" s="47"/>
      <c r="I78" s="47" t="s">
        <v>284</v>
      </c>
      <c r="J78" s="47" t="s">
        <v>285</v>
      </c>
      <c r="K78" s="47" t="s">
        <v>291</v>
      </c>
      <c r="L78" s="47" t="s">
        <v>292</v>
      </c>
      <c r="M78" s="47" t="s">
        <v>114</v>
      </c>
      <c r="N78" s="47" t="s">
        <v>109</v>
      </c>
      <c r="O78" s="47" t="s">
        <v>119</v>
      </c>
      <c r="P78" s="47" t="s">
        <v>123</v>
      </c>
      <c r="Q78" s="65" t="s">
        <v>70</v>
      </c>
      <c r="R78" s="65" t="s">
        <v>61</v>
      </c>
      <c r="S78" s="46"/>
      <c r="T78" s="47" t="s">
        <v>1285</v>
      </c>
      <c r="U78" s="47" t="s">
        <v>1288</v>
      </c>
      <c r="V78" s="47" t="s">
        <v>1290</v>
      </c>
      <c r="W78" s="48"/>
      <c r="X78" s="40"/>
    </row>
    <row r="79" spans="2:24" ht="127.5" x14ac:dyDescent="0.25">
      <c r="B79" s="44"/>
      <c r="C79" s="45">
        <v>43635</v>
      </c>
      <c r="D79" s="59" t="str">
        <f>VLOOKUP(E79,Opciones!$A:$B,2,FALSE)</f>
        <v>Gestión de la Innovación y del Conocimiento</v>
      </c>
      <c r="E79" s="47" t="s">
        <v>77</v>
      </c>
      <c r="F79" s="59" t="s">
        <v>718</v>
      </c>
      <c r="G79" s="47" t="s">
        <v>891</v>
      </c>
      <c r="H79" s="47" t="s">
        <v>293</v>
      </c>
      <c r="I79" s="47" t="s">
        <v>294</v>
      </c>
      <c r="J79" s="47" t="s">
        <v>295</v>
      </c>
      <c r="K79" s="47" t="s">
        <v>296</v>
      </c>
      <c r="L79" s="47" t="s">
        <v>297</v>
      </c>
      <c r="M79" s="47" t="s">
        <v>114</v>
      </c>
      <c r="N79" s="47" t="s">
        <v>109</v>
      </c>
      <c r="O79" s="47" t="s">
        <v>118</v>
      </c>
      <c r="P79" s="47" t="s">
        <v>121</v>
      </c>
      <c r="Q79" s="65" t="s">
        <v>70</v>
      </c>
      <c r="R79" s="65" t="s">
        <v>61</v>
      </c>
      <c r="S79" s="46"/>
      <c r="T79" s="47" t="s">
        <v>1285</v>
      </c>
      <c r="U79" s="47" t="s">
        <v>1288</v>
      </c>
      <c r="V79" s="47" t="s">
        <v>1290</v>
      </c>
      <c r="W79" s="48"/>
      <c r="X79" s="40"/>
    </row>
    <row r="80" spans="2:24" ht="179.25" thickBot="1" x14ac:dyDescent="0.3">
      <c r="B80" s="44"/>
      <c r="C80" s="45">
        <v>43635</v>
      </c>
      <c r="D80" s="59" t="str">
        <f>VLOOKUP(E80,Opciones!$A:$B,2,FALSE)</f>
        <v>Gestión de la Innovación y del Conocimiento</v>
      </c>
      <c r="E80" s="47" t="s">
        <v>77</v>
      </c>
      <c r="F80" s="59" t="s">
        <v>719</v>
      </c>
      <c r="G80" s="47" t="s">
        <v>892</v>
      </c>
      <c r="H80" s="47"/>
      <c r="I80" s="47" t="s">
        <v>294</v>
      </c>
      <c r="J80" s="47" t="s">
        <v>295</v>
      </c>
      <c r="K80" s="47" t="s">
        <v>298</v>
      </c>
      <c r="L80" s="47" t="s">
        <v>299</v>
      </c>
      <c r="M80" s="47" t="s">
        <v>114</v>
      </c>
      <c r="N80" s="47" t="s">
        <v>109</v>
      </c>
      <c r="O80" s="47" t="s">
        <v>118</v>
      </c>
      <c r="P80" s="47" t="s">
        <v>121</v>
      </c>
      <c r="Q80" s="65" t="s">
        <v>53</v>
      </c>
      <c r="R80" s="65" t="s">
        <v>61</v>
      </c>
      <c r="S80" s="46"/>
      <c r="T80" s="95" t="s">
        <v>1286</v>
      </c>
      <c r="U80" s="46"/>
      <c r="V80" s="46"/>
      <c r="W80" s="48"/>
      <c r="X80" s="40"/>
    </row>
    <row r="81" spans="2:24" ht="179.25" thickBot="1" x14ac:dyDescent="0.3">
      <c r="B81" s="44"/>
      <c r="C81" s="45">
        <v>43635</v>
      </c>
      <c r="D81" s="59" t="str">
        <f>VLOOKUP(E81,Opciones!$A:$B,2,FALSE)</f>
        <v>Gestión de la Innovación y del Conocimiento</v>
      </c>
      <c r="E81" s="47" t="s">
        <v>76</v>
      </c>
      <c r="F81" s="59" t="s">
        <v>691</v>
      </c>
      <c r="G81" s="47" t="s">
        <v>893</v>
      </c>
      <c r="H81" s="47"/>
      <c r="I81" s="47" t="s">
        <v>65</v>
      </c>
      <c r="J81" s="47" t="s">
        <v>295</v>
      </c>
      <c r="K81" s="47" t="s">
        <v>300</v>
      </c>
      <c r="L81" s="47" t="s">
        <v>301</v>
      </c>
      <c r="M81" s="47" t="s">
        <v>114</v>
      </c>
      <c r="N81" s="47" t="s">
        <v>109</v>
      </c>
      <c r="O81" s="47" t="s">
        <v>118</v>
      </c>
      <c r="P81" s="47" t="s">
        <v>121</v>
      </c>
      <c r="Q81" s="65" t="s">
        <v>53</v>
      </c>
      <c r="R81" s="65" t="s">
        <v>61</v>
      </c>
      <c r="S81" s="46"/>
      <c r="T81" s="58" t="s">
        <v>1286</v>
      </c>
      <c r="U81" s="46"/>
      <c r="V81" s="46"/>
      <c r="W81" s="48"/>
      <c r="X81" s="40"/>
    </row>
    <row r="82" spans="2:24" ht="179.25" thickBot="1" x14ac:dyDescent="0.3">
      <c r="B82" s="44"/>
      <c r="C82" s="45">
        <v>43635</v>
      </c>
      <c r="D82" s="59" t="str">
        <f>VLOOKUP(E82,Opciones!$A:$B,2,FALSE)</f>
        <v>Gestión de la Innovación y del Conocimiento</v>
      </c>
      <c r="E82" s="47" t="s">
        <v>76</v>
      </c>
      <c r="F82" s="59" t="s">
        <v>692</v>
      </c>
      <c r="G82" s="47" t="s">
        <v>894</v>
      </c>
      <c r="H82" s="47"/>
      <c r="I82" s="47" t="s">
        <v>65</v>
      </c>
      <c r="J82" s="47" t="s">
        <v>295</v>
      </c>
      <c r="K82" s="47" t="s">
        <v>302</v>
      </c>
      <c r="L82" s="47" t="s">
        <v>303</v>
      </c>
      <c r="M82" s="47" t="s">
        <v>114</v>
      </c>
      <c r="N82" s="47" t="s">
        <v>109</v>
      </c>
      <c r="O82" s="47" t="s">
        <v>118</v>
      </c>
      <c r="P82" s="47" t="s">
        <v>121</v>
      </c>
      <c r="Q82" s="72"/>
      <c r="R82" s="72"/>
      <c r="S82" s="46"/>
      <c r="T82" s="58" t="s">
        <v>1286</v>
      </c>
      <c r="U82" s="46"/>
      <c r="V82" s="46"/>
      <c r="W82" s="48"/>
      <c r="X82" s="40"/>
    </row>
    <row r="83" spans="2:24" ht="179.25" thickBot="1" x14ac:dyDescent="0.3">
      <c r="B83" s="44"/>
      <c r="C83" s="45">
        <v>43635</v>
      </c>
      <c r="D83" s="59" t="str">
        <f>VLOOKUP(E83,Opciones!$A:$B,2,FALSE)</f>
        <v>Gestión de la Innovación y del Conocimiento</v>
      </c>
      <c r="E83" s="47" t="s">
        <v>76</v>
      </c>
      <c r="F83" s="59" t="s">
        <v>693</v>
      </c>
      <c r="G83" s="47" t="s">
        <v>895</v>
      </c>
      <c r="H83" s="47"/>
      <c r="I83" s="47" t="s">
        <v>65</v>
      </c>
      <c r="J83" s="47" t="s">
        <v>295</v>
      </c>
      <c r="K83" s="47" t="s">
        <v>304</v>
      </c>
      <c r="L83" s="47" t="s">
        <v>305</v>
      </c>
      <c r="M83" s="47" t="s">
        <v>114</v>
      </c>
      <c r="N83" s="47" t="s">
        <v>109</v>
      </c>
      <c r="O83" s="47" t="s">
        <v>118</v>
      </c>
      <c r="P83" s="47" t="s">
        <v>121</v>
      </c>
      <c r="Q83" s="73"/>
      <c r="R83" s="72"/>
      <c r="S83" s="46"/>
      <c r="T83" s="58" t="s">
        <v>1286</v>
      </c>
      <c r="U83" s="46"/>
      <c r="V83" s="46"/>
      <c r="W83" s="48"/>
      <c r="X83" s="40"/>
    </row>
    <row r="84" spans="2:24" ht="179.25" thickBot="1" x14ac:dyDescent="0.3">
      <c r="B84" s="44"/>
      <c r="C84" s="45">
        <v>43635</v>
      </c>
      <c r="D84" s="59" t="str">
        <f>VLOOKUP(E84,Opciones!$A:$B,2,FALSE)</f>
        <v>Gestión de la Innovación y del Conocimiento</v>
      </c>
      <c r="E84" s="47" t="s">
        <v>76</v>
      </c>
      <c r="F84" s="59" t="s">
        <v>694</v>
      </c>
      <c r="G84" s="47" t="s">
        <v>896</v>
      </c>
      <c r="H84" s="47"/>
      <c r="I84" s="47" t="s">
        <v>65</v>
      </c>
      <c r="J84" s="47" t="s">
        <v>295</v>
      </c>
      <c r="K84" s="47" t="s">
        <v>306</v>
      </c>
      <c r="L84" s="47" t="s">
        <v>307</v>
      </c>
      <c r="M84" s="47" t="s">
        <v>114</v>
      </c>
      <c r="N84" s="47" t="s">
        <v>109</v>
      </c>
      <c r="O84" s="47" t="s">
        <v>118</v>
      </c>
      <c r="P84" s="47" t="s">
        <v>121</v>
      </c>
      <c r="Q84" s="72"/>
      <c r="R84" s="72"/>
      <c r="S84" s="46"/>
      <c r="T84" s="58" t="s">
        <v>1286</v>
      </c>
      <c r="U84" s="46"/>
      <c r="V84" s="46"/>
      <c r="W84" s="48"/>
      <c r="X84" s="40"/>
    </row>
    <row r="85" spans="2:24" ht="178.5" x14ac:dyDescent="0.25">
      <c r="B85" s="44"/>
      <c r="C85" s="45">
        <v>43635</v>
      </c>
      <c r="D85" s="59" t="str">
        <f>VLOOKUP(E85,Opciones!$A:$B,2,FALSE)</f>
        <v>Gestión de la Innovación y del Conocimiento</v>
      </c>
      <c r="E85" s="47" t="s">
        <v>76</v>
      </c>
      <c r="F85" s="59" t="s">
        <v>695</v>
      </c>
      <c r="G85" s="47" t="s">
        <v>897</v>
      </c>
      <c r="H85" s="47"/>
      <c r="I85" s="47" t="s">
        <v>65</v>
      </c>
      <c r="J85" s="47" t="s">
        <v>295</v>
      </c>
      <c r="K85" s="47" t="s">
        <v>308</v>
      </c>
      <c r="L85" s="47" t="s">
        <v>309</v>
      </c>
      <c r="M85" s="47" t="s">
        <v>114</v>
      </c>
      <c r="N85" s="47" t="s">
        <v>109</v>
      </c>
      <c r="O85" s="47" t="s">
        <v>118</v>
      </c>
      <c r="P85" s="47" t="s">
        <v>121</v>
      </c>
      <c r="Q85" s="72"/>
      <c r="R85" s="72"/>
      <c r="S85" s="46"/>
      <c r="T85" s="58" t="s">
        <v>1286</v>
      </c>
      <c r="U85" s="46"/>
      <c r="V85" s="46"/>
      <c r="W85" s="48"/>
      <c r="X85" s="40"/>
    </row>
    <row r="86" spans="2:24" ht="63.75" x14ac:dyDescent="0.25">
      <c r="B86" s="44"/>
      <c r="C86" s="45">
        <v>43683</v>
      </c>
      <c r="D86" s="59" t="str">
        <f>VLOOKUP(E86,Opciones!$A:$B,2,FALSE)</f>
        <v>Gestión de la Innovación y del Conocimiento</v>
      </c>
      <c r="E86" s="47" t="s">
        <v>76</v>
      </c>
      <c r="F86" s="47" t="s">
        <v>696</v>
      </c>
      <c r="G86" s="47" t="s">
        <v>898</v>
      </c>
      <c r="H86" s="47" t="s">
        <v>312</v>
      </c>
      <c r="I86" s="47" t="s">
        <v>313</v>
      </c>
      <c r="J86" s="55" t="s">
        <v>311</v>
      </c>
      <c r="K86" s="47" t="s">
        <v>314</v>
      </c>
      <c r="L86" s="47" t="s">
        <v>315</v>
      </c>
      <c r="M86" s="47" t="s">
        <v>115</v>
      </c>
      <c r="N86" s="47" t="s">
        <v>109</v>
      </c>
      <c r="O86" s="47" t="s">
        <v>119</v>
      </c>
      <c r="P86" s="47" t="s">
        <v>121</v>
      </c>
      <c r="Q86" s="72"/>
      <c r="R86" s="72"/>
      <c r="S86" s="46"/>
      <c r="T86" s="47" t="s">
        <v>1285</v>
      </c>
      <c r="U86" s="47" t="s">
        <v>1288</v>
      </c>
      <c r="V86" s="47" t="s">
        <v>1291</v>
      </c>
      <c r="W86" s="48"/>
      <c r="X86" s="40"/>
    </row>
    <row r="87" spans="2:24" ht="178.5" x14ac:dyDescent="0.25">
      <c r="B87" s="44"/>
      <c r="C87" s="45">
        <v>43683</v>
      </c>
      <c r="D87" s="59" t="str">
        <f>VLOOKUP(E87,Opciones!$A:$B,2,FALSE)</f>
        <v>Gestión de la Innovación y del Conocimiento</v>
      </c>
      <c r="E87" s="47" t="s">
        <v>76</v>
      </c>
      <c r="F87" s="47" t="s">
        <v>697</v>
      </c>
      <c r="G87" s="47" t="s">
        <v>899</v>
      </c>
      <c r="H87" s="47"/>
      <c r="I87" s="47" t="s">
        <v>313</v>
      </c>
      <c r="J87" s="55" t="s">
        <v>311</v>
      </c>
      <c r="K87" s="47" t="s">
        <v>316</v>
      </c>
      <c r="L87" s="47" t="s">
        <v>317</v>
      </c>
      <c r="M87" s="47" t="s">
        <v>115</v>
      </c>
      <c r="N87" s="47" t="s">
        <v>109</v>
      </c>
      <c r="O87" s="47" t="s">
        <v>118</v>
      </c>
      <c r="P87" s="47" t="s">
        <v>121</v>
      </c>
      <c r="Q87" s="72"/>
      <c r="R87" s="72"/>
      <c r="S87" s="46"/>
      <c r="T87" s="95" t="s">
        <v>1286</v>
      </c>
      <c r="U87" s="46"/>
      <c r="V87" s="46"/>
      <c r="W87" s="48"/>
      <c r="X87" s="40"/>
    </row>
    <row r="88" spans="2:24" ht="409.5" x14ac:dyDescent="0.25">
      <c r="B88" s="44"/>
      <c r="C88" s="45">
        <v>43691</v>
      </c>
      <c r="D88" s="59" t="str">
        <f>VLOOKUP(E88,Opciones!$A:$B,2,FALSE)</f>
        <v>Gestión Humana</v>
      </c>
      <c r="E88" s="47" t="s">
        <v>93</v>
      </c>
      <c r="F88" s="47" t="s">
        <v>763</v>
      </c>
      <c r="G88" s="43" t="s">
        <v>900</v>
      </c>
      <c r="H88" s="43" t="s">
        <v>318</v>
      </c>
      <c r="I88" s="43" t="s">
        <v>65</v>
      </c>
      <c r="J88" s="43" t="s">
        <v>173</v>
      </c>
      <c r="K88" s="43" t="s">
        <v>319</v>
      </c>
      <c r="L88" s="43" t="s">
        <v>320</v>
      </c>
      <c r="M88" s="47" t="s">
        <v>114</v>
      </c>
      <c r="N88" s="47"/>
      <c r="O88" s="47"/>
      <c r="P88" s="47"/>
      <c r="Q88" s="72" t="s">
        <v>67</v>
      </c>
      <c r="R88" s="72" t="s">
        <v>61</v>
      </c>
      <c r="S88" s="46"/>
      <c r="T88" s="47" t="s">
        <v>1285</v>
      </c>
      <c r="U88" s="47" t="s">
        <v>1288</v>
      </c>
      <c r="V88" s="47" t="s">
        <v>1292</v>
      </c>
      <c r="W88" s="48"/>
      <c r="X88" s="40"/>
    </row>
    <row r="89" spans="2:24" ht="409.5" x14ac:dyDescent="0.25">
      <c r="B89" s="44"/>
      <c r="C89" s="45">
        <v>43691</v>
      </c>
      <c r="D89" s="59" t="str">
        <f>VLOOKUP(E89,Opciones!$A:$B,2,FALSE)</f>
        <v>Gestión Humana</v>
      </c>
      <c r="E89" s="47" t="s">
        <v>93</v>
      </c>
      <c r="F89" s="47" t="s">
        <v>764</v>
      </c>
      <c r="G89" s="43" t="s">
        <v>901</v>
      </c>
      <c r="H89" s="43" t="s">
        <v>321</v>
      </c>
      <c r="I89" s="43" t="s">
        <v>65</v>
      </c>
      <c r="J89" s="43" t="s">
        <v>173</v>
      </c>
      <c r="K89" s="43" t="s">
        <v>322</v>
      </c>
      <c r="L89" s="43" t="s">
        <v>323</v>
      </c>
      <c r="M89" s="47" t="s">
        <v>114</v>
      </c>
      <c r="N89" s="47"/>
      <c r="O89" s="47"/>
      <c r="P89" s="47"/>
      <c r="Q89" s="65" t="s">
        <v>53</v>
      </c>
      <c r="R89" s="65" t="s">
        <v>62</v>
      </c>
      <c r="S89" s="46"/>
      <c r="T89" s="95" t="s">
        <v>1286</v>
      </c>
      <c r="U89" s="46"/>
      <c r="V89" s="46"/>
      <c r="W89" s="48"/>
      <c r="X89" s="40"/>
    </row>
    <row r="90" spans="2:24" ht="38.25" x14ac:dyDescent="0.25">
      <c r="B90" s="44"/>
      <c r="C90" s="45">
        <v>43691</v>
      </c>
      <c r="D90" s="59" t="str">
        <f>VLOOKUP(E90,Opciones!$A:$B,2,FALSE)</f>
        <v>Gestión Humana</v>
      </c>
      <c r="E90" s="47" t="s">
        <v>93</v>
      </c>
      <c r="F90" s="47" t="s">
        <v>765</v>
      </c>
      <c r="G90" s="43" t="s">
        <v>902</v>
      </c>
      <c r="H90" s="43" t="s">
        <v>53</v>
      </c>
      <c r="I90" s="43" t="s">
        <v>65</v>
      </c>
      <c r="J90" s="43" t="s">
        <v>173</v>
      </c>
      <c r="K90" s="43" t="s">
        <v>324</v>
      </c>
      <c r="L90" s="43" t="s">
        <v>325</v>
      </c>
      <c r="M90" s="47" t="s">
        <v>114</v>
      </c>
      <c r="N90" s="47"/>
      <c r="O90" s="47"/>
      <c r="P90" s="47"/>
      <c r="Q90" s="65" t="s">
        <v>70</v>
      </c>
      <c r="R90" s="65" t="s">
        <v>61</v>
      </c>
      <c r="S90" s="46"/>
      <c r="T90" s="47" t="s">
        <v>1285</v>
      </c>
      <c r="U90" s="47" t="s">
        <v>1288</v>
      </c>
      <c r="V90" s="47" t="s">
        <v>1292</v>
      </c>
      <c r="W90" s="48"/>
      <c r="X90" s="40"/>
    </row>
    <row r="91" spans="2:24" ht="89.25" x14ac:dyDescent="0.25">
      <c r="B91" s="44"/>
      <c r="C91" s="45">
        <v>43691</v>
      </c>
      <c r="D91" s="59" t="str">
        <f>VLOOKUP(E91,Opciones!$A:$B,2,FALSE)</f>
        <v>Gestión Humana</v>
      </c>
      <c r="E91" s="47" t="s">
        <v>93</v>
      </c>
      <c r="F91" s="47" t="s">
        <v>766</v>
      </c>
      <c r="G91" s="43" t="s">
        <v>903</v>
      </c>
      <c r="H91" s="43" t="s">
        <v>326</v>
      </c>
      <c r="I91" s="43" t="s">
        <v>65</v>
      </c>
      <c r="J91" s="43" t="s">
        <v>173</v>
      </c>
      <c r="K91" s="43" t="s">
        <v>327</v>
      </c>
      <c r="L91" s="43" t="s">
        <v>328</v>
      </c>
      <c r="M91" s="47" t="s">
        <v>114</v>
      </c>
      <c r="N91" s="47"/>
      <c r="O91" s="47"/>
      <c r="P91" s="47"/>
      <c r="Q91" s="65" t="s">
        <v>70</v>
      </c>
      <c r="R91" s="65" t="s">
        <v>61</v>
      </c>
      <c r="S91" s="46"/>
      <c r="T91" s="47" t="s">
        <v>1285</v>
      </c>
      <c r="U91" s="47" t="s">
        <v>1288</v>
      </c>
      <c r="V91" s="47" t="s">
        <v>1292</v>
      </c>
      <c r="W91" s="48"/>
      <c r="X91" s="40"/>
    </row>
    <row r="92" spans="2:24" ht="216.75" x14ac:dyDescent="0.25">
      <c r="B92" s="44"/>
      <c r="C92" s="45">
        <v>43691</v>
      </c>
      <c r="D92" s="59" t="str">
        <f>VLOOKUP(E92,Opciones!$A:$B,2,FALSE)</f>
        <v>Gestión Humana</v>
      </c>
      <c r="E92" s="47" t="s">
        <v>93</v>
      </c>
      <c r="F92" s="47" t="s">
        <v>767</v>
      </c>
      <c r="G92" s="43" t="s">
        <v>904</v>
      </c>
      <c r="H92" s="43" t="s">
        <v>329</v>
      </c>
      <c r="I92" s="43" t="s">
        <v>65</v>
      </c>
      <c r="J92" s="43" t="s">
        <v>173</v>
      </c>
      <c r="K92" s="43" t="s">
        <v>330</v>
      </c>
      <c r="L92" s="43" t="s">
        <v>331</v>
      </c>
      <c r="M92" s="47" t="s">
        <v>114</v>
      </c>
      <c r="N92" s="47"/>
      <c r="O92" s="47"/>
      <c r="P92" s="47"/>
      <c r="Q92" s="65" t="s">
        <v>70</v>
      </c>
      <c r="R92" s="65" t="s">
        <v>61</v>
      </c>
      <c r="S92" s="46"/>
      <c r="T92" s="47" t="s">
        <v>1285</v>
      </c>
      <c r="U92" s="47" t="s">
        <v>1288</v>
      </c>
      <c r="V92" s="47" t="s">
        <v>1292</v>
      </c>
      <c r="W92" s="48"/>
      <c r="X92" s="40"/>
    </row>
    <row r="93" spans="2:24" ht="179.25" thickBot="1" x14ac:dyDescent="0.3">
      <c r="B93" s="44"/>
      <c r="C93" s="45">
        <v>43691</v>
      </c>
      <c r="D93" s="59" t="str">
        <f>VLOOKUP(E93,Opciones!$A:$B,2,FALSE)</f>
        <v>Gestión Humana</v>
      </c>
      <c r="E93" s="47" t="s">
        <v>93</v>
      </c>
      <c r="F93" s="47" t="s">
        <v>768</v>
      </c>
      <c r="G93" s="43" t="s">
        <v>905</v>
      </c>
      <c r="H93" s="43" t="s">
        <v>53</v>
      </c>
      <c r="I93" s="43" t="s">
        <v>65</v>
      </c>
      <c r="J93" s="43" t="s">
        <v>173</v>
      </c>
      <c r="K93" s="43" t="s">
        <v>332</v>
      </c>
      <c r="L93" s="43" t="s">
        <v>333</v>
      </c>
      <c r="M93" s="47" t="s">
        <v>114</v>
      </c>
      <c r="N93" s="47"/>
      <c r="O93" s="47"/>
      <c r="P93" s="47"/>
      <c r="Q93" s="65" t="s">
        <v>70</v>
      </c>
      <c r="R93" s="65" t="s">
        <v>61</v>
      </c>
      <c r="S93" s="46"/>
      <c r="T93" s="95" t="s">
        <v>1286</v>
      </c>
      <c r="U93" s="46"/>
      <c r="V93" s="46"/>
      <c r="W93" s="48"/>
      <c r="X93" s="40"/>
    </row>
    <row r="94" spans="2:24" ht="179.25" thickBot="1" x14ac:dyDescent="0.3">
      <c r="B94" s="44"/>
      <c r="C94" s="45">
        <v>43691</v>
      </c>
      <c r="D94" s="59" t="str">
        <f>VLOOKUP(E94,Opciones!$A:$B,2,FALSE)</f>
        <v>Gestión Humana</v>
      </c>
      <c r="E94" s="47" t="s">
        <v>93</v>
      </c>
      <c r="F94" s="47" t="s">
        <v>769</v>
      </c>
      <c r="G94" s="43" t="s">
        <v>906</v>
      </c>
      <c r="H94" s="43" t="s">
        <v>53</v>
      </c>
      <c r="I94" s="43" t="s">
        <v>65</v>
      </c>
      <c r="J94" s="43" t="s">
        <v>173</v>
      </c>
      <c r="K94" s="43" t="s">
        <v>334</v>
      </c>
      <c r="L94" s="43" t="s">
        <v>335</v>
      </c>
      <c r="M94" s="47" t="s">
        <v>114</v>
      </c>
      <c r="N94" s="47"/>
      <c r="O94" s="47"/>
      <c r="P94" s="47"/>
      <c r="Q94" s="29" t="s">
        <v>67</v>
      </c>
      <c r="R94" s="29" t="s">
        <v>310</v>
      </c>
      <c r="S94" s="46"/>
      <c r="T94" s="58" t="s">
        <v>1286</v>
      </c>
      <c r="U94" s="46"/>
      <c r="V94" s="46"/>
      <c r="W94" s="48"/>
      <c r="X94" s="40"/>
    </row>
    <row r="95" spans="2:24" ht="179.25" thickBot="1" x14ac:dyDescent="0.3">
      <c r="B95" s="44"/>
      <c r="C95" s="45">
        <v>43691</v>
      </c>
      <c r="D95" s="59" t="str">
        <f>VLOOKUP(E95,Opciones!$A:$B,2,FALSE)</f>
        <v>Gestión Humana</v>
      </c>
      <c r="E95" s="47" t="s">
        <v>93</v>
      </c>
      <c r="F95" s="47" t="s">
        <v>770</v>
      </c>
      <c r="G95" s="43" t="s">
        <v>907</v>
      </c>
      <c r="H95" s="43" t="s">
        <v>336</v>
      </c>
      <c r="I95" s="43" t="s">
        <v>65</v>
      </c>
      <c r="J95" s="43" t="s">
        <v>173</v>
      </c>
      <c r="K95" s="43" t="s">
        <v>337</v>
      </c>
      <c r="L95" s="43" t="s">
        <v>338</v>
      </c>
      <c r="M95" s="47" t="s">
        <v>114</v>
      </c>
      <c r="N95" s="47"/>
      <c r="O95" s="47"/>
      <c r="P95" s="47"/>
      <c r="Q95" s="29" t="s">
        <v>403</v>
      </c>
      <c r="R95" s="29" t="s">
        <v>62</v>
      </c>
      <c r="S95" s="46"/>
      <c r="T95" s="58" t="s">
        <v>1286</v>
      </c>
      <c r="U95" s="46"/>
      <c r="V95" s="46"/>
      <c r="W95" s="48"/>
      <c r="X95" s="40"/>
    </row>
    <row r="96" spans="2:24" ht="179.25" thickBot="1" x14ac:dyDescent="0.3">
      <c r="B96" s="44"/>
      <c r="C96" s="45">
        <v>43691</v>
      </c>
      <c r="D96" s="59" t="str">
        <f>VLOOKUP(E96,Opciones!$A:$B,2,FALSE)</f>
        <v>Gestión Humana</v>
      </c>
      <c r="E96" s="47" t="s">
        <v>93</v>
      </c>
      <c r="F96" s="47" t="s">
        <v>771</v>
      </c>
      <c r="G96" s="43" t="s">
        <v>908</v>
      </c>
      <c r="H96" s="43" t="s">
        <v>53</v>
      </c>
      <c r="I96" s="43" t="s">
        <v>65</v>
      </c>
      <c r="J96" s="43" t="s">
        <v>173</v>
      </c>
      <c r="K96" s="43" t="s">
        <v>339</v>
      </c>
      <c r="L96" s="43" t="s">
        <v>340</v>
      </c>
      <c r="M96" s="47" t="s">
        <v>114</v>
      </c>
      <c r="N96" s="47"/>
      <c r="O96" s="47"/>
      <c r="P96" s="47"/>
      <c r="Q96" s="29" t="s">
        <v>67</v>
      </c>
      <c r="R96" s="29" t="s">
        <v>62</v>
      </c>
      <c r="S96" s="46"/>
      <c r="T96" s="58" t="s">
        <v>1286</v>
      </c>
      <c r="U96" s="46"/>
      <c r="V96" s="46"/>
      <c r="W96" s="48"/>
      <c r="X96" s="40"/>
    </row>
    <row r="97" spans="2:24" ht="178.5" x14ac:dyDescent="0.25">
      <c r="B97" s="44"/>
      <c r="C97" s="45">
        <v>43691</v>
      </c>
      <c r="D97" s="59" t="str">
        <f>VLOOKUP(E97,Opciones!$A:$B,2,FALSE)</f>
        <v>Gestión Humana</v>
      </c>
      <c r="E97" s="47" t="s">
        <v>93</v>
      </c>
      <c r="F97" s="47" t="s">
        <v>772</v>
      </c>
      <c r="G97" s="43" t="s">
        <v>909</v>
      </c>
      <c r="H97" s="43" t="s">
        <v>53</v>
      </c>
      <c r="I97" s="43" t="s">
        <v>65</v>
      </c>
      <c r="J97" s="43" t="s">
        <v>173</v>
      </c>
      <c r="K97" s="43" t="s">
        <v>341</v>
      </c>
      <c r="L97" s="43" t="s">
        <v>342</v>
      </c>
      <c r="M97" s="47" t="s">
        <v>114</v>
      </c>
      <c r="N97" s="47"/>
      <c r="O97" s="47"/>
      <c r="P97" s="47"/>
      <c r="Q97" s="29" t="s">
        <v>67</v>
      </c>
      <c r="R97" s="29" t="s">
        <v>310</v>
      </c>
      <c r="S97" s="46"/>
      <c r="T97" s="58" t="s">
        <v>1286</v>
      </c>
      <c r="U97" s="46"/>
      <c r="V97" s="46"/>
      <c r="W97" s="48"/>
      <c r="X97" s="40"/>
    </row>
    <row r="98" spans="2:24" ht="51" x14ac:dyDescent="0.25">
      <c r="B98" s="44"/>
      <c r="C98" s="45">
        <v>43691</v>
      </c>
      <c r="D98" s="59" t="str">
        <f>VLOOKUP(E98,Opciones!$A:$B,2,FALSE)</f>
        <v>Gestión Humana</v>
      </c>
      <c r="E98" s="47" t="s">
        <v>93</v>
      </c>
      <c r="F98" s="47" t="s">
        <v>773</v>
      </c>
      <c r="G98" s="43" t="s">
        <v>910</v>
      </c>
      <c r="H98" s="43" t="s">
        <v>53</v>
      </c>
      <c r="I98" s="43" t="s">
        <v>65</v>
      </c>
      <c r="J98" s="43" t="s">
        <v>173</v>
      </c>
      <c r="K98" s="43" t="s">
        <v>343</v>
      </c>
      <c r="L98" s="43" t="s">
        <v>344</v>
      </c>
      <c r="M98" s="47" t="s">
        <v>114</v>
      </c>
      <c r="N98" s="47"/>
      <c r="O98" s="47"/>
      <c r="P98" s="47"/>
      <c r="Q98" s="29" t="s">
        <v>67</v>
      </c>
      <c r="R98" s="29" t="s">
        <v>310</v>
      </c>
      <c r="S98" s="46"/>
      <c r="T98" s="47" t="s">
        <v>1285</v>
      </c>
      <c r="U98" s="47" t="s">
        <v>1288</v>
      </c>
      <c r="V98" s="47" t="s">
        <v>1292</v>
      </c>
      <c r="W98" s="48"/>
      <c r="X98" s="40"/>
    </row>
    <row r="99" spans="2:24" ht="38.25" x14ac:dyDescent="0.25">
      <c r="B99" s="44"/>
      <c r="C99" s="45">
        <v>43691</v>
      </c>
      <c r="D99" s="59" t="str">
        <f>VLOOKUP(E99,Opciones!$A:$B,2,FALSE)</f>
        <v>Gestión Humana</v>
      </c>
      <c r="E99" s="47" t="s">
        <v>93</v>
      </c>
      <c r="F99" s="47" t="s">
        <v>774</v>
      </c>
      <c r="G99" s="43" t="s">
        <v>911</v>
      </c>
      <c r="H99" s="43" t="s">
        <v>53</v>
      </c>
      <c r="I99" s="43" t="s">
        <v>65</v>
      </c>
      <c r="J99" s="43" t="s">
        <v>173</v>
      </c>
      <c r="K99" s="43" t="s">
        <v>345</v>
      </c>
      <c r="L99" s="43" t="s">
        <v>346</v>
      </c>
      <c r="M99" s="47" t="s">
        <v>114</v>
      </c>
      <c r="N99" s="47"/>
      <c r="O99" s="47"/>
      <c r="P99" s="47"/>
      <c r="Q99" s="29" t="s">
        <v>70</v>
      </c>
      <c r="R99" s="29" t="s">
        <v>62</v>
      </c>
      <c r="S99" s="46"/>
      <c r="T99" s="47" t="s">
        <v>1285</v>
      </c>
      <c r="U99" s="47" t="s">
        <v>1288</v>
      </c>
      <c r="V99" s="47" t="s">
        <v>1292</v>
      </c>
      <c r="W99" s="48"/>
      <c r="X99" s="40"/>
    </row>
    <row r="100" spans="2:24" ht="178.5" x14ac:dyDescent="0.25">
      <c r="B100" s="44"/>
      <c r="C100" s="45">
        <v>43691</v>
      </c>
      <c r="D100" s="59" t="str">
        <f>VLOOKUP(E100,Opciones!$A:$B,2,FALSE)</f>
        <v>Gestión Humana</v>
      </c>
      <c r="E100" s="47" t="s">
        <v>93</v>
      </c>
      <c r="F100" s="47" t="s">
        <v>775</v>
      </c>
      <c r="G100" s="43" t="s">
        <v>912</v>
      </c>
      <c r="H100" s="43" t="s">
        <v>53</v>
      </c>
      <c r="I100" s="43" t="s">
        <v>65</v>
      </c>
      <c r="J100" s="43" t="s">
        <v>173</v>
      </c>
      <c r="K100" s="43" t="s">
        <v>347</v>
      </c>
      <c r="L100" s="43" t="s">
        <v>348</v>
      </c>
      <c r="M100" s="47" t="s">
        <v>114</v>
      </c>
      <c r="N100" s="47"/>
      <c r="O100" s="47"/>
      <c r="P100" s="47"/>
      <c r="Q100" s="29" t="s">
        <v>403</v>
      </c>
      <c r="R100" s="29" t="s">
        <v>62</v>
      </c>
      <c r="S100" s="46"/>
      <c r="T100" s="95" t="s">
        <v>1286</v>
      </c>
      <c r="U100" s="46"/>
      <c r="V100" s="46"/>
      <c r="W100" s="48"/>
      <c r="X100" s="40"/>
    </row>
    <row r="101" spans="2:24" ht="25.5" x14ac:dyDescent="0.25">
      <c r="B101" s="44"/>
      <c r="C101" s="45">
        <v>43691</v>
      </c>
      <c r="D101" s="59" t="str">
        <f>VLOOKUP(E101,Opciones!$A:$B,2,FALSE)</f>
        <v>Gestión Humana</v>
      </c>
      <c r="E101" s="47" t="s">
        <v>93</v>
      </c>
      <c r="F101" s="47" t="s">
        <v>776</v>
      </c>
      <c r="G101" s="43" t="s">
        <v>913</v>
      </c>
      <c r="H101" s="43" t="s">
        <v>53</v>
      </c>
      <c r="I101" s="43" t="s">
        <v>65</v>
      </c>
      <c r="J101" s="43" t="s">
        <v>173</v>
      </c>
      <c r="K101" s="43" t="s">
        <v>349</v>
      </c>
      <c r="L101" s="43" t="s">
        <v>350</v>
      </c>
      <c r="M101" s="47" t="s">
        <v>114</v>
      </c>
      <c r="N101" s="47"/>
      <c r="O101" s="47"/>
      <c r="P101" s="47"/>
      <c r="Q101" s="29" t="s">
        <v>403</v>
      </c>
      <c r="R101" s="29" t="s">
        <v>62</v>
      </c>
      <c r="S101" s="46"/>
      <c r="T101" s="47" t="s">
        <v>1285</v>
      </c>
      <c r="U101" s="47" t="s">
        <v>1288</v>
      </c>
      <c r="V101" s="47" t="s">
        <v>1292</v>
      </c>
      <c r="W101" s="48"/>
      <c r="X101" s="40"/>
    </row>
    <row r="102" spans="2:24" ht="178.5" x14ac:dyDescent="0.25">
      <c r="B102" s="44"/>
      <c r="C102" s="45">
        <v>43691</v>
      </c>
      <c r="D102" s="59" t="str">
        <f>VLOOKUP(E102,Opciones!$A:$B,2,FALSE)</f>
        <v>Gestión Humana</v>
      </c>
      <c r="E102" s="47" t="s">
        <v>93</v>
      </c>
      <c r="F102" s="47" t="s">
        <v>777</v>
      </c>
      <c r="G102" s="43" t="s">
        <v>914</v>
      </c>
      <c r="H102" s="43" t="s">
        <v>53</v>
      </c>
      <c r="I102" s="43" t="s">
        <v>65</v>
      </c>
      <c r="J102" s="43" t="s">
        <v>173</v>
      </c>
      <c r="K102" s="43" t="s">
        <v>351</v>
      </c>
      <c r="L102" s="43" t="s">
        <v>352</v>
      </c>
      <c r="M102" s="47" t="s">
        <v>114</v>
      </c>
      <c r="N102" s="47"/>
      <c r="O102" s="47"/>
      <c r="P102" s="47"/>
      <c r="Q102" s="29" t="s">
        <v>67</v>
      </c>
      <c r="R102" s="29" t="s">
        <v>310</v>
      </c>
      <c r="S102" s="46"/>
      <c r="T102" s="95" t="s">
        <v>1286</v>
      </c>
      <c r="U102" s="46"/>
      <c r="V102" s="46"/>
      <c r="W102" s="48"/>
      <c r="X102" s="40"/>
    </row>
    <row r="103" spans="2:24" ht="114.75" x14ac:dyDescent="0.25">
      <c r="B103" s="44"/>
      <c r="C103" s="45">
        <v>43691</v>
      </c>
      <c r="D103" s="59" t="str">
        <f>VLOOKUP(E103,Opciones!$A:$B,2,FALSE)</f>
        <v>Gestión Humana</v>
      </c>
      <c r="E103" s="47" t="s">
        <v>93</v>
      </c>
      <c r="F103" s="47" t="s">
        <v>778</v>
      </c>
      <c r="G103" s="43" t="s">
        <v>915</v>
      </c>
      <c r="H103" s="43" t="s">
        <v>53</v>
      </c>
      <c r="I103" s="43" t="s">
        <v>65</v>
      </c>
      <c r="J103" s="43" t="s">
        <v>173</v>
      </c>
      <c r="K103" s="43" t="s">
        <v>353</v>
      </c>
      <c r="L103" s="43" t="s">
        <v>354</v>
      </c>
      <c r="M103" s="47" t="s">
        <v>114</v>
      </c>
      <c r="N103" s="47"/>
      <c r="O103" s="47"/>
      <c r="P103" s="47"/>
      <c r="Q103" s="29" t="s">
        <v>67</v>
      </c>
      <c r="R103" s="29" t="s">
        <v>310</v>
      </c>
      <c r="S103" s="46"/>
      <c r="T103" s="47" t="s">
        <v>1285</v>
      </c>
      <c r="U103" s="47" t="s">
        <v>1288</v>
      </c>
      <c r="V103" s="47" t="s">
        <v>1292</v>
      </c>
      <c r="W103" s="48"/>
      <c r="X103" s="40"/>
    </row>
    <row r="104" spans="2:24" ht="38.25" x14ac:dyDescent="0.25">
      <c r="B104" s="44"/>
      <c r="C104" s="45">
        <v>43691</v>
      </c>
      <c r="D104" s="59" t="str">
        <f>VLOOKUP(E104,Opciones!$A:$B,2,FALSE)</f>
        <v>Gestión Humana</v>
      </c>
      <c r="E104" s="47" t="s">
        <v>93</v>
      </c>
      <c r="F104" s="47" t="s">
        <v>779</v>
      </c>
      <c r="G104" s="43" t="s">
        <v>916</v>
      </c>
      <c r="H104" s="43" t="s">
        <v>53</v>
      </c>
      <c r="I104" s="43" t="s">
        <v>65</v>
      </c>
      <c r="J104" s="43" t="s">
        <v>173</v>
      </c>
      <c r="K104" s="43" t="s">
        <v>355</v>
      </c>
      <c r="L104" s="43" t="s">
        <v>342</v>
      </c>
      <c r="M104" s="47" t="s">
        <v>114</v>
      </c>
      <c r="N104" s="47"/>
      <c r="O104" s="47"/>
      <c r="P104" s="47"/>
      <c r="Q104" s="29" t="s">
        <v>403</v>
      </c>
      <c r="R104" s="29" t="s">
        <v>62</v>
      </c>
      <c r="S104" s="46"/>
      <c r="T104" s="47" t="s">
        <v>1285</v>
      </c>
      <c r="U104" s="47" t="s">
        <v>1288</v>
      </c>
      <c r="V104" s="47" t="s">
        <v>1292</v>
      </c>
      <c r="W104" s="48"/>
      <c r="X104" s="40"/>
    </row>
    <row r="105" spans="2:24" ht="179.25" thickBot="1" x14ac:dyDescent="0.3">
      <c r="B105" s="44"/>
      <c r="C105" s="45">
        <v>43691</v>
      </c>
      <c r="D105" s="59" t="str">
        <f>VLOOKUP(E105,Opciones!$A:$B,2,FALSE)</f>
        <v>Gestión Humana</v>
      </c>
      <c r="E105" s="47" t="s">
        <v>93</v>
      </c>
      <c r="F105" s="47" t="s">
        <v>780</v>
      </c>
      <c r="G105" s="43" t="s">
        <v>917</v>
      </c>
      <c r="H105" s="43" t="s">
        <v>356</v>
      </c>
      <c r="I105" s="43" t="s">
        <v>65</v>
      </c>
      <c r="J105" s="43" t="s">
        <v>173</v>
      </c>
      <c r="K105" s="43" t="s">
        <v>357</v>
      </c>
      <c r="L105" s="43" t="s">
        <v>358</v>
      </c>
      <c r="M105" s="47" t="s">
        <v>114</v>
      </c>
      <c r="N105" s="47"/>
      <c r="O105" s="47"/>
      <c r="P105" s="47"/>
      <c r="Q105" s="29" t="s">
        <v>53</v>
      </c>
      <c r="R105" s="29" t="s">
        <v>310</v>
      </c>
      <c r="S105" s="46"/>
      <c r="T105" s="95" t="s">
        <v>1286</v>
      </c>
      <c r="U105" s="46"/>
      <c r="V105" s="46"/>
      <c r="W105" s="48"/>
      <c r="X105" s="40"/>
    </row>
    <row r="106" spans="2:24" ht="178.5" x14ac:dyDescent="0.25">
      <c r="B106" s="44"/>
      <c r="C106" s="45">
        <v>43691</v>
      </c>
      <c r="D106" s="59" t="str">
        <f>VLOOKUP(E106,Opciones!$A:$B,2,FALSE)</f>
        <v>Gestión Humana</v>
      </c>
      <c r="E106" s="47" t="s">
        <v>93</v>
      </c>
      <c r="F106" s="47" t="s">
        <v>781</v>
      </c>
      <c r="G106" s="43" t="s">
        <v>918</v>
      </c>
      <c r="H106" s="43" t="s">
        <v>359</v>
      </c>
      <c r="I106" s="43" t="s">
        <v>65</v>
      </c>
      <c r="J106" s="43" t="s">
        <v>173</v>
      </c>
      <c r="K106" s="43" t="s">
        <v>360</v>
      </c>
      <c r="L106" s="43" t="s">
        <v>361</v>
      </c>
      <c r="M106" s="47" t="s">
        <v>114</v>
      </c>
      <c r="N106" s="47"/>
      <c r="O106" s="47"/>
      <c r="P106" s="47"/>
      <c r="Q106" s="29" t="s">
        <v>403</v>
      </c>
      <c r="R106" s="29" t="s">
        <v>62</v>
      </c>
      <c r="S106" s="46"/>
      <c r="T106" s="58" t="s">
        <v>1286</v>
      </c>
      <c r="U106" s="46"/>
      <c r="V106" s="46"/>
      <c r="W106" s="48"/>
      <c r="X106" s="40"/>
    </row>
    <row r="107" spans="2:24" ht="38.25" x14ac:dyDescent="0.25">
      <c r="B107" s="44"/>
      <c r="C107" s="45">
        <v>43691</v>
      </c>
      <c r="D107" s="59" t="str">
        <f>VLOOKUP(E107,Opciones!$A:$B,2,FALSE)</f>
        <v>Gestión Humana</v>
      </c>
      <c r="E107" s="47" t="s">
        <v>93</v>
      </c>
      <c r="F107" s="47" t="s">
        <v>782</v>
      </c>
      <c r="G107" s="43" t="s">
        <v>919</v>
      </c>
      <c r="H107" s="43" t="s">
        <v>53</v>
      </c>
      <c r="I107" s="43" t="s">
        <v>65</v>
      </c>
      <c r="J107" s="43" t="s">
        <v>173</v>
      </c>
      <c r="K107" s="43" t="s">
        <v>362</v>
      </c>
      <c r="L107" s="43" t="s">
        <v>363</v>
      </c>
      <c r="M107" s="47" t="s">
        <v>114</v>
      </c>
      <c r="N107" s="47"/>
      <c r="O107" s="47"/>
      <c r="P107" s="47"/>
      <c r="Q107" s="29" t="s">
        <v>403</v>
      </c>
      <c r="R107" s="29" t="s">
        <v>62</v>
      </c>
      <c r="S107" s="46"/>
      <c r="T107" s="47" t="s">
        <v>1285</v>
      </c>
      <c r="U107" s="47" t="s">
        <v>1288</v>
      </c>
      <c r="V107" s="47" t="s">
        <v>1292</v>
      </c>
      <c r="W107" s="48"/>
      <c r="X107" s="40"/>
    </row>
    <row r="108" spans="2:24" ht="76.5" x14ac:dyDescent="0.25">
      <c r="B108" s="44"/>
      <c r="C108" s="45">
        <v>43691</v>
      </c>
      <c r="D108" s="59" t="str">
        <f>VLOOKUP(E108,Opciones!$A:$B,2,FALSE)</f>
        <v>Gestión Humana</v>
      </c>
      <c r="E108" s="47" t="s">
        <v>93</v>
      </c>
      <c r="F108" s="47" t="s">
        <v>783</v>
      </c>
      <c r="G108" s="43" t="s">
        <v>920</v>
      </c>
      <c r="H108" s="43" t="s">
        <v>364</v>
      </c>
      <c r="I108" s="43" t="s">
        <v>65</v>
      </c>
      <c r="J108" s="43" t="s">
        <v>173</v>
      </c>
      <c r="K108" s="43" t="s">
        <v>365</v>
      </c>
      <c r="L108" s="43" t="s">
        <v>366</v>
      </c>
      <c r="M108" s="47" t="s">
        <v>114</v>
      </c>
      <c r="N108" s="47"/>
      <c r="O108" s="47"/>
      <c r="P108" s="47"/>
      <c r="Q108" s="29" t="s">
        <v>70</v>
      </c>
      <c r="R108" s="29" t="s">
        <v>61</v>
      </c>
      <c r="S108" s="46"/>
      <c r="T108" s="47" t="s">
        <v>1285</v>
      </c>
      <c r="U108" s="47" t="s">
        <v>1288</v>
      </c>
      <c r="V108" s="47" t="s">
        <v>1291</v>
      </c>
      <c r="W108" s="48"/>
      <c r="X108" s="40"/>
    </row>
    <row r="109" spans="2:24" ht="179.25" thickBot="1" x14ac:dyDescent="0.3">
      <c r="B109" s="44"/>
      <c r="C109" s="45">
        <v>43691</v>
      </c>
      <c r="D109" s="59" t="str">
        <f>VLOOKUP(E109,Opciones!$A:$B,2,FALSE)</f>
        <v>Gestión Humana</v>
      </c>
      <c r="E109" s="47" t="s">
        <v>93</v>
      </c>
      <c r="F109" s="47" t="s">
        <v>784</v>
      </c>
      <c r="G109" s="47" t="s">
        <v>921</v>
      </c>
      <c r="H109" s="47" t="s">
        <v>368</v>
      </c>
      <c r="I109" s="43" t="s">
        <v>65</v>
      </c>
      <c r="J109" s="43" t="s">
        <v>173</v>
      </c>
      <c r="K109" s="47" t="s">
        <v>369</v>
      </c>
      <c r="L109" s="43" t="s">
        <v>370</v>
      </c>
      <c r="M109" s="47" t="s">
        <v>114</v>
      </c>
      <c r="N109" s="47"/>
      <c r="O109" s="47"/>
      <c r="P109" s="47"/>
      <c r="Q109" s="29" t="s">
        <v>70</v>
      </c>
      <c r="R109" s="29" t="s">
        <v>61</v>
      </c>
      <c r="S109" s="46"/>
      <c r="T109" s="95" t="s">
        <v>1286</v>
      </c>
      <c r="U109" s="46"/>
      <c r="V109" s="46"/>
      <c r="W109" s="48"/>
      <c r="X109" s="40"/>
    </row>
    <row r="110" spans="2:24" ht="179.25" thickBot="1" x14ac:dyDescent="0.3">
      <c r="B110" s="44"/>
      <c r="C110" s="45">
        <v>43691</v>
      </c>
      <c r="D110" s="59" t="str">
        <f>VLOOKUP(E110,Opciones!$A:$B,2,FALSE)</f>
        <v>Gestión Humana</v>
      </c>
      <c r="E110" s="47" t="s">
        <v>93</v>
      </c>
      <c r="F110" s="47" t="s">
        <v>785</v>
      </c>
      <c r="G110" s="47" t="s">
        <v>922</v>
      </c>
      <c r="H110" s="47" t="s">
        <v>371</v>
      </c>
      <c r="I110" s="43" t="s">
        <v>65</v>
      </c>
      <c r="J110" s="43" t="s">
        <v>173</v>
      </c>
      <c r="K110" s="43" t="s">
        <v>372</v>
      </c>
      <c r="L110" s="43" t="s">
        <v>373</v>
      </c>
      <c r="M110" s="47" t="s">
        <v>114</v>
      </c>
      <c r="N110" s="47"/>
      <c r="O110" s="47"/>
      <c r="P110" s="47"/>
      <c r="Q110" s="29" t="s">
        <v>70</v>
      </c>
      <c r="R110" s="29" t="s">
        <v>62</v>
      </c>
      <c r="S110" s="46"/>
      <c r="T110" s="58" t="s">
        <v>1286</v>
      </c>
      <c r="U110" s="46"/>
      <c r="V110" s="46"/>
      <c r="W110" s="48"/>
      <c r="X110" s="40"/>
    </row>
    <row r="111" spans="2:24" ht="179.25" thickBot="1" x14ac:dyDescent="0.3">
      <c r="B111" s="44"/>
      <c r="C111" s="45">
        <v>43691</v>
      </c>
      <c r="D111" s="59" t="str">
        <f>VLOOKUP(E111,Opciones!$A:$B,2,FALSE)</f>
        <v>Gestión Humana</v>
      </c>
      <c r="E111" s="47" t="s">
        <v>93</v>
      </c>
      <c r="F111" s="47" t="s">
        <v>786</v>
      </c>
      <c r="G111" s="47" t="s">
        <v>923</v>
      </c>
      <c r="H111" s="47" t="s">
        <v>374</v>
      </c>
      <c r="I111" s="43" t="s">
        <v>65</v>
      </c>
      <c r="J111" s="43" t="s">
        <v>173</v>
      </c>
      <c r="K111" s="43" t="s">
        <v>375</v>
      </c>
      <c r="L111" s="43" t="s">
        <v>376</v>
      </c>
      <c r="M111" s="47" t="s">
        <v>114</v>
      </c>
      <c r="N111" s="47"/>
      <c r="O111" s="47"/>
      <c r="P111" s="47"/>
      <c r="Q111" s="29" t="s">
        <v>403</v>
      </c>
      <c r="R111" s="29" t="s">
        <v>62</v>
      </c>
      <c r="S111" s="46"/>
      <c r="T111" s="58" t="s">
        <v>1286</v>
      </c>
      <c r="U111" s="46"/>
      <c r="V111" s="46"/>
      <c r="W111" s="48"/>
      <c r="X111" s="40"/>
    </row>
    <row r="112" spans="2:24" ht="179.25" thickBot="1" x14ac:dyDescent="0.3">
      <c r="B112" s="44"/>
      <c r="C112" s="45">
        <v>43691</v>
      </c>
      <c r="D112" s="59" t="str">
        <f>VLOOKUP(E112,Opciones!$A:$B,2,FALSE)</f>
        <v>Gestión Humana</v>
      </c>
      <c r="E112" s="47" t="s">
        <v>93</v>
      </c>
      <c r="F112" s="47" t="s">
        <v>787</v>
      </c>
      <c r="G112" s="47" t="s">
        <v>924</v>
      </c>
      <c r="H112" s="47" t="s">
        <v>377</v>
      </c>
      <c r="I112" s="43" t="s">
        <v>65</v>
      </c>
      <c r="J112" s="43" t="s">
        <v>173</v>
      </c>
      <c r="K112" s="43" t="s">
        <v>378</v>
      </c>
      <c r="L112" s="43" t="s">
        <v>379</v>
      </c>
      <c r="M112" s="47" t="s">
        <v>114</v>
      </c>
      <c r="N112" s="47"/>
      <c r="O112" s="47"/>
      <c r="P112" s="47"/>
      <c r="Q112" s="29" t="s">
        <v>66</v>
      </c>
      <c r="R112" s="29" t="s">
        <v>63</v>
      </c>
      <c r="S112" s="46"/>
      <c r="T112" s="58" t="s">
        <v>1286</v>
      </c>
      <c r="U112" s="46"/>
      <c r="V112" s="46"/>
      <c r="W112" s="48"/>
      <c r="X112" s="40"/>
    </row>
    <row r="113" spans="2:24" ht="179.25" thickBot="1" x14ac:dyDescent="0.3">
      <c r="B113" s="44"/>
      <c r="C113" s="45">
        <v>43691</v>
      </c>
      <c r="D113" s="59" t="str">
        <f>VLOOKUP(E113,Opciones!$A:$B,2,FALSE)</f>
        <v>Gestión Humana</v>
      </c>
      <c r="E113" s="47" t="s">
        <v>93</v>
      </c>
      <c r="F113" s="47" t="s">
        <v>788</v>
      </c>
      <c r="G113" s="47" t="s">
        <v>925</v>
      </c>
      <c r="H113" s="47" t="s">
        <v>380</v>
      </c>
      <c r="I113" s="43" t="s">
        <v>65</v>
      </c>
      <c r="J113" s="43" t="s">
        <v>173</v>
      </c>
      <c r="K113" s="47" t="s">
        <v>381</v>
      </c>
      <c r="L113" s="47" t="s">
        <v>382</v>
      </c>
      <c r="M113" s="47" t="s">
        <v>114</v>
      </c>
      <c r="N113" s="47"/>
      <c r="O113" s="47"/>
      <c r="P113" s="47"/>
      <c r="Q113" s="29" t="s">
        <v>66</v>
      </c>
      <c r="R113" s="29" t="s">
        <v>63</v>
      </c>
      <c r="S113" s="46"/>
      <c r="T113" s="58" t="s">
        <v>1286</v>
      </c>
      <c r="U113" s="46"/>
      <c r="V113" s="46"/>
      <c r="W113" s="48"/>
      <c r="X113" s="40"/>
    </row>
    <row r="114" spans="2:24" ht="179.25" thickBot="1" x14ac:dyDescent="0.3">
      <c r="B114" s="44"/>
      <c r="C114" s="45">
        <v>43691</v>
      </c>
      <c r="D114" s="59" t="str">
        <f>VLOOKUP(E114,Opciones!$A:$B,2,FALSE)</f>
        <v>Gestión Humana</v>
      </c>
      <c r="E114" s="47" t="s">
        <v>93</v>
      </c>
      <c r="F114" s="47" t="s">
        <v>789</v>
      </c>
      <c r="G114" s="47" t="s">
        <v>926</v>
      </c>
      <c r="H114" s="47" t="s">
        <v>383</v>
      </c>
      <c r="I114" s="43" t="s">
        <v>65</v>
      </c>
      <c r="J114" s="43" t="s">
        <v>173</v>
      </c>
      <c r="K114" s="47" t="s">
        <v>384</v>
      </c>
      <c r="L114" s="47" t="s">
        <v>385</v>
      </c>
      <c r="M114" s="47" t="s">
        <v>114</v>
      </c>
      <c r="N114" s="47"/>
      <c r="O114" s="47"/>
      <c r="P114" s="47"/>
      <c r="Q114" s="29" t="s">
        <v>70</v>
      </c>
      <c r="R114" s="29" t="s">
        <v>61</v>
      </c>
      <c r="S114" s="46"/>
      <c r="T114" s="58" t="s">
        <v>1286</v>
      </c>
      <c r="U114" s="46"/>
      <c r="V114" s="46"/>
      <c r="W114" s="48"/>
      <c r="X114" s="40"/>
    </row>
    <row r="115" spans="2:24" ht="179.25" thickBot="1" x14ac:dyDescent="0.3">
      <c r="B115" s="44"/>
      <c r="C115" s="45">
        <v>43691</v>
      </c>
      <c r="D115" s="59" t="str">
        <f>VLOOKUP(E115,Opciones!$A:$B,2,FALSE)</f>
        <v>Gestión Humana</v>
      </c>
      <c r="E115" s="47" t="s">
        <v>93</v>
      </c>
      <c r="F115" s="47" t="s">
        <v>790</v>
      </c>
      <c r="G115" s="47" t="s">
        <v>927</v>
      </c>
      <c r="H115" s="47" t="s">
        <v>386</v>
      </c>
      <c r="I115" s="43" t="s">
        <v>65</v>
      </c>
      <c r="J115" s="43" t="s">
        <v>173</v>
      </c>
      <c r="K115" s="47" t="s">
        <v>387</v>
      </c>
      <c r="L115" s="47" t="s">
        <v>388</v>
      </c>
      <c r="M115" s="47" t="s">
        <v>114</v>
      </c>
      <c r="N115" s="47"/>
      <c r="O115" s="47"/>
      <c r="P115" s="47"/>
      <c r="Q115" s="29" t="s">
        <v>403</v>
      </c>
      <c r="R115" s="29" t="s">
        <v>62</v>
      </c>
      <c r="S115" s="46"/>
      <c r="T115" s="58" t="s">
        <v>1286</v>
      </c>
      <c r="U115" s="46"/>
      <c r="V115" s="46"/>
      <c r="W115" s="48"/>
      <c r="X115" s="40"/>
    </row>
    <row r="116" spans="2:24" ht="179.25" thickBot="1" x14ac:dyDescent="0.3">
      <c r="B116" s="44"/>
      <c r="C116" s="45">
        <v>43691</v>
      </c>
      <c r="D116" s="59" t="str">
        <f>VLOOKUP(E116,Opciones!$A:$B,2,FALSE)</f>
        <v>Gestión Humana</v>
      </c>
      <c r="E116" s="47" t="s">
        <v>93</v>
      </c>
      <c r="F116" s="47" t="s">
        <v>791</v>
      </c>
      <c r="G116" s="47" t="s">
        <v>928</v>
      </c>
      <c r="H116" s="47" t="s">
        <v>389</v>
      </c>
      <c r="I116" s="43" t="s">
        <v>65</v>
      </c>
      <c r="J116" s="43" t="s">
        <v>173</v>
      </c>
      <c r="K116" s="47" t="s">
        <v>390</v>
      </c>
      <c r="L116" s="47" t="s">
        <v>391</v>
      </c>
      <c r="M116" s="47" t="s">
        <v>114</v>
      </c>
      <c r="N116" s="47"/>
      <c r="O116" s="47"/>
      <c r="P116" s="47"/>
      <c r="Q116" s="29" t="s">
        <v>403</v>
      </c>
      <c r="R116" s="29" t="s">
        <v>62</v>
      </c>
      <c r="S116" s="46"/>
      <c r="T116" s="58" t="s">
        <v>1286</v>
      </c>
      <c r="U116" s="46"/>
      <c r="V116" s="46"/>
      <c r="W116" s="48"/>
      <c r="X116" s="40"/>
    </row>
    <row r="117" spans="2:24" ht="179.25" thickBot="1" x14ac:dyDescent="0.3">
      <c r="B117" s="44"/>
      <c r="C117" s="45">
        <v>43691</v>
      </c>
      <c r="D117" s="59" t="str">
        <f>VLOOKUP(E117,Opciones!$A:$B,2,FALSE)</f>
        <v>Gestión Humana</v>
      </c>
      <c r="E117" s="47" t="s">
        <v>93</v>
      </c>
      <c r="F117" s="47" t="s">
        <v>792</v>
      </c>
      <c r="G117" s="47" t="s">
        <v>929</v>
      </c>
      <c r="H117" s="47" t="s">
        <v>392</v>
      </c>
      <c r="I117" s="43" t="s">
        <v>65</v>
      </c>
      <c r="J117" s="43" t="s">
        <v>173</v>
      </c>
      <c r="K117" s="47" t="s">
        <v>384</v>
      </c>
      <c r="L117" s="47" t="s">
        <v>393</v>
      </c>
      <c r="M117" s="47" t="s">
        <v>114</v>
      </c>
      <c r="N117" s="47"/>
      <c r="O117" s="47"/>
      <c r="P117" s="47"/>
      <c r="Q117" s="29" t="s">
        <v>403</v>
      </c>
      <c r="R117" s="29" t="s">
        <v>62</v>
      </c>
      <c r="S117" s="46"/>
      <c r="T117" s="58" t="s">
        <v>1286</v>
      </c>
      <c r="U117" s="46"/>
      <c r="V117" s="46"/>
      <c r="W117" s="48"/>
      <c r="X117" s="40"/>
    </row>
    <row r="118" spans="2:24" ht="179.25" thickBot="1" x14ac:dyDescent="0.3">
      <c r="B118" s="44"/>
      <c r="C118" s="45">
        <v>43691</v>
      </c>
      <c r="D118" s="59" t="str">
        <f>VLOOKUP(E118,Opciones!$A:$B,2,FALSE)</f>
        <v>Gestión Humana</v>
      </c>
      <c r="E118" s="47" t="s">
        <v>93</v>
      </c>
      <c r="F118" s="47" t="s">
        <v>793</v>
      </c>
      <c r="G118" s="47" t="s">
        <v>930</v>
      </c>
      <c r="H118" s="47" t="s">
        <v>394</v>
      </c>
      <c r="I118" s="43" t="s">
        <v>65</v>
      </c>
      <c r="J118" s="43" t="s">
        <v>173</v>
      </c>
      <c r="K118" s="47" t="s">
        <v>395</v>
      </c>
      <c r="L118" s="47" t="s">
        <v>396</v>
      </c>
      <c r="M118" s="47" t="s">
        <v>114</v>
      </c>
      <c r="N118" s="47"/>
      <c r="O118" s="47"/>
      <c r="P118" s="47"/>
      <c r="Q118" s="29" t="s">
        <v>403</v>
      </c>
      <c r="R118" s="29" t="s">
        <v>61</v>
      </c>
      <c r="S118" s="46"/>
      <c r="T118" s="58" t="s">
        <v>1286</v>
      </c>
      <c r="U118" s="46"/>
      <c r="V118" s="46"/>
      <c r="W118" s="48"/>
      <c r="X118" s="40"/>
    </row>
    <row r="119" spans="2:24" ht="179.25" thickBot="1" x14ac:dyDescent="0.3">
      <c r="B119" s="44"/>
      <c r="C119" s="45">
        <v>43691</v>
      </c>
      <c r="D119" s="59" t="str">
        <f>VLOOKUP(E119,Opciones!$A:$B,2,FALSE)</f>
        <v>Gestión Humana</v>
      </c>
      <c r="E119" s="47" t="s">
        <v>93</v>
      </c>
      <c r="F119" s="47" t="s">
        <v>794</v>
      </c>
      <c r="G119" s="47" t="s">
        <v>931</v>
      </c>
      <c r="H119" s="47" t="s">
        <v>397</v>
      </c>
      <c r="I119" s="43" t="s">
        <v>65</v>
      </c>
      <c r="J119" s="43" t="s">
        <v>173</v>
      </c>
      <c r="K119" s="47" t="s">
        <v>398</v>
      </c>
      <c r="L119" s="47" t="s">
        <v>399</v>
      </c>
      <c r="M119" s="47" t="s">
        <v>114</v>
      </c>
      <c r="N119" s="47"/>
      <c r="O119" s="47"/>
      <c r="P119" s="47"/>
      <c r="Q119" s="29" t="s">
        <v>403</v>
      </c>
      <c r="R119" s="29" t="s">
        <v>62</v>
      </c>
      <c r="S119" s="46"/>
      <c r="T119" s="58" t="s">
        <v>1286</v>
      </c>
      <c r="U119" s="46"/>
      <c r="V119" s="46"/>
      <c r="W119" s="48"/>
      <c r="X119" s="40"/>
    </row>
    <row r="120" spans="2:24" ht="178.5" x14ac:dyDescent="0.25">
      <c r="B120" s="44"/>
      <c r="C120" s="45">
        <v>43691</v>
      </c>
      <c r="D120" s="59" t="str">
        <f>VLOOKUP(E120,Opciones!$A:$B,2,FALSE)</f>
        <v>Gestión Humana</v>
      </c>
      <c r="E120" s="47" t="s">
        <v>93</v>
      </c>
      <c r="F120" s="47" t="s">
        <v>795</v>
      </c>
      <c r="G120" s="47" t="s">
        <v>932</v>
      </c>
      <c r="H120" s="47" t="s">
        <v>400</v>
      </c>
      <c r="I120" s="43" t="s">
        <v>65</v>
      </c>
      <c r="J120" s="43" t="s">
        <v>173</v>
      </c>
      <c r="K120" s="47" t="s">
        <v>401</v>
      </c>
      <c r="L120" s="47" t="s">
        <v>402</v>
      </c>
      <c r="M120" s="47" t="s">
        <v>114</v>
      </c>
      <c r="N120" s="47"/>
      <c r="O120" s="47"/>
      <c r="P120" s="47"/>
      <c r="Q120" s="29" t="s">
        <v>53</v>
      </c>
      <c r="R120" s="29" t="s">
        <v>62</v>
      </c>
      <c r="S120" s="54"/>
      <c r="T120" s="58" t="s">
        <v>1286</v>
      </c>
      <c r="U120" s="46"/>
      <c r="V120" s="46"/>
      <c r="W120" s="48"/>
      <c r="X120" s="40"/>
    </row>
    <row r="121" spans="2:24" ht="44.25" customHeight="1" x14ac:dyDescent="0.25">
      <c r="B121" s="44"/>
      <c r="C121" s="45">
        <v>43691</v>
      </c>
      <c r="D121" s="59" t="str">
        <f>VLOOKUP(E121,Opciones!$A:$B,2,FALSE)</f>
        <v>Gestión de Financiamiento del Sector Agropecuario</v>
      </c>
      <c r="E121" s="47" t="s">
        <v>89</v>
      </c>
      <c r="F121" s="47" t="s">
        <v>657</v>
      </c>
      <c r="G121" s="47" t="s">
        <v>933</v>
      </c>
      <c r="H121" s="47"/>
      <c r="I121" s="47" t="s">
        <v>404</v>
      </c>
      <c r="J121" s="55" t="s">
        <v>1013</v>
      </c>
      <c r="K121" s="47" t="s">
        <v>405</v>
      </c>
      <c r="L121" s="47" t="s">
        <v>406</v>
      </c>
      <c r="M121" s="47" t="s">
        <v>114</v>
      </c>
      <c r="N121" s="47" t="s">
        <v>109</v>
      </c>
      <c r="O121" s="47" t="s">
        <v>118</v>
      </c>
      <c r="P121" s="47" t="s">
        <v>121</v>
      </c>
      <c r="Q121" s="29" t="s">
        <v>403</v>
      </c>
      <c r="R121" s="29" t="s">
        <v>62</v>
      </c>
      <c r="S121" s="46"/>
      <c r="T121" s="47" t="s">
        <v>1285</v>
      </c>
      <c r="U121" s="47" t="s">
        <v>1288</v>
      </c>
      <c r="V121" s="47" t="s">
        <v>1293</v>
      </c>
      <c r="W121" s="48"/>
      <c r="X121" s="40"/>
    </row>
    <row r="122" spans="2:24" ht="44.25" customHeight="1" x14ac:dyDescent="0.25">
      <c r="B122" s="44"/>
      <c r="C122" s="45">
        <v>43691</v>
      </c>
      <c r="D122" s="59" t="str">
        <f>VLOOKUP(E122,Opciones!$A:$B,2,FALSE)</f>
        <v>Gestión de Financiamiento del Sector Agropecuario</v>
      </c>
      <c r="E122" s="47" t="s">
        <v>89</v>
      </c>
      <c r="F122" s="47" t="s">
        <v>658</v>
      </c>
      <c r="G122" s="47" t="s">
        <v>934</v>
      </c>
      <c r="H122" s="47"/>
      <c r="I122" s="47" t="s">
        <v>404</v>
      </c>
      <c r="J122" s="55" t="s">
        <v>1013</v>
      </c>
      <c r="K122" s="47" t="s">
        <v>407</v>
      </c>
      <c r="L122" s="47" t="s">
        <v>406</v>
      </c>
      <c r="M122" s="47" t="s">
        <v>114</v>
      </c>
      <c r="N122" s="47" t="s">
        <v>109</v>
      </c>
      <c r="O122" s="47" t="s">
        <v>118</v>
      </c>
      <c r="P122" s="47" t="s">
        <v>121</v>
      </c>
      <c r="Q122" s="29" t="s">
        <v>53</v>
      </c>
      <c r="R122" s="29" t="s">
        <v>62</v>
      </c>
      <c r="S122" s="46"/>
      <c r="T122" s="47" t="s">
        <v>1285</v>
      </c>
      <c r="U122" s="47" t="s">
        <v>1288</v>
      </c>
      <c r="V122" s="47" t="s">
        <v>1293</v>
      </c>
      <c r="W122" s="48"/>
      <c r="X122" s="40"/>
    </row>
    <row r="123" spans="2:24" ht="44.25" customHeight="1" x14ac:dyDescent="0.25">
      <c r="B123" s="44"/>
      <c r="C123" s="45">
        <v>43691</v>
      </c>
      <c r="D123" s="59" t="str">
        <f>VLOOKUP(E123,Opciones!$A:$B,2,FALSE)</f>
        <v>Gestión de Financiamiento del Sector Agropecuario</v>
      </c>
      <c r="E123" s="47" t="s">
        <v>89</v>
      </c>
      <c r="F123" s="47" t="s">
        <v>659</v>
      </c>
      <c r="G123" s="47" t="s">
        <v>935</v>
      </c>
      <c r="H123" s="47"/>
      <c r="I123" s="47" t="s">
        <v>404</v>
      </c>
      <c r="J123" s="55" t="s">
        <v>1013</v>
      </c>
      <c r="K123" s="47" t="s">
        <v>407</v>
      </c>
      <c r="L123" s="47" t="s">
        <v>406</v>
      </c>
      <c r="M123" s="47" t="s">
        <v>114</v>
      </c>
      <c r="N123" s="47" t="s">
        <v>109</v>
      </c>
      <c r="O123" s="47" t="s">
        <v>118</v>
      </c>
      <c r="P123" s="47" t="s">
        <v>121</v>
      </c>
      <c r="Q123" s="29" t="s">
        <v>403</v>
      </c>
      <c r="R123" s="29" t="s">
        <v>62</v>
      </c>
      <c r="S123" s="46"/>
      <c r="T123" s="47" t="s">
        <v>1285</v>
      </c>
      <c r="U123" s="47" t="s">
        <v>1288</v>
      </c>
      <c r="V123" s="47" t="s">
        <v>1293</v>
      </c>
      <c r="W123" s="48"/>
      <c r="X123" s="40"/>
    </row>
    <row r="124" spans="2:24" ht="44.25" customHeight="1" x14ac:dyDescent="0.25">
      <c r="B124" s="44"/>
      <c r="C124" s="45">
        <v>43691</v>
      </c>
      <c r="D124" s="59" t="str">
        <f>VLOOKUP(E124,Opciones!$A:$B,2,FALSE)</f>
        <v>Gestión de Financiamiento del Sector Agropecuario</v>
      </c>
      <c r="E124" s="47" t="s">
        <v>89</v>
      </c>
      <c r="F124" s="47" t="s">
        <v>660</v>
      </c>
      <c r="G124" s="47" t="s">
        <v>936</v>
      </c>
      <c r="H124" s="47"/>
      <c r="I124" s="47" t="s">
        <v>404</v>
      </c>
      <c r="J124" s="55" t="s">
        <v>1013</v>
      </c>
      <c r="K124" s="47" t="s">
        <v>408</v>
      </c>
      <c r="L124" s="47" t="s">
        <v>406</v>
      </c>
      <c r="M124" s="47" t="s">
        <v>114</v>
      </c>
      <c r="N124" s="47" t="s">
        <v>109</v>
      </c>
      <c r="O124" s="47" t="s">
        <v>118</v>
      </c>
      <c r="P124" s="47" t="s">
        <v>121</v>
      </c>
      <c r="Q124" s="29" t="s">
        <v>403</v>
      </c>
      <c r="R124" s="29" t="s">
        <v>62</v>
      </c>
      <c r="S124" s="46"/>
      <c r="T124" s="47" t="s">
        <v>1285</v>
      </c>
      <c r="U124" s="47" t="s">
        <v>1288</v>
      </c>
      <c r="V124" s="47" t="s">
        <v>1293</v>
      </c>
      <c r="W124" s="48"/>
      <c r="X124" s="40"/>
    </row>
    <row r="125" spans="2:24" ht="44.25" customHeight="1" x14ac:dyDescent="0.25">
      <c r="B125" s="44"/>
      <c r="C125" s="45">
        <v>43691</v>
      </c>
      <c r="D125" s="59" t="str">
        <f>VLOOKUP(E125,Opciones!$A:$B,2,FALSE)</f>
        <v>Gestión de Financiamiento del Sector Agropecuario</v>
      </c>
      <c r="E125" s="47" t="s">
        <v>89</v>
      </c>
      <c r="F125" s="47" t="s">
        <v>661</v>
      </c>
      <c r="G125" s="47" t="s">
        <v>937</v>
      </c>
      <c r="H125" s="47"/>
      <c r="I125" s="47" t="s">
        <v>404</v>
      </c>
      <c r="J125" s="55" t="s">
        <v>1013</v>
      </c>
      <c r="K125" s="47" t="s">
        <v>409</v>
      </c>
      <c r="L125" s="47" t="s">
        <v>410</v>
      </c>
      <c r="M125" s="47" t="s">
        <v>114</v>
      </c>
      <c r="N125" s="47" t="s">
        <v>109</v>
      </c>
      <c r="O125" s="47" t="s">
        <v>118</v>
      </c>
      <c r="P125" s="47" t="s">
        <v>121</v>
      </c>
      <c r="Q125" s="29" t="s">
        <v>53</v>
      </c>
      <c r="R125" s="29" t="s">
        <v>62</v>
      </c>
      <c r="S125" s="46"/>
      <c r="T125" s="47" t="s">
        <v>1285</v>
      </c>
      <c r="U125" s="47" t="s">
        <v>1288</v>
      </c>
      <c r="V125" s="47" t="s">
        <v>1292</v>
      </c>
      <c r="W125" s="48"/>
      <c r="X125" s="40"/>
    </row>
    <row r="126" spans="2:24" ht="44.25" customHeight="1" x14ac:dyDescent="0.25">
      <c r="B126" s="44"/>
      <c r="C126" s="45">
        <v>43691</v>
      </c>
      <c r="D126" s="59" t="str">
        <f>VLOOKUP(E126,Opciones!$A:$B,2,FALSE)</f>
        <v>Gestión de Financiamiento del Sector Agropecuario</v>
      </c>
      <c r="E126" s="47" t="s">
        <v>89</v>
      </c>
      <c r="F126" s="47" t="s">
        <v>662</v>
      </c>
      <c r="G126" s="47" t="s">
        <v>938</v>
      </c>
      <c r="H126" s="47"/>
      <c r="I126" s="47" t="s">
        <v>404</v>
      </c>
      <c r="J126" s="55" t="s">
        <v>1013</v>
      </c>
      <c r="K126" s="47" t="s">
        <v>411</v>
      </c>
      <c r="L126" s="47" t="s">
        <v>412</v>
      </c>
      <c r="M126" s="47" t="s">
        <v>114</v>
      </c>
      <c r="N126" s="47" t="s">
        <v>109</v>
      </c>
      <c r="O126" s="47" t="s">
        <v>118</v>
      </c>
      <c r="P126" s="47" t="s">
        <v>121</v>
      </c>
      <c r="Q126" s="29" t="s">
        <v>53</v>
      </c>
      <c r="R126" s="29" t="s">
        <v>62</v>
      </c>
      <c r="S126" s="46"/>
      <c r="T126" s="47" t="s">
        <v>1285</v>
      </c>
      <c r="U126" s="47" t="s">
        <v>1288</v>
      </c>
      <c r="V126" s="47" t="s">
        <v>1292</v>
      </c>
      <c r="W126" s="48"/>
      <c r="X126" s="40"/>
    </row>
    <row r="127" spans="2:24" ht="44.25" customHeight="1" x14ac:dyDescent="0.25">
      <c r="B127" s="44"/>
      <c r="C127" s="45">
        <v>43691</v>
      </c>
      <c r="D127" s="59" t="str">
        <f>VLOOKUP(E127,Opciones!$A:$B,2,FALSE)</f>
        <v>Gestión de Financiamiento del Sector Agropecuario</v>
      </c>
      <c r="E127" s="47" t="s">
        <v>89</v>
      </c>
      <c r="F127" s="47" t="s">
        <v>663</v>
      </c>
      <c r="G127" s="47" t="s">
        <v>939</v>
      </c>
      <c r="H127" s="47"/>
      <c r="I127" s="47" t="s">
        <v>404</v>
      </c>
      <c r="J127" s="55" t="s">
        <v>1013</v>
      </c>
      <c r="K127" s="47" t="s">
        <v>413</v>
      </c>
      <c r="L127" s="47" t="s">
        <v>414</v>
      </c>
      <c r="M127" s="47" t="s">
        <v>114</v>
      </c>
      <c r="N127" s="47" t="s">
        <v>109</v>
      </c>
      <c r="O127" s="47" t="s">
        <v>118</v>
      </c>
      <c r="P127" s="47" t="s">
        <v>121</v>
      </c>
      <c r="Q127" s="29" t="s">
        <v>204</v>
      </c>
      <c r="R127" s="29" t="s">
        <v>62</v>
      </c>
      <c r="S127" s="46"/>
      <c r="T127" s="47" t="s">
        <v>1285</v>
      </c>
      <c r="U127" s="47" t="s">
        <v>1288</v>
      </c>
      <c r="V127" s="47"/>
      <c r="W127" s="48"/>
      <c r="X127" s="40"/>
    </row>
    <row r="128" spans="2:24" ht="44.25" customHeight="1" x14ac:dyDescent="0.25">
      <c r="B128" s="44"/>
      <c r="C128" s="45">
        <v>43691</v>
      </c>
      <c r="D128" s="59" t="str">
        <f>VLOOKUP(E128,Opciones!$A:$B,2,FALSE)</f>
        <v>Gestión de Financiamiento del Sector Agropecuario</v>
      </c>
      <c r="E128" s="47" t="s">
        <v>89</v>
      </c>
      <c r="F128" s="47" t="s">
        <v>664</v>
      </c>
      <c r="G128" s="47" t="s">
        <v>940</v>
      </c>
      <c r="H128" s="47" t="s">
        <v>415</v>
      </c>
      <c r="I128" s="47" t="s">
        <v>404</v>
      </c>
      <c r="J128" s="55" t="s">
        <v>1013</v>
      </c>
      <c r="K128" s="47" t="s">
        <v>416</v>
      </c>
      <c r="L128" s="47" t="s">
        <v>417</v>
      </c>
      <c r="M128" s="47" t="s">
        <v>114</v>
      </c>
      <c r="N128" s="47" t="s">
        <v>109</v>
      </c>
      <c r="O128" s="47" t="s">
        <v>118</v>
      </c>
      <c r="P128" s="47" t="s">
        <v>121</v>
      </c>
      <c r="Q128" s="29" t="s">
        <v>67</v>
      </c>
      <c r="R128" s="29" t="s">
        <v>310</v>
      </c>
      <c r="S128" s="46"/>
      <c r="T128" s="47" t="s">
        <v>1285</v>
      </c>
      <c r="U128" s="47" t="s">
        <v>1288</v>
      </c>
      <c r="V128" s="47"/>
      <c r="W128" s="48"/>
      <c r="X128" s="40"/>
    </row>
    <row r="129" spans="2:24" ht="44.25" customHeight="1" x14ac:dyDescent="0.25">
      <c r="B129" s="44"/>
      <c r="C129" s="45">
        <v>43691</v>
      </c>
      <c r="D129" s="59" t="str">
        <f>VLOOKUP(E129,Opciones!$A:$B,2,FALSE)</f>
        <v>Gestión de Financiamiento del Sector Agropecuario</v>
      </c>
      <c r="E129" s="47" t="s">
        <v>89</v>
      </c>
      <c r="F129" s="47" t="s">
        <v>665</v>
      </c>
      <c r="G129" s="47" t="s">
        <v>418</v>
      </c>
      <c r="H129" s="47" t="s">
        <v>419</v>
      </c>
      <c r="I129" s="47" t="s">
        <v>404</v>
      </c>
      <c r="J129" s="55" t="s">
        <v>1013</v>
      </c>
      <c r="K129" s="47" t="s">
        <v>420</v>
      </c>
      <c r="L129" s="47" t="s">
        <v>421</v>
      </c>
      <c r="M129" s="47" t="s">
        <v>114</v>
      </c>
      <c r="N129" s="47" t="s">
        <v>109</v>
      </c>
      <c r="O129" s="47" t="s">
        <v>118</v>
      </c>
      <c r="P129" s="47" t="s">
        <v>121</v>
      </c>
      <c r="Q129" s="29" t="s">
        <v>403</v>
      </c>
      <c r="R129" s="29" t="s">
        <v>62</v>
      </c>
      <c r="S129" s="46"/>
      <c r="T129" s="47" t="s">
        <v>1285</v>
      </c>
      <c r="U129" s="47" t="s">
        <v>1288</v>
      </c>
      <c r="V129" s="47"/>
      <c r="W129" s="48"/>
      <c r="X129" s="40"/>
    </row>
    <row r="130" spans="2:24" ht="44.25" customHeight="1" x14ac:dyDescent="0.25">
      <c r="B130" s="44"/>
      <c r="C130" s="45">
        <v>43691</v>
      </c>
      <c r="D130" s="59" t="str">
        <f>VLOOKUP(E130,Opciones!$A:$B,2,FALSE)</f>
        <v>Gestión de Financiamiento del Sector Agropecuario</v>
      </c>
      <c r="E130" s="47" t="s">
        <v>89</v>
      </c>
      <c r="F130" s="47" t="s">
        <v>666</v>
      </c>
      <c r="G130" s="47" t="s">
        <v>941</v>
      </c>
      <c r="H130" s="47"/>
      <c r="I130" s="47" t="s">
        <v>404</v>
      </c>
      <c r="J130" s="55" t="s">
        <v>1013</v>
      </c>
      <c r="K130" s="47" t="s">
        <v>422</v>
      </c>
      <c r="L130" s="47" t="s">
        <v>423</v>
      </c>
      <c r="M130" s="47" t="s">
        <v>114</v>
      </c>
      <c r="N130" s="47" t="s">
        <v>109</v>
      </c>
      <c r="O130" s="47" t="s">
        <v>118</v>
      </c>
      <c r="P130" s="47" t="s">
        <v>121</v>
      </c>
      <c r="Q130" s="29" t="s">
        <v>53</v>
      </c>
      <c r="R130" s="29" t="s">
        <v>62</v>
      </c>
      <c r="S130" s="46"/>
      <c r="T130" s="47" t="s">
        <v>1285</v>
      </c>
      <c r="U130" s="47" t="s">
        <v>1288</v>
      </c>
      <c r="V130" s="47"/>
      <c r="W130" s="48"/>
      <c r="X130" s="40"/>
    </row>
    <row r="131" spans="2:24" ht="44.25" customHeight="1" x14ac:dyDescent="0.25">
      <c r="B131" s="44"/>
      <c r="C131" s="45">
        <v>43691</v>
      </c>
      <c r="D131" s="59" t="str">
        <f>VLOOKUP(E131,Opciones!$A:$B,2,FALSE)</f>
        <v>Gestión de Financiamiento del Sector Agropecuario</v>
      </c>
      <c r="E131" s="47" t="s">
        <v>89</v>
      </c>
      <c r="F131" s="47" t="s">
        <v>667</v>
      </c>
      <c r="G131" s="47" t="s">
        <v>942</v>
      </c>
      <c r="H131" s="47"/>
      <c r="I131" s="47" t="s">
        <v>404</v>
      </c>
      <c r="J131" s="55" t="s">
        <v>1013</v>
      </c>
      <c r="K131" s="47" t="s">
        <v>424</v>
      </c>
      <c r="L131" s="47" t="s">
        <v>425</v>
      </c>
      <c r="M131" s="47" t="s">
        <v>114</v>
      </c>
      <c r="N131" s="47" t="s">
        <v>109</v>
      </c>
      <c r="O131" s="47" t="s">
        <v>118</v>
      </c>
      <c r="P131" s="47" t="s">
        <v>121</v>
      </c>
      <c r="Q131" s="29" t="s">
        <v>53</v>
      </c>
      <c r="R131" s="29" t="s">
        <v>62</v>
      </c>
      <c r="S131" s="46"/>
      <c r="T131" s="47" t="s">
        <v>1285</v>
      </c>
      <c r="U131" s="47" t="s">
        <v>1288</v>
      </c>
      <c r="V131" s="47"/>
      <c r="W131" s="48"/>
      <c r="X131" s="40"/>
    </row>
    <row r="132" spans="2:24" ht="44.25" customHeight="1" x14ac:dyDescent="0.25">
      <c r="B132" s="44"/>
      <c r="C132" s="45">
        <v>43692</v>
      </c>
      <c r="D132" s="59" t="str">
        <f>VLOOKUP(E132,Opciones!$A:$B,2,FALSE)</f>
        <v>Gestión Normativa</v>
      </c>
      <c r="E132" s="47" t="s">
        <v>83</v>
      </c>
      <c r="F132" s="47" t="s">
        <v>807</v>
      </c>
      <c r="G132" s="47" t="s">
        <v>943</v>
      </c>
      <c r="H132" s="47"/>
      <c r="I132" s="47" t="s">
        <v>65</v>
      </c>
      <c r="J132" s="47" t="s">
        <v>426</v>
      </c>
      <c r="K132" s="47" t="s">
        <v>427</v>
      </c>
      <c r="L132" s="47" t="s">
        <v>428</v>
      </c>
      <c r="M132" s="47" t="s">
        <v>429</v>
      </c>
      <c r="N132" s="47" t="s">
        <v>109</v>
      </c>
      <c r="O132" s="47" t="s">
        <v>119</v>
      </c>
      <c r="P132" s="47"/>
      <c r="Q132" s="29" t="s">
        <v>66</v>
      </c>
      <c r="R132" s="29" t="s">
        <v>60</v>
      </c>
      <c r="S132" s="46"/>
      <c r="T132" s="47" t="s">
        <v>1285</v>
      </c>
      <c r="U132" s="47" t="s">
        <v>1288</v>
      </c>
      <c r="V132" s="47"/>
      <c r="W132" s="48"/>
      <c r="X132" s="40"/>
    </row>
    <row r="133" spans="2:24" ht="44.25" customHeight="1" x14ac:dyDescent="0.25">
      <c r="B133" s="44"/>
      <c r="C133" s="45">
        <v>43692</v>
      </c>
      <c r="D133" s="59" t="str">
        <f>VLOOKUP(E133,Opciones!$A:$B,2,FALSE)</f>
        <v>Gestión Normativa</v>
      </c>
      <c r="E133" s="47" t="s">
        <v>83</v>
      </c>
      <c r="F133" s="47" t="s">
        <v>808</v>
      </c>
      <c r="G133" s="47" t="s">
        <v>944</v>
      </c>
      <c r="H133" s="47"/>
      <c r="I133" s="47" t="s">
        <v>65</v>
      </c>
      <c r="J133" s="47" t="s">
        <v>426</v>
      </c>
      <c r="K133" s="47" t="s">
        <v>430</v>
      </c>
      <c r="L133" s="47" t="s">
        <v>431</v>
      </c>
      <c r="M133" s="47" t="s">
        <v>114</v>
      </c>
      <c r="N133" s="47" t="s">
        <v>109</v>
      </c>
      <c r="O133" s="47" t="s">
        <v>119</v>
      </c>
      <c r="P133" s="47"/>
      <c r="Q133" s="29" t="s">
        <v>66</v>
      </c>
      <c r="R133" s="29" t="s">
        <v>60</v>
      </c>
      <c r="S133" s="46"/>
      <c r="T133" s="47" t="s">
        <v>1285</v>
      </c>
      <c r="U133" s="47" t="s">
        <v>1288</v>
      </c>
      <c r="V133" s="47" t="s">
        <v>1294</v>
      </c>
      <c r="W133" s="48"/>
      <c r="X133" s="40"/>
    </row>
    <row r="134" spans="2:24" ht="44.25" customHeight="1" x14ac:dyDescent="0.25">
      <c r="B134" s="44"/>
      <c r="C134" s="45">
        <v>43692</v>
      </c>
      <c r="D134" s="59" t="str">
        <f>VLOOKUP(E134,Opciones!$A:$B,2,FALSE)</f>
        <v>Gestión Normativa</v>
      </c>
      <c r="E134" s="47" t="s">
        <v>83</v>
      </c>
      <c r="F134" s="47" t="s">
        <v>809</v>
      </c>
      <c r="G134" s="47" t="s">
        <v>945</v>
      </c>
      <c r="H134" s="47"/>
      <c r="I134" s="47" t="s">
        <v>65</v>
      </c>
      <c r="J134" s="47" t="s">
        <v>426</v>
      </c>
      <c r="K134" s="47" t="s">
        <v>432</v>
      </c>
      <c r="L134" s="47" t="s">
        <v>433</v>
      </c>
      <c r="M134" s="47" t="s">
        <v>114</v>
      </c>
      <c r="N134" s="47" t="s">
        <v>109</v>
      </c>
      <c r="O134" s="47" t="s">
        <v>118</v>
      </c>
      <c r="P134" s="47"/>
      <c r="Q134" s="29" t="s">
        <v>66</v>
      </c>
      <c r="R134" s="29" t="s">
        <v>60</v>
      </c>
      <c r="S134" s="46"/>
      <c r="T134" s="47" t="s">
        <v>1285</v>
      </c>
      <c r="U134" s="47" t="s">
        <v>1288</v>
      </c>
      <c r="V134" s="47" t="s">
        <v>1294</v>
      </c>
      <c r="W134" s="48"/>
      <c r="X134" s="40"/>
    </row>
    <row r="135" spans="2:24" ht="44.25" customHeight="1" x14ac:dyDescent="0.25">
      <c r="B135" s="44"/>
      <c r="C135" s="45">
        <v>43692</v>
      </c>
      <c r="D135" s="59" t="str">
        <f>VLOOKUP(E135,Opciones!$A:$B,2,FALSE)</f>
        <v>Gestión Normativa</v>
      </c>
      <c r="E135" s="47" t="s">
        <v>83</v>
      </c>
      <c r="F135" s="47" t="s">
        <v>810</v>
      </c>
      <c r="G135" s="47" t="s">
        <v>946</v>
      </c>
      <c r="H135" s="47"/>
      <c r="I135" s="47" t="s">
        <v>65</v>
      </c>
      <c r="J135" s="47" t="s">
        <v>426</v>
      </c>
      <c r="K135" s="47" t="s">
        <v>434</v>
      </c>
      <c r="L135" s="47" t="s">
        <v>435</v>
      </c>
      <c r="M135" s="47" t="s">
        <v>114</v>
      </c>
      <c r="N135" s="47" t="s">
        <v>109</v>
      </c>
      <c r="O135" s="47" t="s">
        <v>119</v>
      </c>
      <c r="P135" s="47"/>
      <c r="Q135" s="29" t="s">
        <v>66</v>
      </c>
      <c r="R135" s="29" t="s">
        <v>60</v>
      </c>
      <c r="S135" s="46"/>
      <c r="T135" s="47" t="s">
        <v>1285</v>
      </c>
      <c r="U135" s="47" t="s">
        <v>1288</v>
      </c>
      <c r="V135" s="47" t="s">
        <v>1294</v>
      </c>
      <c r="W135" s="48"/>
      <c r="X135" s="40"/>
    </row>
    <row r="136" spans="2:24" ht="44.25" customHeight="1" x14ac:dyDescent="0.25">
      <c r="B136" s="44"/>
      <c r="C136" s="45">
        <v>43692</v>
      </c>
      <c r="D136" s="59" t="str">
        <f>VLOOKUP(E136,Opciones!$A:$B,2,FALSE)</f>
        <v>Gestión Normativa</v>
      </c>
      <c r="E136" s="47" t="s">
        <v>83</v>
      </c>
      <c r="F136" s="47" t="s">
        <v>811</v>
      </c>
      <c r="G136" s="47" t="s">
        <v>947</v>
      </c>
      <c r="H136" s="47"/>
      <c r="I136" s="47" t="s">
        <v>65</v>
      </c>
      <c r="J136" s="47" t="s">
        <v>426</v>
      </c>
      <c r="K136" s="47" t="s">
        <v>436</v>
      </c>
      <c r="L136" s="47" t="s">
        <v>437</v>
      </c>
      <c r="M136" s="47" t="s">
        <v>114</v>
      </c>
      <c r="N136" s="47" t="s">
        <v>109</v>
      </c>
      <c r="O136" s="47" t="s">
        <v>118</v>
      </c>
      <c r="P136" s="47"/>
      <c r="Q136" s="29" t="s">
        <v>66</v>
      </c>
      <c r="R136" s="29" t="s">
        <v>60</v>
      </c>
      <c r="S136" s="46"/>
      <c r="T136" s="47" t="s">
        <v>1285</v>
      </c>
      <c r="U136" s="47" t="s">
        <v>1288</v>
      </c>
      <c r="V136" s="47" t="s">
        <v>1294</v>
      </c>
      <c r="W136" s="48"/>
      <c r="X136" s="40"/>
    </row>
    <row r="137" spans="2:24" ht="44.25" customHeight="1" x14ac:dyDescent="0.25">
      <c r="B137" s="44"/>
      <c r="C137" s="45">
        <v>43692</v>
      </c>
      <c r="D137" s="59" t="str">
        <f>VLOOKUP(E137,Opciones!$A:$B,2,FALSE)</f>
        <v>Gestión Normativa</v>
      </c>
      <c r="E137" s="47" t="s">
        <v>83</v>
      </c>
      <c r="F137" s="47" t="s">
        <v>812</v>
      </c>
      <c r="G137" s="47" t="s">
        <v>948</v>
      </c>
      <c r="H137" s="47"/>
      <c r="I137" s="47" t="s">
        <v>65</v>
      </c>
      <c r="J137" s="47" t="s">
        <v>426</v>
      </c>
      <c r="K137" s="47" t="s">
        <v>439</v>
      </c>
      <c r="L137" s="47" t="s">
        <v>440</v>
      </c>
      <c r="M137" s="47" t="s">
        <v>114</v>
      </c>
      <c r="N137" s="47" t="s">
        <v>109</v>
      </c>
      <c r="O137" s="47" t="s">
        <v>118</v>
      </c>
      <c r="P137" s="47" t="s">
        <v>121</v>
      </c>
      <c r="Q137" s="29" t="s">
        <v>66</v>
      </c>
      <c r="R137" s="29" t="s">
        <v>60</v>
      </c>
      <c r="S137" s="46"/>
      <c r="T137" s="47" t="s">
        <v>1285</v>
      </c>
      <c r="U137" s="47" t="s">
        <v>1288</v>
      </c>
      <c r="V137" s="47"/>
      <c r="W137" s="48"/>
      <c r="X137" s="40"/>
    </row>
    <row r="138" spans="2:24" ht="44.25" customHeight="1" x14ac:dyDescent="0.25">
      <c r="B138" s="44"/>
      <c r="C138" s="45">
        <v>43692</v>
      </c>
      <c r="D138" s="59" t="str">
        <f>VLOOKUP(E138,Opciones!$A:$B,2,FALSE)</f>
        <v>Gestión Normativa</v>
      </c>
      <c r="E138" s="47" t="s">
        <v>83</v>
      </c>
      <c r="F138" s="47" t="s">
        <v>813</v>
      </c>
      <c r="G138" s="47" t="s">
        <v>949</v>
      </c>
      <c r="H138" s="47"/>
      <c r="I138" s="47" t="s">
        <v>65</v>
      </c>
      <c r="J138" s="47" t="s">
        <v>426</v>
      </c>
      <c r="K138" s="47" t="s">
        <v>441</v>
      </c>
      <c r="L138" s="47" t="s">
        <v>442</v>
      </c>
      <c r="M138" s="47" t="s">
        <v>114</v>
      </c>
      <c r="N138" s="47" t="s">
        <v>109</v>
      </c>
      <c r="O138" s="47" t="s">
        <v>119</v>
      </c>
      <c r="P138" s="47" t="s">
        <v>121</v>
      </c>
      <c r="Q138" s="29" t="s">
        <v>66</v>
      </c>
      <c r="R138" s="29" t="s">
        <v>60</v>
      </c>
      <c r="S138" s="46"/>
      <c r="T138" s="47" t="s">
        <v>1285</v>
      </c>
      <c r="U138" s="47" t="s">
        <v>1288</v>
      </c>
      <c r="V138" s="47"/>
      <c r="W138" s="48"/>
      <c r="X138" s="40"/>
    </row>
    <row r="139" spans="2:24" ht="44.25" customHeight="1" x14ac:dyDescent="0.25">
      <c r="B139" s="44"/>
      <c r="C139" s="45">
        <v>43692</v>
      </c>
      <c r="D139" s="59" t="str">
        <f>VLOOKUP(E139,Opciones!$A:$B,2,FALSE)</f>
        <v>Gestión Normativa</v>
      </c>
      <c r="E139" s="47" t="s">
        <v>83</v>
      </c>
      <c r="F139" s="47" t="s">
        <v>814</v>
      </c>
      <c r="G139" s="47" t="s">
        <v>950</v>
      </c>
      <c r="H139" s="47"/>
      <c r="I139" s="47" t="s">
        <v>65</v>
      </c>
      <c r="J139" s="47" t="s">
        <v>426</v>
      </c>
      <c r="K139" s="47" t="s">
        <v>443</v>
      </c>
      <c r="L139" s="47" t="s">
        <v>444</v>
      </c>
      <c r="M139" s="47" t="s">
        <v>114</v>
      </c>
      <c r="N139" s="47" t="s">
        <v>109</v>
      </c>
      <c r="O139" s="47" t="s">
        <v>119</v>
      </c>
      <c r="P139" s="47" t="s">
        <v>121</v>
      </c>
      <c r="Q139" s="29" t="s">
        <v>66</v>
      </c>
      <c r="R139" s="29" t="s">
        <v>60</v>
      </c>
      <c r="S139" s="46"/>
      <c r="T139" s="47" t="s">
        <v>1285</v>
      </c>
      <c r="U139" s="47" t="s">
        <v>1288</v>
      </c>
      <c r="V139" s="47"/>
      <c r="W139" s="48"/>
      <c r="X139" s="40"/>
    </row>
    <row r="140" spans="2:24" ht="44.25" customHeight="1" x14ac:dyDescent="0.25">
      <c r="B140" s="44"/>
      <c r="C140" s="45">
        <v>43692</v>
      </c>
      <c r="D140" s="59" t="str">
        <f>VLOOKUP(E140,Opciones!$A:$B,2,FALSE)</f>
        <v>Gestión Normativa</v>
      </c>
      <c r="E140" s="47" t="s">
        <v>83</v>
      </c>
      <c r="F140" s="47" t="s">
        <v>815</v>
      </c>
      <c r="G140" s="47" t="s">
        <v>951</v>
      </c>
      <c r="H140" s="47"/>
      <c r="I140" s="47" t="s">
        <v>65</v>
      </c>
      <c r="J140" s="47" t="s">
        <v>426</v>
      </c>
      <c r="K140" s="47" t="s">
        <v>445</v>
      </c>
      <c r="L140" s="47" t="s">
        <v>446</v>
      </c>
      <c r="M140" s="47" t="s">
        <v>114</v>
      </c>
      <c r="N140" s="47" t="s">
        <v>109</v>
      </c>
      <c r="O140" s="47" t="s">
        <v>119</v>
      </c>
      <c r="P140" s="47" t="s">
        <v>122</v>
      </c>
      <c r="Q140" s="30" t="s">
        <v>67</v>
      </c>
      <c r="R140" s="29" t="s">
        <v>60</v>
      </c>
      <c r="S140" s="46"/>
      <c r="T140" s="47" t="s">
        <v>1285</v>
      </c>
      <c r="U140" s="47" t="s">
        <v>1288</v>
      </c>
      <c r="V140" s="47"/>
      <c r="W140" s="48"/>
      <c r="X140" s="40"/>
    </row>
    <row r="141" spans="2:24" ht="44.25" customHeight="1" x14ac:dyDescent="0.25">
      <c r="B141" s="44"/>
      <c r="C141" s="45">
        <v>43692</v>
      </c>
      <c r="D141" s="59" t="str">
        <f>VLOOKUP(E141,Opciones!$A:$B,2,FALSE)</f>
        <v>Gestión Normativa</v>
      </c>
      <c r="E141" s="47" t="s">
        <v>83</v>
      </c>
      <c r="F141" s="47" t="s">
        <v>816</v>
      </c>
      <c r="G141" s="47" t="s">
        <v>952</v>
      </c>
      <c r="H141" s="47"/>
      <c r="I141" s="47" t="s">
        <v>65</v>
      </c>
      <c r="J141" s="47" t="s">
        <v>426</v>
      </c>
      <c r="K141" s="47" t="s">
        <v>447</v>
      </c>
      <c r="L141" s="47" t="s">
        <v>448</v>
      </c>
      <c r="M141" s="47" t="s">
        <v>114</v>
      </c>
      <c r="N141" s="47" t="s">
        <v>109</v>
      </c>
      <c r="O141" s="47" t="s">
        <v>118</v>
      </c>
      <c r="P141" s="47"/>
      <c r="Q141" s="29" t="s">
        <v>66</v>
      </c>
      <c r="R141" s="29" t="s">
        <v>60</v>
      </c>
      <c r="S141" s="46"/>
      <c r="T141" s="47" t="s">
        <v>1285</v>
      </c>
      <c r="U141" s="47" t="s">
        <v>1288</v>
      </c>
      <c r="V141" s="47"/>
      <c r="W141" s="48"/>
      <c r="X141" s="40"/>
    </row>
    <row r="142" spans="2:24" ht="44.25" customHeight="1" x14ac:dyDescent="0.25">
      <c r="B142" s="44"/>
      <c r="C142" s="45">
        <v>43692</v>
      </c>
      <c r="D142" s="59" t="str">
        <f>VLOOKUP(E142,Opciones!$A:$B,2,FALSE)</f>
        <v>Gestión Normativa</v>
      </c>
      <c r="E142" s="47" t="s">
        <v>83</v>
      </c>
      <c r="F142" s="47" t="s">
        <v>817</v>
      </c>
      <c r="G142" s="47" t="s">
        <v>953</v>
      </c>
      <c r="H142" s="47"/>
      <c r="I142" s="47" t="s">
        <v>65</v>
      </c>
      <c r="J142" s="47" t="s">
        <v>426</v>
      </c>
      <c r="K142" s="47" t="s">
        <v>449</v>
      </c>
      <c r="L142" s="47" t="s">
        <v>450</v>
      </c>
      <c r="M142" s="47" t="s">
        <v>114</v>
      </c>
      <c r="N142" s="47" t="s">
        <v>109</v>
      </c>
      <c r="O142" s="47" t="s">
        <v>119</v>
      </c>
      <c r="P142" s="47" t="s">
        <v>123</v>
      </c>
      <c r="Q142" s="29" t="s">
        <v>70</v>
      </c>
      <c r="R142" s="29" t="s">
        <v>62</v>
      </c>
      <c r="S142" s="46"/>
      <c r="T142" s="47" t="s">
        <v>1285</v>
      </c>
      <c r="U142" s="47" t="s">
        <v>1288</v>
      </c>
      <c r="V142" s="47"/>
      <c r="W142" s="48"/>
      <c r="X142" s="40"/>
    </row>
    <row r="143" spans="2:24" ht="44.25" customHeight="1" x14ac:dyDescent="0.25">
      <c r="B143" s="44"/>
      <c r="C143" s="45">
        <v>43692</v>
      </c>
      <c r="D143" s="59" t="str">
        <f>VLOOKUP(E143,Opciones!$A:$B,2,FALSE)</f>
        <v>Gestión Normativa</v>
      </c>
      <c r="E143" s="47" t="s">
        <v>83</v>
      </c>
      <c r="F143" s="47" t="s">
        <v>818</v>
      </c>
      <c r="G143" s="47" t="s">
        <v>954</v>
      </c>
      <c r="H143" s="47"/>
      <c r="I143" s="47" t="s">
        <v>65</v>
      </c>
      <c r="J143" s="47" t="s">
        <v>426</v>
      </c>
      <c r="K143" s="47" t="s">
        <v>451</v>
      </c>
      <c r="L143" s="47" t="s">
        <v>438</v>
      </c>
      <c r="M143" s="47"/>
      <c r="N143" s="47"/>
      <c r="O143" s="47"/>
      <c r="P143" s="47"/>
      <c r="Q143" s="29" t="s">
        <v>67</v>
      </c>
      <c r="R143" s="29" t="s">
        <v>62</v>
      </c>
      <c r="S143" s="46"/>
      <c r="T143" s="95" t="s">
        <v>1286</v>
      </c>
      <c r="U143" s="46"/>
      <c r="V143" s="46"/>
      <c r="W143" s="48"/>
      <c r="X143" s="40"/>
    </row>
    <row r="144" spans="2:24" ht="44.25" customHeight="1" x14ac:dyDescent="0.25">
      <c r="B144" s="44"/>
      <c r="C144" s="45">
        <v>43692</v>
      </c>
      <c r="D144" s="59" t="str">
        <f>VLOOKUP(E144,Opciones!$A:$B,2,FALSE)</f>
        <v>Gestión de Servicios Administrativos</v>
      </c>
      <c r="E144" s="47" t="s">
        <v>95</v>
      </c>
      <c r="F144" s="47" t="s">
        <v>800</v>
      </c>
      <c r="G144" s="47" t="s">
        <v>955</v>
      </c>
      <c r="H144" s="47"/>
      <c r="I144" s="47" t="s">
        <v>65</v>
      </c>
      <c r="J144" s="47" t="s">
        <v>453</v>
      </c>
      <c r="K144" s="47" t="s">
        <v>454</v>
      </c>
      <c r="L144" s="47" t="s">
        <v>455</v>
      </c>
      <c r="M144" s="47" t="s">
        <v>115</v>
      </c>
      <c r="N144" s="47" t="s">
        <v>109</v>
      </c>
      <c r="O144" s="47" t="s">
        <v>118</v>
      </c>
      <c r="P144" s="47" t="s">
        <v>121</v>
      </c>
      <c r="Q144" s="29" t="s">
        <v>53</v>
      </c>
      <c r="R144" s="29" t="s">
        <v>62</v>
      </c>
      <c r="S144" s="46"/>
      <c r="T144" s="47" t="s">
        <v>1285</v>
      </c>
      <c r="U144" s="47" t="s">
        <v>1288</v>
      </c>
      <c r="V144" s="47"/>
      <c r="W144" s="48"/>
      <c r="X144" s="40"/>
    </row>
    <row r="145" spans="2:24" ht="44.25" customHeight="1" x14ac:dyDescent="0.25">
      <c r="B145" s="44"/>
      <c r="C145" s="45">
        <v>43692</v>
      </c>
      <c r="D145" s="59" t="str">
        <f>VLOOKUP(E145,Opciones!$A:$B,2,FALSE)</f>
        <v>Gestión de Servicios Administrativos</v>
      </c>
      <c r="E145" s="47" t="s">
        <v>95</v>
      </c>
      <c r="F145" s="47" t="s">
        <v>801</v>
      </c>
      <c r="G145" s="47" t="s">
        <v>956</v>
      </c>
      <c r="H145" s="47"/>
      <c r="I145" s="47" t="s">
        <v>65</v>
      </c>
      <c r="J145" s="47" t="s">
        <v>453</v>
      </c>
      <c r="K145" s="47" t="s">
        <v>456</v>
      </c>
      <c r="L145" s="47" t="s">
        <v>457</v>
      </c>
      <c r="M145" s="47" t="s">
        <v>115</v>
      </c>
      <c r="N145" s="47" t="s">
        <v>109</v>
      </c>
      <c r="O145" s="47" t="s">
        <v>118</v>
      </c>
      <c r="P145" s="47" t="s">
        <v>121</v>
      </c>
      <c r="Q145" s="29" t="s">
        <v>67</v>
      </c>
      <c r="R145" s="29" t="s">
        <v>62</v>
      </c>
      <c r="S145" s="46"/>
      <c r="T145" s="47" t="s">
        <v>1285</v>
      </c>
      <c r="U145" s="47" t="s">
        <v>1288</v>
      </c>
      <c r="V145" s="47"/>
      <c r="W145" s="48"/>
      <c r="X145" s="40"/>
    </row>
    <row r="146" spans="2:24" ht="44.25" customHeight="1" x14ac:dyDescent="0.25">
      <c r="B146" s="44"/>
      <c r="C146" s="45">
        <v>43692</v>
      </c>
      <c r="D146" s="59" t="str">
        <f>VLOOKUP(E146,Opciones!$A:$B,2,FALSE)</f>
        <v>Gestión de Servicios Administrativos</v>
      </c>
      <c r="E146" s="47" t="s">
        <v>95</v>
      </c>
      <c r="F146" s="47" t="s">
        <v>802</v>
      </c>
      <c r="G146" s="47" t="s">
        <v>957</v>
      </c>
      <c r="H146" s="47"/>
      <c r="I146" s="47" t="s">
        <v>65</v>
      </c>
      <c r="J146" s="47" t="s">
        <v>453</v>
      </c>
      <c r="K146" s="47" t="s">
        <v>458</v>
      </c>
      <c r="L146" s="47" t="s">
        <v>459</v>
      </c>
      <c r="M146" s="47" t="s">
        <v>115</v>
      </c>
      <c r="N146" s="47" t="s">
        <v>109</v>
      </c>
      <c r="O146" s="47" t="s">
        <v>118</v>
      </c>
      <c r="P146" s="47" t="s">
        <v>121</v>
      </c>
      <c r="Q146" s="29" t="s">
        <v>53</v>
      </c>
      <c r="R146" s="29"/>
      <c r="S146" s="46"/>
      <c r="T146" s="47" t="s">
        <v>1285</v>
      </c>
      <c r="U146" s="47" t="s">
        <v>1288</v>
      </c>
      <c r="V146" s="47"/>
      <c r="W146" s="48"/>
      <c r="X146" s="40"/>
    </row>
    <row r="147" spans="2:24" ht="44.25" customHeight="1" x14ac:dyDescent="0.25">
      <c r="B147" s="44"/>
      <c r="C147" s="45">
        <v>43692</v>
      </c>
      <c r="D147" s="59" t="str">
        <f>VLOOKUP(E147,Opciones!$A:$B,2,FALSE)</f>
        <v>Gestión de Servicios Administrativos</v>
      </c>
      <c r="E147" s="47" t="s">
        <v>95</v>
      </c>
      <c r="F147" s="47" t="s">
        <v>803</v>
      </c>
      <c r="G147" s="47" t="s">
        <v>958</v>
      </c>
      <c r="H147" s="47"/>
      <c r="I147" s="47" t="s">
        <v>65</v>
      </c>
      <c r="J147" s="47" t="s">
        <v>453</v>
      </c>
      <c r="K147" s="47" t="s">
        <v>460</v>
      </c>
      <c r="L147" s="47" t="s">
        <v>461</v>
      </c>
      <c r="M147" s="47" t="s">
        <v>115</v>
      </c>
      <c r="N147" s="47" t="s">
        <v>109</v>
      </c>
      <c r="O147" s="47" t="s">
        <v>118</v>
      </c>
      <c r="P147" s="47" t="s">
        <v>121</v>
      </c>
      <c r="Q147" s="29" t="s">
        <v>67</v>
      </c>
      <c r="R147" s="29" t="s">
        <v>310</v>
      </c>
      <c r="S147" s="46"/>
      <c r="T147" s="95" t="s">
        <v>1286</v>
      </c>
      <c r="U147" s="46"/>
      <c r="V147" s="46"/>
      <c r="W147" s="48"/>
      <c r="X147" s="40"/>
    </row>
    <row r="148" spans="2:24" ht="44.25" customHeight="1" x14ac:dyDescent="0.25">
      <c r="B148" s="44"/>
      <c r="C148" s="45">
        <v>43692</v>
      </c>
      <c r="D148" s="59" t="str">
        <f>VLOOKUP(E148,Opciones!$A:$B,2,FALSE)</f>
        <v>Gestión de Servicios Administrativos</v>
      </c>
      <c r="E148" s="47" t="s">
        <v>95</v>
      </c>
      <c r="F148" s="47" t="s">
        <v>804</v>
      </c>
      <c r="G148" s="47" t="s">
        <v>959</v>
      </c>
      <c r="H148" s="47"/>
      <c r="I148" s="47" t="s">
        <v>65</v>
      </c>
      <c r="J148" s="47" t="s">
        <v>453</v>
      </c>
      <c r="K148" s="47" t="s">
        <v>462</v>
      </c>
      <c r="L148" s="47" t="s">
        <v>463</v>
      </c>
      <c r="M148" s="47" t="s">
        <v>115</v>
      </c>
      <c r="N148" s="47" t="s">
        <v>109</v>
      </c>
      <c r="O148" s="47" t="s">
        <v>118</v>
      </c>
      <c r="P148" s="47" t="s">
        <v>121</v>
      </c>
      <c r="Q148" s="29" t="s">
        <v>66</v>
      </c>
      <c r="R148" s="29" t="s">
        <v>310</v>
      </c>
      <c r="S148" s="46"/>
      <c r="T148" s="47" t="s">
        <v>1285</v>
      </c>
      <c r="U148" s="47" t="s">
        <v>1288</v>
      </c>
      <c r="V148" s="47"/>
      <c r="W148" s="48"/>
      <c r="X148" s="40"/>
    </row>
    <row r="149" spans="2:24" ht="44.25" customHeight="1" x14ac:dyDescent="0.25">
      <c r="B149" s="44"/>
      <c r="C149" s="45">
        <v>43692</v>
      </c>
      <c r="D149" s="59" t="str">
        <f>VLOOKUP(E149,Opciones!$A:$B,2,FALSE)</f>
        <v>Gestión de Servicios Administrativos</v>
      </c>
      <c r="E149" s="47" t="s">
        <v>95</v>
      </c>
      <c r="F149" s="47" t="s">
        <v>805</v>
      </c>
      <c r="G149" s="47" t="s">
        <v>960</v>
      </c>
      <c r="H149" s="47"/>
      <c r="I149" s="47" t="s">
        <v>65</v>
      </c>
      <c r="J149" s="47" t="s">
        <v>453</v>
      </c>
      <c r="K149" s="47" t="s">
        <v>464</v>
      </c>
      <c r="L149" s="47" t="s">
        <v>465</v>
      </c>
      <c r="M149" s="47" t="s">
        <v>115</v>
      </c>
      <c r="N149" s="47" t="s">
        <v>109</v>
      </c>
      <c r="O149" s="47" t="s">
        <v>118</v>
      </c>
      <c r="P149" s="47" t="s">
        <v>121</v>
      </c>
      <c r="Q149" s="29" t="s">
        <v>66</v>
      </c>
      <c r="R149" s="29" t="s">
        <v>310</v>
      </c>
      <c r="S149" s="46"/>
      <c r="T149" s="47" t="s">
        <v>1285</v>
      </c>
      <c r="U149" s="47" t="s">
        <v>1288</v>
      </c>
      <c r="V149" s="47"/>
      <c r="W149" s="48"/>
      <c r="X149" s="40"/>
    </row>
    <row r="150" spans="2:24" ht="44.25" customHeight="1" x14ac:dyDescent="0.25">
      <c r="B150" s="44"/>
      <c r="C150" s="45">
        <v>43692</v>
      </c>
      <c r="D150" s="59" t="str">
        <f>VLOOKUP(E150,Opciones!$A:$B,2,FALSE)</f>
        <v>Gestión de Servicios Administrativos</v>
      </c>
      <c r="E150" s="47" t="s">
        <v>95</v>
      </c>
      <c r="F150" s="47" t="s">
        <v>806</v>
      </c>
      <c r="G150" s="47" t="s">
        <v>961</v>
      </c>
      <c r="H150" s="47"/>
      <c r="I150" s="47" t="s">
        <v>65</v>
      </c>
      <c r="J150" s="47" t="s">
        <v>453</v>
      </c>
      <c r="K150" s="47" t="s">
        <v>466</v>
      </c>
      <c r="L150" s="47"/>
      <c r="M150" s="47" t="s">
        <v>115</v>
      </c>
      <c r="N150" s="47" t="s">
        <v>109</v>
      </c>
      <c r="O150" s="47" t="s">
        <v>118</v>
      </c>
      <c r="P150" s="47" t="s">
        <v>121</v>
      </c>
      <c r="Q150" s="29" t="s">
        <v>53</v>
      </c>
      <c r="R150" s="29"/>
      <c r="S150" s="46"/>
      <c r="T150" s="47" t="s">
        <v>1285</v>
      </c>
      <c r="U150" s="47" t="s">
        <v>1288</v>
      </c>
      <c r="V150" s="47"/>
      <c r="W150" s="48"/>
      <c r="X150" s="40"/>
    </row>
    <row r="151" spans="2:24" ht="45" customHeight="1" x14ac:dyDescent="0.25">
      <c r="B151" s="44"/>
      <c r="C151" s="45">
        <v>43698</v>
      </c>
      <c r="D151" s="59" t="str">
        <f>VLOOKUP(E151,Opciones!$A:$B,2,FALSE)</f>
        <v>Gestión de Servicios Administrativos</v>
      </c>
      <c r="E151" s="47" t="s">
        <v>94</v>
      </c>
      <c r="F151" s="47" t="s">
        <v>735</v>
      </c>
      <c r="G151" s="47" t="s">
        <v>962</v>
      </c>
      <c r="H151" s="47" t="s">
        <v>53</v>
      </c>
      <c r="I151" s="47" t="s">
        <v>65</v>
      </c>
      <c r="J151" s="47" t="s">
        <v>998</v>
      </c>
      <c r="K151" s="47" t="s">
        <v>485</v>
      </c>
      <c r="L151" s="47" t="s">
        <v>486</v>
      </c>
      <c r="M151" s="47" t="s">
        <v>115</v>
      </c>
      <c r="N151" s="47" t="s">
        <v>109</v>
      </c>
      <c r="O151" s="47" t="s">
        <v>118</v>
      </c>
      <c r="P151" s="47" t="s">
        <v>121</v>
      </c>
      <c r="Q151" s="29" t="s">
        <v>204</v>
      </c>
      <c r="R151" s="29" t="s">
        <v>61</v>
      </c>
      <c r="S151" s="46"/>
      <c r="T151" s="47" t="s">
        <v>1285</v>
      </c>
      <c r="U151" s="47" t="s">
        <v>1288</v>
      </c>
      <c r="V151" s="47"/>
      <c r="W151" s="48"/>
      <c r="X151" s="40"/>
    </row>
    <row r="152" spans="2:24" ht="45" customHeight="1" x14ac:dyDescent="0.25">
      <c r="B152" s="44"/>
      <c r="C152" s="45">
        <v>43698</v>
      </c>
      <c r="D152" s="59" t="str">
        <f>VLOOKUP(E152,Opciones!$A:$B,2,FALSE)</f>
        <v>Gestión de Servicios Administrativos</v>
      </c>
      <c r="E152" s="47" t="s">
        <v>94</v>
      </c>
      <c r="F152" s="47" t="s">
        <v>736</v>
      </c>
      <c r="G152" s="47" t="s">
        <v>963</v>
      </c>
      <c r="H152" s="47" t="s">
        <v>53</v>
      </c>
      <c r="I152" s="47" t="s">
        <v>487</v>
      </c>
      <c r="J152" s="47" t="s">
        <v>998</v>
      </c>
      <c r="K152" s="47" t="s">
        <v>488</v>
      </c>
      <c r="L152" s="47" t="s">
        <v>489</v>
      </c>
      <c r="M152" s="47" t="s">
        <v>115</v>
      </c>
      <c r="N152" s="47" t="s">
        <v>109</v>
      </c>
      <c r="O152" s="47" t="s">
        <v>118</v>
      </c>
      <c r="P152" s="47" t="s">
        <v>121</v>
      </c>
      <c r="Q152" s="29" t="s">
        <v>70</v>
      </c>
      <c r="R152" s="29" t="s">
        <v>60</v>
      </c>
      <c r="S152" s="46"/>
      <c r="T152" s="47" t="s">
        <v>1285</v>
      </c>
      <c r="U152" s="47" t="s">
        <v>1288</v>
      </c>
      <c r="V152" s="47"/>
      <c r="W152" s="48"/>
      <c r="X152" s="40"/>
    </row>
    <row r="153" spans="2:24" ht="45" customHeight="1" x14ac:dyDescent="0.25">
      <c r="B153" s="44"/>
      <c r="C153" s="45">
        <v>43698</v>
      </c>
      <c r="D153" s="59" t="str">
        <f>VLOOKUP(E153,Opciones!$A:$B,2,FALSE)</f>
        <v>Gestión de Servicios Administrativos</v>
      </c>
      <c r="E153" s="47" t="s">
        <v>94</v>
      </c>
      <c r="F153" s="47" t="s">
        <v>737</v>
      </c>
      <c r="G153" s="47" t="s">
        <v>964</v>
      </c>
      <c r="H153" s="47" t="s">
        <v>53</v>
      </c>
      <c r="I153" s="47" t="s">
        <v>490</v>
      </c>
      <c r="J153" s="47" t="s">
        <v>998</v>
      </c>
      <c r="K153" s="47" t="s">
        <v>491</v>
      </c>
      <c r="L153" s="47" t="s">
        <v>492</v>
      </c>
      <c r="M153" s="47" t="s">
        <v>115</v>
      </c>
      <c r="N153" s="47" t="s">
        <v>109</v>
      </c>
      <c r="O153" s="47" t="s">
        <v>118</v>
      </c>
      <c r="P153" s="47" t="s">
        <v>121</v>
      </c>
      <c r="Q153" s="29" t="s">
        <v>70</v>
      </c>
      <c r="R153" s="29" t="s">
        <v>62</v>
      </c>
      <c r="S153" s="46"/>
      <c r="T153" s="47" t="s">
        <v>1285</v>
      </c>
      <c r="U153" s="47" t="s">
        <v>1288</v>
      </c>
      <c r="V153" s="47"/>
      <c r="W153" s="48"/>
      <c r="X153" s="40"/>
    </row>
    <row r="154" spans="2:24" ht="45" customHeight="1" x14ac:dyDescent="0.25">
      <c r="B154" s="44"/>
      <c r="C154" s="45">
        <v>43698</v>
      </c>
      <c r="D154" s="59" t="str">
        <f>VLOOKUP(E154,Opciones!$A:$B,2,FALSE)</f>
        <v>Gestión de Servicios Administrativos</v>
      </c>
      <c r="E154" s="47" t="s">
        <v>94</v>
      </c>
      <c r="F154" s="47" t="s">
        <v>738</v>
      </c>
      <c r="G154" s="47" t="s">
        <v>965</v>
      </c>
      <c r="H154" s="47" t="s">
        <v>493</v>
      </c>
      <c r="I154" s="47" t="s">
        <v>487</v>
      </c>
      <c r="J154" s="47" t="s">
        <v>998</v>
      </c>
      <c r="K154" s="47" t="s">
        <v>494</v>
      </c>
      <c r="L154" s="47" t="s">
        <v>495</v>
      </c>
      <c r="M154" s="47" t="s">
        <v>115</v>
      </c>
      <c r="N154" s="47" t="s">
        <v>109</v>
      </c>
      <c r="O154" s="47" t="s">
        <v>118</v>
      </c>
      <c r="P154" s="47" t="s">
        <v>121</v>
      </c>
      <c r="Q154" s="29" t="s">
        <v>53</v>
      </c>
      <c r="R154" s="29" t="s">
        <v>62</v>
      </c>
      <c r="S154" s="46"/>
      <c r="T154" s="47" t="s">
        <v>1285</v>
      </c>
      <c r="U154" s="47" t="s">
        <v>1288</v>
      </c>
      <c r="V154" s="47"/>
      <c r="W154" s="48"/>
      <c r="X154" s="40"/>
    </row>
    <row r="155" spans="2:24" ht="45" customHeight="1" x14ac:dyDescent="0.25">
      <c r="B155" s="44"/>
      <c r="C155" s="45">
        <v>43635</v>
      </c>
      <c r="D155" s="59" t="str">
        <f>VLOOKUP(E155,Opciones!$A:$B,2,FALSE)</f>
        <v>Gestión de Servicios Administrativos</v>
      </c>
      <c r="E155" s="47" t="s">
        <v>94</v>
      </c>
      <c r="F155" s="47" t="s">
        <v>739</v>
      </c>
      <c r="G155" s="47" t="s">
        <v>966</v>
      </c>
      <c r="H155" s="47" t="s">
        <v>53</v>
      </c>
      <c r="I155" s="47" t="s">
        <v>452</v>
      </c>
      <c r="J155" s="47" t="s">
        <v>998</v>
      </c>
      <c r="K155" s="47" t="s">
        <v>496</v>
      </c>
      <c r="L155" s="47" t="s">
        <v>497</v>
      </c>
      <c r="M155" s="47" t="s">
        <v>115</v>
      </c>
      <c r="N155" s="47" t="s">
        <v>109</v>
      </c>
      <c r="O155" s="47" t="s">
        <v>118</v>
      </c>
      <c r="P155" s="47" t="s">
        <v>121</v>
      </c>
      <c r="Q155" s="29" t="s">
        <v>53</v>
      </c>
      <c r="R155" s="29" t="s">
        <v>62</v>
      </c>
      <c r="S155" s="46"/>
      <c r="T155" s="47" t="s">
        <v>1285</v>
      </c>
      <c r="U155" s="47" t="s">
        <v>1288</v>
      </c>
      <c r="V155" s="47"/>
      <c r="W155" s="48"/>
      <c r="X155" s="40"/>
    </row>
    <row r="156" spans="2:24" ht="45" customHeight="1" x14ac:dyDescent="0.25">
      <c r="B156" s="44"/>
      <c r="C156" s="45">
        <v>43635</v>
      </c>
      <c r="D156" s="59" t="str">
        <f>VLOOKUP(E156,Opciones!$A:$B,2,FALSE)</f>
        <v>Gestión de Servicios Administrativos</v>
      </c>
      <c r="E156" s="47" t="s">
        <v>94</v>
      </c>
      <c r="F156" s="47" t="s">
        <v>740</v>
      </c>
      <c r="G156" s="47" t="s">
        <v>967</v>
      </c>
      <c r="H156" s="47" t="s">
        <v>498</v>
      </c>
      <c r="I156" s="47" t="s">
        <v>487</v>
      </c>
      <c r="J156" s="47" t="s">
        <v>998</v>
      </c>
      <c r="K156" s="47" t="s">
        <v>499</v>
      </c>
      <c r="L156" s="47" t="s">
        <v>500</v>
      </c>
      <c r="M156" s="47" t="s">
        <v>115</v>
      </c>
      <c r="N156" s="47" t="s">
        <v>109</v>
      </c>
      <c r="O156" s="47" t="s">
        <v>118</v>
      </c>
      <c r="P156" s="47" t="s">
        <v>121</v>
      </c>
      <c r="Q156" s="29" t="s">
        <v>53</v>
      </c>
      <c r="R156" s="29" t="s">
        <v>62</v>
      </c>
      <c r="S156" s="46"/>
      <c r="T156" s="47" t="s">
        <v>1285</v>
      </c>
      <c r="U156" s="47" t="s">
        <v>1288</v>
      </c>
      <c r="V156" s="47"/>
      <c r="W156" s="48"/>
      <c r="X156" s="40"/>
    </row>
    <row r="157" spans="2:24" ht="45" customHeight="1" x14ac:dyDescent="0.25">
      <c r="B157" s="44"/>
      <c r="C157" s="45">
        <v>43635</v>
      </c>
      <c r="D157" s="59" t="str">
        <f>VLOOKUP(E157,Opciones!$A:$B,2,FALSE)</f>
        <v>Gestión de Servicios Administrativos</v>
      </c>
      <c r="E157" s="47" t="s">
        <v>94</v>
      </c>
      <c r="F157" s="47" t="s">
        <v>741</v>
      </c>
      <c r="G157" s="47" t="s">
        <v>968</v>
      </c>
      <c r="H157" s="47" t="s">
        <v>501</v>
      </c>
      <c r="I157" s="47" t="s">
        <v>484</v>
      </c>
      <c r="J157" s="47" t="s">
        <v>998</v>
      </c>
      <c r="K157" s="47" t="s">
        <v>502</v>
      </c>
      <c r="L157" s="47" t="s">
        <v>503</v>
      </c>
      <c r="M157" s="47" t="s">
        <v>115</v>
      </c>
      <c r="N157" s="47" t="s">
        <v>109</v>
      </c>
      <c r="O157" s="47" t="s">
        <v>118</v>
      </c>
      <c r="P157" s="47"/>
      <c r="Q157" s="29" t="s">
        <v>53</v>
      </c>
      <c r="R157" s="29" t="s">
        <v>62</v>
      </c>
      <c r="S157" s="46"/>
      <c r="T157" s="95" t="s">
        <v>1286</v>
      </c>
      <c r="U157" s="46"/>
      <c r="V157" s="46"/>
      <c r="W157" s="48"/>
      <c r="X157" s="40"/>
    </row>
    <row r="158" spans="2:24" ht="45" customHeight="1" x14ac:dyDescent="0.25">
      <c r="B158" s="44"/>
      <c r="C158" s="45">
        <v>43635</v>
      </c>
      <c r="D158" s="59" t="str">
        <f>VLOOKUP(E158,Opciones!$A:$B,2,FALSE)</f>
        <v>Gestión de Servicios Administrativos</v>
      </c>
      <c r="E158" s="47" t="s">
        <v>94</v>
      </c>
      <c r="F158" s="47" t="s">
        <v>742</v>
      </c>
      <c r="G158" s="47" t="s">
        <v>969</v>
      </c>
      <c r="H158" s="47" t="s">
        <v>53</v>
      </c>
      <c r="I158" s="47" t="s">
        <v>487</v>
      </c>
      <c r="J158" s="47" t="s">
        <v>998</v>
      </c>
      <c r="K158" s="47" t="s">
        <v>504</v>
      </c>
      <c r="L158" s="47" t="s">
        <v>505</v>
      </c>
      <c r="M158" s="47" t="s">
        <v>115</v>
      </c>
      <c r="N158" s="47" t="s">
        <v>109</v>
      </c>
      <c r="O158" s="47" t="s">
        <v>118</v>
      </c>
      <c r="P158" s="47" t="s">
        <v>121</v>
      </c>
      <c r="Q158" s="29" t="s">
        <v>53</v>
      </c>
      <c r="R158" s="29" t="s">
        <v>62</v>
      </c>
      <c r="S158" s="46"/>
      <c r="T158" s="47" t="s">
        <v>1285</v>
      </c>
      <c r="U158" s="47" t="s">
        <v>1288</v>
      </c>
      <c r="V158" s="47"/>
      <c r="W158" s="48"/>
      <c r="X158" s="40"/>
    </row>
    <row r="159" spans="2:24" ht="45" customHeight="1" x14ac:dyDescent="0.25">
      <c r="B159" s="44"/>
      <c r="C159" s="45">
        <v>43635</v>
      </c>
      <c r="D159" s="59" t="str">
        <f>VLOOKUP(E159,Opciones!$A:$B,2,FALSE)</f>
        <v>Gestión de Servicios Administrativos</v>
      </c>
      <c r="E159" s="47" t="s">
        <v>94</v>
      </c>
      <c r="F159" s="47" t="s">
        <v>743</v>
      </c>
      <c r="G159" s="47" t="s">
        <v>970</v>
      </c>
      <c r="H159" s="47" t="s">
        <v>53</v>
      </c>
      <c r="I159" s="47" t="s">
        <v>484</v>
      </c>
      <c r="J159" s="47" t="s">
        <v>998</v>
      </c>
      <c r="K159" s="47" t="s">
        <v>506</v>
      </c>
      <c r="L159" s="47" t="s">
        <v>507</v>
      </c>
      <c r="M159" s="47" t="s">
        <v>115</v>
      </c>
      <c r="N159" s="47" t="s">
        <v>109</v>
      </c>
      <c r="O159" s="47" t="s">
        <v>118</v>
      </c>
      <c r="P159" s="47" t="s">
        <v>121</v>
      </c>
      <c r="Q159" s="29" t="s">
        <v>53</v>
      </c>
      <c r="R159" s="29" t="s">
        <v>62</v>
      </c>
      <c r="S159" s="46"/>
      <c r="T159" s="47" t="s">
        <v>1285</v>
      </c>
      <c r="U159" s="47" t="s">
        <v>1288</v>
      </c>
      <c r="V159" s="47"/>
      <c r="W159" s="48"/>
      <c r="X159" s="40"/>
    </row>
    <row r="160" spans="2:24" ht="45" customHeight="1" x14ac:dyDescent="0.25">
      <c r="B160" s="44"/>
      <c r="C160" s="45">
        <v>43635</v>
      </c>
      <c r="D160" s="59" t="str">
        <f>VLOOKUP(E160,Opciones!$A:$B,2,FALSE)</f>
        <v>Gestión de Servicios Administrativos</v>
      </c>
      <c r="E160" s="47" t="s">
        <v>94</v>
      </c>
      <c r="F160" s="47" t="s">
        <v>744</v>
      </c>
      <c r="G160" s="47" t="s">
        <v>971</v>
      </c>
      <c r="H160" s="47" t="s">
        <v>508</v>
      </c>
      <c r="I160" s="47" t="s">
        <v>487</v>
      </c>
      <c r="J160" s="47" t="s">
        <v>998</v>
      </c>
      <c r="K160" s="47" t="s">
        <v>509</v>
      </c>
      <c r="L160" s="47" t="s">
        <v>510</v>
      </c>
      <c r="M160" s="47" t="s">
        <v>115</v>
      </c>
      <c r="N160" s="47" t="s">
        <v>109</v>
      </c>
      <c r="O160" s="47" t="s">
        <v>118</v>
      </c>
      <c r="P160" s="47" t="s">
        <v>121</v>
      </c>
      <c r="Q160" s="29" t="s">
        <v>53</v>
      </c>
      <c r="R160" s="29" t="s">
        <v>62</v>
      </c>
      <c r="S160" s="46"/>
      <c r="T160" s="47" t="s">
        <v>1285</v>
      </c>
      <c r="U160" s="47" t="s">
        <v>1288</v>
      </c>
      <c r="V160" s="47"/>
      <c r="W160" s="48"/>
      <c r="X160" s="40"/>
    </row>
    <row r="161" spans="2:24" ht="45" customHeight="1" x14ac:dyDescent="0.25">
      <c r="B161" s="44"/>
      <c r="C161" s="45">
        <v>43635</v>
      </c>
      <c r="D161" s="59" t="str">
        <f>VLOOKUP(E161,Opciones!$A:$B,2,FALSE)</f>
        <v>Gestión de Servicios Administrativos</v>
      </c>
      <c r="E161" s="47" t="s">
        <v>94</v>
      </c>
      <c r="F161" s="47" t="s">
        <v>745</v>
      </c>
      <c r="G161" s="47" t="s">
        <v>972</v>
      </c>
      <c r="H161" s="47" t="s">
        <v>511</v>
      </c>
      <c r="I161" s="47" t="s">
        <v>487</v>
      </c>
      <c r="J161" s="47" t="s">
        <v>998</v>
      </c>
      <c r="K161" s="47" t="s">
        <v>512</v>
      </c>
      <c r="L161" s="47" t="s">
        <v>513</v>
      </c>
      <c r="M161" s="47" t="s">
        <v>115</v>
      </c>
      <c r="N161" s="47" t="s">
        <v>109</v>
      </c>
      <c r="O161" s="47" t="s">
        <v>118</v>
      </c>
      <c r="P161" s="47" t="s">
        <v>121</v>
      </c>
      <c r="Q161" s="29" t="s">
        <v>53</v>
      </c>
      <c r="R161" s="29" t="s">
        <v>62</v>
      </c>
      <c r="S161" s="46"/>
      <c r="T161" s="47" t="s">
        <v>1285</v>
      </c>
      <c r="U161" s="47" t="s">
        <v>1288</v>
      </c>
      <c r="V161" s="47"/>
      <c r="W161" s="48"/>
      <c r="X161" s="40"/>
    </row>
    <row r="162" spans="2:24" ht="45" customHeight="1" x14ac:dyDescent="0.25">
      <c r="B162" s="44"/>
      <c r="C162" s="45">
        <v>43635</v>
      </c>
      <c r="D162" s="59" t="str">
        <f>VLOOKUP(E162,Opciones!$A:$B,2,FALSE)</f>
        <v>Gestión de Servicios Administrativos</v>
      </c>
      <c r="E162" s="47" t="s">
        <v>94</v>
      </c>
      <c r="F162" s="47" t="s">
        <v>746</v>
      </c>
      <c r="G162" s="47" t="s">
        <v>973</v>
      </c>
      <c r="H162" s="47" t="s">
        <v>514</v>
      </c>
      <c r="I162" s="47" t="s">
        <v>452</v>
      </c>
      <c r="J162" s="47" t="s">
        <v>998</v>
      </c>
      <c r="K162" s="47" t="s">
        <v>515</v>
      </c>
      <c r="L162" s="47" t="s">
        <v>516</v>
      </c>
      <c r="M162" s="47" t="s">
        <v>115</v>
      </c>
      <c r="N162" s="47" t="s">
        <v>109</v>
      </c>
      <c r="O162" s="47" t="s">
        <v>118</v>
      </c>
      <c r="P162" s="47" t="s">
        <v>121</v>
      </c>
      <c r="Q162" s="29" t="s">
        <v>66</v>
      </c>
      <c r="R162" s="29" t="s">
        <v>62</v>
      </c>
      <c r="S162" s="46"/>
      <c r="T162" s="47" t="s">
        <v>1285</v>
      </c>
      <c r="U162" s="47" t="s">
        <v>1288</v>
      </c>
      <c r="V162" s="47"/>
      <c r="W162" s="48"/>
      <c r="X162" s="40"/>
    </row>
    <row r="163" spans="2:24" ht="45" customHeight="1" x14ac:dyDescent="0.25">
      <c r="B163" s="44"/>
      <c r="C163" s="45">
        <v>43635</v>
      </c>
      <c r="D163" s="59" t="str">
        <f>VLOOKUP(E163,Opciones!$A:$B,2,FALSE)</f>
        <v>Gestión de Servicios Administrativos</v>
      </c>
      <c r="E163" s="47" t="s">
        <v>94</v>
      </c>
      <c r="F163" s="47" t="s">
        <v>747</v>
      </c>
      <c r="G163" s="47" t="s">
        <v>974</v>
      </c>
      <c r="H163" s="47" t="s">
        <v>517</v>
      </c>
      <c r="I163" s="47" t="s">
        <v>484</v>
      </c>
      <c r="J163" s="47" t="s">
        <v>998</v>
      </c>
      <c r="K163" s="47" t="s">
        <v>518</v>
      </c>
      <c r="L163" s="47" t="s">
        <v>519</v>
      </c>
      <c r="M163" s="47" t="s">
        <v>115</v>
      </c>
      <c r="N163" s="47" t="s">
        <v>109</v>
      </c>
      <c r="O163" s="47" t="s">
        <v>118</v>
      </c>
      <c r="P163" s="47" t="s">
        <v>121</v>
      </c>
      <c r="Q163" s="29" t="s">
        <v>204</v>
      </c>
      <c r="R163" s="29" t="s">
        <v>62</v>
      </c>
      <c r="S163" s="46"/>
      <c r="T163" s="47" t="s">
        <v>1285</v>
      </c>
      <c r="U163" s="47" t="s">
        <v>1288</v>
      </c>
      <c r="V163" s="47"/>
      <c r="W163" s="48"/>
      <c r="X163" s="40"/>
    </row>
    <row r="164" spans="2:24" ht="45" customHeight="1" x14ac:dyDescent="0.25">
      <c r="B164" s="44"/>
      <c r="C164" s="45">
        <v>43635</v>
      </c>
      <c r="D164" s="59" t="str">
        <f>VLOOKUP(E164,Opciones!$A:$B,2,FALSE)</f>
        <v>Gestión de Servicios Administrativos</v>
      </c>
      <c r="E164" s="47" t="s">
        <v>94</v>
      </c>
      <c r="F164" s="47" t="s">
        <v>748</v>
      </c>
      <c r="G164" s="47" t="s">
        <v>975</v>
      </c>
      <c r="H164" s="47" t="s">
        <v>520</v>
      </c>
      <c r="I164" s="47" t="s">
        <v>484</v>
      </c>
      <c r="J164" s="47" t="s">
        <v>998</v>
      </c>
      <c r="K164" s="47" t="s">
        <v>521</v>
      </c>
      <c r="L164" s="47" t="s">
        <v>522</v>
      </c>
      <c r="M164" s="47" t="s">
        <v>115</v>
      </c>
      <c r="N164" s="47" t="s">
        <v>109</v>
      </c>
      <c r="O164" s="47" t="s">
        <v>118</v>
      </c>
      <c r="P164" s="47" t="s">
        <v>121</v>
      </c>
      <c r="Q164" s="29" t="s">
        <v>66</v>
      </c>
      <c r="R164" s="29" t="s">
        <v>310</v>
      </c>
      <c r="S164" s="46"/>
      <c r="T164" s="47" t="s">
        <v>1285</v>
      </c>
      <c r="U164" s="47" t="s">
        <v>1288</v>
      </c>
      <c r="V164" s="47"/>
      <c r="W164" s="48"/>
      <c r="X164" s="40"/>
    </row>
    <row r="165" spans="2:24" ht="37.5" customHeight="1" x14ac:dyDescent="0.25">
      <c r="B165" s="44"/>
      <c r="C165" s="45">
        <v>43635</v>
      </c>
      <c r="D165" s="59" t="str">
        <f>VLOOKUP(E165,Opciones!$A:$B,2,FALSE)</f>
        <v>Gestión de Servicios Administrativos</v>
      </c>
      <c r="E165" s="47" t="s">
        <v>94</v>
      </c>
      <c r="F165" s="47" t="s">
        <v>749</v>
      </c>
      <c r="G165" s="47" t="s">
        <v>976</v>
      </c>
      <c r="H165" s="47" t="s">
        <v>53</v>
      </c>
      <c r="I165" s="47" t="s">
        <v>452</v>
      </c>
      <c r="J165" s="47" t="s">
        <v>998</v>
      </c>
      <c r="K165" s="47" t="s">
        <v>523</v>
      </c>
      <c r="L165" s="47" t="s">
        <v>524</v>
      </c>
      <c r="M165" s="47" t="s">
        <v>115</v>
      </c>
      <c r="N165" s="47" t="s">
        <v>109</v>
      </c>
      <c r="O165" s="47" t="s">
        <v>118</v>
      </c>
      <c r="P165" s="47" t="s">
        <v>121</v>
      </c>
      <c r="Q165" s="29" t="s">
        <v>204</v>
      </c>
      <c r="R165" s="29" t="s">
        <v>62</v>
      </c>
      <c r="S165" s="46"/>
      <c r="T165" s="47" t="s">
        <v>1285</v>
      </c>
      <c r="U165" s="47" t="s">
        <v>1288</v>
      </c>
      <c r="V165" s="47"/>
      <c r="W165" s="48"/>
      <c r="X165" s="40"/>
    </row>
    <row r="166" spans="2:24" ht="37.5" customHeight="1" x14ac:dyDescent="0.25">
      <c r="B166" s="44"/>
      <c r="C166" s="45">
        <v>43635</v>
      </c>
      <c r="D166" s="59" t="str">
        <f>VLOOKUP(E166,Opciones!$A:$B,2,FALSE)</f>
        <v>Gestión de Servicios Administrativos</v>
      </c>
      <c r="E166" s="47" t="s">
        <v>94</v>
      </c>
      <c r="F166" s="47" t="s">
        <v>750</v>
      </c>
      <c r="G166" s="47" t="s">
        <v>977</v>
      </c>
      <c r="H166" s="47" t="s">
        <v>53</v>
      </c>
      <c r="I166" s="47" t="s">
        <v>452</v>
      </c>
      <c r="J166" s="47" t="s">
        <v>998</v>
      </c>
      <c r="K166" s="47" t="s">
        <v>525</v>
      </c>
      <c r="L166" s="47" t="s">
        <v>526</v>
      </c>
      <c r="M166" s="47" t="s">
        <v>115</v>
      </c>
      <c r="N166" s="47" t="s">
        <v>109</v>
      </c>
      <c r="O166" s="47" t="s">
        <v>118</v>
      </c>
      <c r="P166" s="47" t="s">
        <v>121</v>
      </c>
      <c r="Q166" s="29" t="s">
        <v>66</v>
      </c>
      <c r="R166" s="29" t="s">
        <v>60</v>
      </c>
      <c r="S166" s="46"/>
      <c r="T166" s="47" t="s">
        <v>1285</v>
      </c>
      <c r="U166" s="47" t="s">
        <v>1288</v>
      </c>
      <c r="V166" s="47"/>
      <c r="W166" s="48"/>
      <c r="X166" s="40"/>
    </row>
    <row r="167" spans="2:24" ht="37.5" customHeight="1" x14ac:dyDescent="0.25">
      <c r="B167" s="44"/>
      <c r="C167" s="45">
        <v>43635</v>
      </c>
      <c r="D167" s="59" t="str">
        <f>VLOOKUP(E167,Opciones!$A:$B,2,FALSE)</f>
        <v>Gestión de Servicios Administrativos</v>
      </c>
      <c r="E167" s="47" t="s">
        <v>94</v>
      </c>
      <c r="F167" s="47" t="s">
        <v>751</v>
      </c>
      <c r="G167" s="47" t="s">
        <v>978</v>
      </c>
      <c r="H167" s="47" t="s">
        <v>527</v>
      </c>
      <c r="I167" s="47" t="s">
        <v>487</v>
      </c>
      <c r="J167" s="47" t="s">
        <v>998</v>
      </c>
      <c r="K167" s="47" t="s">
        <v>528</v>
      </c>
      <c r="L167" s="47" t="s">
        <v>529</v>
      </c>
      <c r="M167" s="47" t="s">
        <v>115</v>
      </c>
      <c r="N167" s="47" t="s">
        <v>109</v>
      </c>
      <c r="O167" s="47" t="s">
        <v>118</v>
      </c>
      <c r="P167" s="47" t="s">
        <v>121</v>
      </c>
      <c r="Q167" s="29" t="s">
        <v>204</v>
      </c>
      <c r="R167" s="29" t="s">
        <v>62</v>
      </c>
      <c r="S167" s="46"/>
      <c r="T167" s="47" t="s">
        <v>1285</v>
      </c>
      <c r="U167" s="47" t="s">
        <v>1288</v>
      </c>
      <c r="V167" s="47"/>
      <c r="W167" s="48"/>
      <c r="X167" s="40"/>
    </row>
    <row r="168" spans="2:24" ht="37.5" customHeight="1" thickBot="1" x14ac:dyDescent="0.3">
      <c r="B168" s="44"/>
      <c r="C168" s="45">
        <v>43635</v>
      </c>
      <c r="D168" s="59" t="str">
        <f>VLOOKUP(E168,Opciones!$A:$B,2,FALSE)</f>
        <v>Gestión de Servicios Administrativos</v>
      </c>
      <c r="E168" s="47" t="s">
        <v>94</v>
      </c>
      <c r="F168" s="47" t="s">
        <v>752</v>
      </c>
      <c r="G168" s="47" t="s">
        <v>979</v>
      </c>
      <c r="H168" s="47" t="s">
        <v>53</v>
      </c>
      <c r="I168" s="47" t="s">
        <v>487</v>
      </c>
      <c r="J168" s="47" t="s">
        <v>100</v>
      </c>
      <c r="K168" s="47" t="s">
        <v>530</v>
      </c>
      <c r="L168" s="47" t="s">
        <v>503</v>
      </c>
      <c r="M168" s="47" t="s">
        <v>115</v>
      </c>
      <c r="N168" s="47" t="s">
        <v>109</v>
      </c>
      <c r="O168" s="47" t="s">
        <v>118</v>
      </c>
      <c r="P168" s="47"/>
      <c r="Q168" s="29"/>
      <c r="R168" s="29"/>
      <c r="S168" s="46"/>
      <c r="T168" s="95" t="s">
        <v>1286</v>
      </c>
      <c r="U168" s="46"/>
      <c r="V168" s="46"/>
      <c r="W168" s="48"/>
      <c r="X168" s="40"/>
    </row>
    <row r="169" spans="2:24" ht="37.5" customHeight="1" x14ac:dyDescent="0.25">
      <c r="B169" s="44"/>
      <c r="C169" s="45">
        <v>43635</v>
      </c>
      <c r="D169" s="59" t="str">
        <f>VLOOKUP(E169,Opciones!$A:$B,2,FALSE)</f>
        <v>Gestión de Servicios Administrativos</v>
      </c>
      <c r="E169" s="47" t="s">
        <v>94</v>
      </c>
      <c r="F169" s="47" t="s">
        <v>753</v>
      </c>
      <c r="G169" s="47" t="s">
        <v>980</v>
      </c>
      <c r="H169" s="47" t="s">
        <v>53</v>
      </c>
      <c r="I169" s="47" t="s">
        <v>531</v>
      </c>
      <c r="J169" s="47" t="s">
        <v>100</v>
      </c>
      <c r="K169" s="47" t="s">
        <v>532</v>
      </c>
      <c r="L169" s="47" t="s">
        <v>503</v>
      </c>
      <c r="M169" s="47" t="s">
        <v>115</v>
      </c>
      <c r="N169" s="47" t="s">
        <v>109</v>
      </c>
      <c r="O169" s="47" t="s">
        <v>118</v>
      </c>
      <c r="P169" s="47"/>
      <c r="Q169" s="29" t="s">
        <v>204</v>
      </c>
      <c r="R169" s="29" t="s">
        <v>62</v>
      </c>
      <c r="S169" s="46"/>
      <c r="T169" s="58" t="s">
        <v>1286</v>
      </c>
      <c r="U169" s="46"/>
      <c r="V169" s="46"/>
      <c r="W169" s="48"/>
      <c r="X169" s="40"/>
    </row>
    <row r="170" spans="2:24" ht="37.5" customHeight="1" x14ac:dyDescent="0.25">
      <c r="B170" s="44"/>
      <c r="C170" s="45">
        <v>43635</v>
      </c>
      <c r="D170" s="59" t="str">
        <f>VLOOKUP(E170,Opciones!$A:$B,2,FALSE)</f>
        <v>Gestión de Servicios Administrativos</v>
      </c>
      <c r="E170" s="47" t="s">
        <v>94</v>
      </c>
      <c r="F170" s="47" t="s">
        <v>754</v>
      </c>
      <c r="G170" s="47" t="s">
        <v>981</v>
      </c>
      <c r="H170" s="47" t="s">
        <v>53</v>
      </c>
      <c r="I170" s="47" t="s">
        <v>484</v>
      </c>
      <c r="J170" s="47" t="s">
        <v>998</v>
      </c>
      <c r="K170" s="47" t="s">
        <v>533</v>
      </c>
      <c r="L170" s="47" t="s">
        <v>534</v>
      </c>
      <c r="M170" s="47" t="s">
        <v>115</v>
      </c>
      <c r="N170" s="47" t="s">
        <v>109</v>
      </c>
      <c r="O170" s="47" t="s">
        <v>118</v>
      </c>
      <c r="P170" s="47" t="s">
        <v>121</v>
      </c>
      <c r="Q170" s="29" t="s">
        <v>204</v>
      </c>
      <c r="R170" s="29" t="s">
        <v>62</v>
      </c>
      <c r="S170" s="46"/>
      <c r="T170" s="47" t="s">
        <v>1285</v>
      </c>
      <c r="U170" s="47" t="s">
        <v>1288</v>
      </c>
      <c r="V170" s="47"/>
      <c r="W170" s="48"/>
      <c r="X170" s="40"/>
    </row>
    <row r="171" spans="2:24" ht="37.5" customHeight="1" x14ac:dyDescent="0.25">
      <c r="B171" s="44"/>
      <c r="C171" s="45">
        <v>43635</v>
      </c>
      <c r="D171" s="59" t="str">
        <f>VLOOKUP(E171,Opciones!$A:$B,2,FALSE)</f>
        <v>Gestión de Servicios Administrativos</v>
      </c>
      <c r="E171" s="47" t="s">
        <v>94</v>
      </c>
      <c r="F171" s="47" t="s">
        <v>755</v>
      </c>
      <c r="G171" s="47" t="s">
        <v>982</v>
      </c>
      <c r="H171" s="47" t="s">
        <v>53</v>
      </c>
      <c r="I171" s="47" t="s">
        <v>484</v>
      </c>
      <c r="J171" s="47" t="s">
        <v>998</v>
      </c>
      <c r="K171" s="47" t="s">
        <v>535</v>
      </c>
      <c r="L171" s="47" t="s">
        <v>536</v>
      </c>
      <c r="M171" s="47" t="s">
        <v>115</v>
      </c>
      <c r="N171" s="47" t="s">
        <v>109</v>
      </c>
      <c r="O171" s="47" t="s">
        <v>118</v>
      </c>
      <c r="P171" s="47" t="s">
        <v>121</v>
      </c>
      <c r="Q171" s="29" t="s">
        <v>66</v>
      </c>
      <c r="R171" s="29" t="s">
        <v>62</v>
      </c>
      <c r="S171" s="46"/>
      <c r="T171" s="47" t="s">
        <v>1285</v>
      </c>
      <c r="U171" s="47" t="s">
        <v>1288</v>
      </c>
      <c r="V171" s="47"/>
      <c r="W171" s="48"/>
      <c r="X171" s="40"/>
    </row>
    <row r="172" spans="2:24" ht="37.5" customHeight="1" x14ac:dyDescent="0.25">
      <c r="B172" s="44"/>
      <c r="C172" s="45">
        <v>43635</v>
      </c>
      <c r="D172" s="59" t="str">
        <f>VLOOKUP(E172,Opciones!$A:$B,2,FALSE)</f>
        <v>Gestión de Servicios Administrativos</v>
      </c>
      <c r="E172" s="47" t="s">
        <v>94</v>
      </c>
      <c r="F172" s="47" t="s">
        <v>756</v>
      </c>
      <c r="G172" s="47" t="s">
        <v>983</v>
      </c>
      <c r="H172" s="47" t="s">
        <v>53</v>
      </c>
      <c r="I172" s="47" t="s">
        <v>65</v>
      </c>
      <c r="J172" s="47" t="s">
        <v>998</v>
      </c>
      <c r="K172" s="47" t="s">
        <v>537</v>
      </c>
      <c r="L172" s="47" t="s">
        <v>538</v>
      </c>
      <c r="M172" s="47" t="s">
        <v>115</v>
      </c>
      <c r="N172" s="47" t="s">
        <v>109</v>
      </c>
      <c r="O172" s="47" t="s">
        <v>118</v>
      </c>
      <c r="P172" s="47" t="s">
        <v>121</v>
      </c>
      <c r="Q172" s="29" t="s">
        <v>70</v>
      </c>
      <c r="R172" s="29" t="s">
        <v>53</v>
      </c>
      <c r="S172" s="46"/>
      <c r="T172" s="47" t="s">
        <v>1285</v>
      </c>
      <c r="U172" s="47" t="s">
        <v>1288</v>
      </c>
      <c r="V172" s="47"/>
      <c r="W172" s="48"/>
      <c r="X172" s="40"/>
    </row>
    <row r="173" spans="2:24" ht="37.5" customHeight="1" x14ac:dyDescent="0.25">
      <c r="B173" s="44"/>
      <c r="C173" s="45">
        <v>43635</v>
      </c>
      <c r="D173" s="59" t="str">
        <f>VLOOKUP(E173,Opciones!$A:$B,2,FALSE)</f>
        <v>Gestión de Servicios Administrativos</v>
      </c>
      <c r="E173" s="47" t="s">
        <v>94</v>
      </c>
      <c r="F173" s="47" t="s">
        <v>757</v>
      </c>
      <c r="G173" s="47" t="s">
        <v>984</v>
      </c>
      <c r="H173" s="47" t="s">
        <v>53</v>
      </c>
      <c r="I173" s="47" t="s">
        <v>484</v>
      </c>
      <c r="J173" s="47" t="s">
        <v>998</v>
      </c>
      <c r="K173" s="47" t="s">
        <v>539</v>
      </c>
      <c r="L173" s="47" t="s">
        <v>540</v>
      </c>
      <c r="M173" s="47" t="s">
        <v>115</v>
      </c>
      <c r="N173" s="47" t="s">
        <v>109</v>
      </c>
      <c r="O173" s="47" t="s">
        <v>118</v>
      </c>
      <c r="P173" s="47" t="s">
        <v>121</v>
      </c>
      <c r="Q173" s="29" t="s">
        <v>66</v>
      </c>
      <c r="R173" s="29" t="s">
        <v>62</v>
      </c>
      <c r="S173" s="46"/>
      <c r="T173" s="47" t="s">
        <v>1285</v>
      </c>
      <c r="U173" s="47" t="s">
        <v>1288</v>
      </c>
      <c r="V173" s="47"/>
      <c r="W173" s="48"/>
      <c r="X173" s="40"/>
    </row>
    <row r="174" spans="2:24" ht="37.5" customHeight="1" x14ac:dyDescent="0.25">
      <c r="B174" s="44"/>
      <c r="C174" s="45">
        <v>43635</v>
      </c>
      <c r="D174" s="59" t="str">
        <f>VLOOKUP(E174,Opciones!$A:$B,2,FALSE)</f>
        <v>Gestión de Servicios Administrativos</v>
      </c>
      <c r="E174" s="47" t="s">
        <v>94</v>
      </c>
      <c r="F174" s="47" t="s">
        <v>758</v>
      </c>
      <c r="G174" s="47" t="s">
        <v>985</v>
      </c>
      <c r="H174" s="47" t="s">
        <v>53</v>
      </c>
      <c r="I174" s="47" t="s">
        <v>65</v>
      </c>
      <c r="J174" s="47" t="s">
        <v>998</v>
      </c>
      <c r="K174" s="47" t="s">
        <v>541</v>
      </c>
      <c r="L174" s="47" t="s">
        <v>542</v>
      </c>
      <c r="M174" s="47" t="s">
        <v>115</v>
      </c>
      <c r="N174" s="47" t="s">
        <v>109</v>
      </c>
      <c r="O174" s="47" t="s">
        <v>118</v>
      </c>
      <c r="P174" s="47" t="s">
        <v>121</v>
      </c>
      <c r="Q174" s="29" t="s">
        <v>66</v>
      </c>
      <c r="R174" s="29" t="s">
        <v>62</v>
      </c>
      <c r="S174" s="46"/>
      <c r="T174" s="47" t="s">
        <v>1285</v>
      </c>
      <c r="U174" s="47" t="s">
        <v>1288</v>
      </c>
      <c r="V174" s="47"/>
      <c r="W174" s="48"/>
      <c r="X174" s="40"/>
    </row>
    <row r="175" spans="2:24" ht="37.5" customHeight="1" x14ac:dyDescent="0.25">
      <c r="B175" s="44"/>
      <c r="C175" s="45">
        <v>43635</v>
      </c>
      <c r="D175" s="59" t="str">
        <f>VLOOKUP(E175,Opciones!$A:$B,2,FALSE)</f>
        <v>Gestión de Servicios Administrativos</v>
      </c>
      <c r="E175" s="47" t="s">
        <v>94</v>
      </c>
      <c r="F175" s="47" t="s">
        <v>759</v>
      </c>
      <c r="G175" s="47" t="s">
        <v>986</v>
      </c>
      <c r="H175" s="47" t="s">
        <v>53</v>
      </c>
      <c r="I175" s="47" t="s">
        <v>487</v>
      </c>
      <c r="J175" s="47" t="s">
        <v>998</v>
      </c>
      <c r="K175" s="47" t="s">
        <v>543</v>
      </c>
      <c r="L175" s="47"/>
      <c r="M175" s="47" t="s">
        <v>115</v>
      </c>
      <c r="N175" s="47" t="s">
        <v>109</v>
      </c>
      <c r="O175" s="47" t="s">
        <v>118</v>
      </c>
      <c r="P175" s="47" t="s">
        <v>121</v>
      </c>
      <c r="Q175" s="29" t="s">
        <v>66</v>
      </c>
      <c r="R175" s="29" t="s">
        <v>63</v>
      </c>
      <c r="S175" s="46"/>
      <c r="T175" s="47" t="s">
        <v>1285</v>
      </c>
      <c r="U175" s="47" t="s">
        <v>1288</v>
      </c>
      <c r="V175" s="47"/>
      <c r="W175" s="48"/>
      <c r="X175" s="40"/>
    </row>
    <row r="176" spans="2:24" ht="37.5" customHeight="1" x14ac:dyDescent="0.25">
      <c r="B176" s="44"/>
      <c r="C176" s="45">
        <v>43635</v>
      </c>
      <c r="D176" s="59" t="str">
        <f>VLOOKUP(E176,Opciones!$A:$B,2,FALSE)</f>
        <v>Gestión de Servicios Administrativos</v>
      </c>
      <c r="E176" s="47" t="s">
        <v>94</v>
      </c>
      <c r="F176" s="47" t="s">
        <v>760</v>
      </c>
      <c r="G176" s="47" t="s">
        <v>987</v>
      </c>
      <c r="H176" s="47" t="s">
        <v>53</v>
      </c>
      <c r="I176" s="47" t="s">
        <v>65</v>
      </c>
      <c r="J176" s="47" t="s">
        <v>998</v>
      </c>
      <c r="K176" s="47" t="s">
        <v>544</v>
      </c>
      <c r="L176" s="47" t="s">
        <v>545</v>
      </c>
      <c r="M176" s="47" t="s">
        <v>115</v>
      </c>
      <c r="N176" s="47" t="s">
        <v>109</v>
      </c>
      <c r="O176" s="47" t="s">
        <v>118</v>
      </c>
      <c r="P176" s="47" t="s">
        <v>121</v>
      </c>
      <c r="Q176" s="29" t="s">
        <v>66</v>
      </c>
      <c r="R176" s="29" t="s">
        <v>63</v>
      </c>
      <c r="S176" s="46"/>
      <c r="T176" s="47" t="s">
        <v>1285</v>
      </c>
      <c r="U176" s="47" t="s">
        <v>1288</v>
      </c>
      <c r="V176" s="47"/>
      <c r="W176" s="48"/>
      <c r="X176" s="40"/>
    </row>
    <row r="177" spans="2:24" ht="37.5" customHeight="1" x14ac:dyDescent="0.25">
      <c r="B177" s="44"/>
      <c r="C177" s="45">
        <v>43635</v>
      </c>
      <c r="D177" s="59" t="str">
        <f>VLOOKUP(E177,Opciones!$A:$B,2,FALSE)</f>
        <v>Gestión de Servicios Administrativos</v>
      </c>
      <c r="E177" s="47" t="s">
        <v>94</v>
      </c>
      <c r="F177" s="47" t="s">
        <v>761</v>
      </c>
      <c r="G177" s="47" t="s">
        <v>988</v>
      </c>
      <c r="H177" s="47" t="s">
        <v>53</v>
      </c>
      <c r="I177" s="47" t="s">
        <v>452</v>
      </c>
      <c r="J177" s="47" t="s">
        <v>998</v>
      </c>
      <c r="K177" s="47" t="s">
        <v>546</v>
      </c>
      <c r="L177" s="47" t="s">
        <v>547</v>
      </c>
      <c r="M177" s="47" t="s">
        <v>115</v>
      </c>
      <c r="N177" s="47" t="s">
        <v>109</v>
      </c>
      <c r="O177" s="47" t="s">
        <v>118</v>
      </c>
      <c r="P177" s="47" t="s">
        <v>121</v>
      </c>
      <c r="Q177" s="29" t="s">
        <v>66</v>
      </c>
      <c r="R177" s="29" t="s">
        <v>60</v>
      </c>
      <c r="S177" s="46"/>
      <c r="T177" s="47" t="s">
        <v>1285</v>
      </c>
      <c r="U177" s="47" t="s">
        <v>1288</v>
      </c>
      <c r="V177" s="47"/>
      <c r="W177" s="48"/>
      <c r="X177" s="40"/>
    </row>
    <row r="178" spans="2:24" ht="44.25" customHeight="1" x14ac:dyDescent="0.25">
      <c r="B178" s="44"/>
      <c r="C178" s="45">
        <v>43698</v>
      </c>
      <c r="D178" s="59" t="str">
        <f>VLOOKUP(E178,Opciones!$A:$B,2,FALSE)</f>
        <v>Gestión de Servicios Administrativos</v>
      </c>
      <c r="E178" s="47" t="s">
        <v>94</v>
      </c>
      <c r="F178" s="47" t="s">
        <v>762</v>
      </c>
      <c r="G178" s="47" t="s">
        <v>989</v>
      </c>
      <c r="H178" s="47" t="s">
        <v>53</v>
      </c>
      <c r="I178" s="47" t="s">
        <v>484</v>
      </c>
      <c r="J178" s="47" t="s">
        <v>998</v>
      </c>
      <c r="K178" s="47" t="s">
        <v>548</v>
      </c>
      <c r="L178" s="47" t="s">
        <v>549</v>
      </c>
      <c r="M178" s="47" t="s">
        <v>115</v>
      </c>
      <c r="N178" s="47" t="s">
        <v>109</v>
      </c>
      <c r="O178" s="47" t="s">
        <v>118</v>
      </c>
      <c r="P178" s="47" t="s">
        <v>121</v>
      </c>
      <c r="Q178" s="29"/>
      <c r="R178" s="29"/>
      <c r="S178" s="46"/>
      <c r="T178" s="47" t="s">
        <v>1285</v>
      </c>
      <c r="U178" s="47" t="s">
        <v>1288</v>
      </c>
      <c r="V178" s="47"/>
      <c r="W178" s="48"/>
      <c r="X178" s="40"/>
    </row>
    <row r="179" spans="2:24" ht="44.25" customHeight="1" x14ac:dyDescent="0.25">
      <c r="B179" s="44"/>
      <c r="C179" s="45">
        <v>43635</v>
      </c>
      <c r="D179" s="59" t="str">
        <f>VLOOKUP(E179,Opciones!$A:$B,2,FALSE)</f>
        <v>Gestión Comercial</v>
      </c>
      <c r="E179" s="47" t="s">
        <v>85</v>
      </c>
      <c r="F179" s="47" t="s">
        <v>649</v>
      </c>
      <c r="G179" s="47" t="s">
        <v>990</v>
      </c>
      <c r="H179" s="47"/>
      <c r="I179" s="47" t="s">
        <v>552</v>
      </c>
      <c r="J179" s="47" t="s">
        <v>99</v>
      </c>
      <c r="K179" s="47" t="s">
        <v>552</v>
      </c>
      <c r="L179" s="47"/>
      <c r="M179" s="47" t="s">
        <v>115</v>
      </c>
      <c r="N179" s="47" t="s">
        <v>109</v>
      </c>
      <c r="O179" s="47" t="s">
        <v>118</v>
      </c>
      <c r="P179" s="47"/>
      <c r="Q179" s="29"/>
      <c r="R179" s="29"/>
      <c r="S179" s="46"/>
      <c r="T179" s="47" t="s">
        <v>1285</v>
      </c>
      <c r="U179" s="47" t="s">
        <v>1288</v>
      </c>
      <c r="V179" s="47"/>
      <c r="W179" s="48"/>
      <c r="X179" s="40"/>
    </row>
    <row r="180" spans="2:24" ht="179.25" thickBot="1" x14ac:dyDescent="0.3">
      <c r="B180" s="44"/>
      <c r="C180" s="45">
        <v>43635</v>
      </c>
      <c r="D180" s="59" t="str">
        <f>VLOOKUP(E180,Opciones!$A:$B,2,FALSE)</f>
        <v>Gestión Comercial</v>
      </c>
      <c r="E180" s="47" t="s">
        <v>85</v>
      </c>
      <c r="F180" s="47" t="s">
        <v>650</v>
      </c>
      <c r="G180" s="47" t="s">
        <v>991</v>
      </c>
      <c r="H180" s="47"/>
      <c r="I180" s="47" t="s">
        <v>551</v>
      </c>
      <c r="J180" s="47" t="s">
        <v>99</v>
      </c>
      <c r="K180" s="47" t="s">
        <v>551</v>
      </c>
      <c r="L180" s="47"/>
      <c r="M180" s="47" t="s">
        <v>115</v>
      </c>
      <c r="N180" s="47" t="s">
        <v>109</v>
      </c>
      <c r="O180" s="47" t="s">
        <v>118</v>
      </c>
      <c r="P180" s="47"/>
      <c r="Q180" s="21"/>
      <c r="R180" s="21"/>
      <c r="S180" s="46"/>
      <c r="T180" s="95" t="s">
        <v>1286</v>
      </c>
      <c r="U180" s="46"/>
      <c r="V180" s="46"/>
      <c r="W180" s="48"/>
      <c r="X180" s="40"/>
    </row>
    <row r="181" spans="2:24" ht="179.25" thickBot="1" x14ac:dyDescent="0.3">
      <c r="B181" s="44"/>
      <c r="C181" s="45">
        <v>43699</v>
      </c>
      <c r="D181" s="59" t="str">
        <f>VLOOKUP(E181,Opciones!$A:$B,2,FALSE)</f>
        <v>Gestión de Mejora a los Procesos</v>
      </c>
      <c r="E181" s="47" t="s">
        <v>96</v>
      </c>
      <c r="F181" s="59" t="s">
        <v>698</v>
      </c>
      <c r="G181" s="47" t="s">
        <v>992</v>
      </c>
      <c r="H181" s="47"/>
      <c r="I181" s="47" t="s">
        <v>553</v>
      </c>
      <c r="J181" s="47" t="s">
        <v>98</v>
      </c>
      <c r="K181" s="47" t="s">
        <v>554</v>
      </c>
      <c r="L181" s="47" t="s">
        <v>555</v>
      </c>
      <c r="M181" s="47" t="s">
        <v>114</v>
      </c>
      <c r="N181" s="47" t="s">
        <v>109</v>
      </c>
      <c r="O181" s="47" t="s">
        <v>118</v>
      </c>
      <c r="P181" s="47" t="s">
        <v>121</v>
      </c>
      <c r="Q181" s="21"/>
      <c r="R181" s="21"/>
      <c r="S181" s="46"/>
      <c r="T181" s="58" t="s">
        <v>1286</v>
      </c>
      <c r="U181" s="46"/>
      <c r="V181" s="46"/>
      <c r="W181" s="48"/>
      <c r="X181" s="40"/>
    </row>
    <row r="182" spans="2:24" ht="179.25" thickBot="1" x14ac:dyDescent="0.3">
      <c r="B182" s="44"/>
      <c r="C182" s="45">
        <v>43699</v>
      </c>
      <c r="D182" s="59" t="str">
        <f>VLOOKUP(E182,Opciones!$A:$B,2,FALSE)</f>
        <v>Gestión de Mejora a los Procesos</v>
      </c>
      <c r="E182" s="47" t="s">
        <v>96</v>
      </c>
      <c r="F182" s="59" t="s">
        <v>699</v>
      </c>
      <c r="G182" s="47" t="s">
        <v>993</v>
      </c>
      <c r="H182" s="47"/>
      <c r="I182" s="47" t="s">
        <v>556</v>
      </c>
      <c r="J182" s="47" t="s">
        <v>98</v>
      </c>
      <c r="K182" s="47" t="s">
        <v>557</v>
      </c>
      <c r="L182" s="47" t="s">
        <v>558</v>
      </c>
      <c r="M182" s="47" t="s">
        <v>114</v>
      </c>
      <c r="N182" s="47" t="s">
        <v>109</v>
      </c>
      <c r="O182" s="47" t="s">
        <v>118</v>
      </c>
      <c r="P182" s="47" t="s">
        <v>121</v>
      </c>
      <c r="Q182" s="21"/>
      <c r="R182" s="21"/>
      <c r="S182" s="46"/>
      <c r="T182" s="58" t="s">
        <v>1286</v>
      </c>
      <c r="U182" s="46"/>
      <c r="V182" s="46"/>
      <c r="W182" s="48"/>
      <c r="X182" s="40"/>
    </row>
    <row r="183" spans="2:24" ht="179.25" thickBot="1" x14ac:dyDescent="0.3">
      <c r="B183" s="44"/>
      <c r="C183" s="45">
        <v>43699</v>
      </c>
      <c r="D183" s="59" t="str">
        <f>VLOOKUP(E183,Opciones!$A:$B,2,FALSE)</f>
        <v>Gestión de Mejora a los Procesos</v>
      </c>
      <c r="E183" s="47" t="s">
        <v>96</v>
      </c>
      <c r="F183" s="59" t="s">
        <v>700</v>
      </c>
      <c r="G183" s="47" t="s">
        <v>994</v>
      </c>
      <c r="H183" s="47"/>
      <c r="I183" s="47" t="s">
        <v>559</v>
      </c>
      <c r="J183" s="47" t="s">
        <v>98</v>
      </c>
      <c r="K183" s="47" t="s">
        <v>560</v>
      </c>
      <c r="L183" s="47" t="s">
        <v>561</v>
      </c>
      <c r="M183" s="47" t="s">
        <v>114</v>
      </c>
      <c r="N183" s="47" t="s">
        <v>109</v>
      </c>
      <c r="O183" s="47" t="s">
        <v>118</v>
      </c>
      <c r="P183" s="47" t="s">
        <v>121</v>
      </c>
      <c r="Q183" s="21"/>
      <c r="R183" s="21"/>
      <c r="S183" s="46"/>
      <c r="T183" s="58" t="s">
        <v>1286</v>
      </c>
      <c r="U183" s="46"/>
      <c r="V183" s="46"/>
      <c r="W183" s="48"/>
      <c r="X183" s="40"/>
    </row>
    <row r="184" spans="2:24" ht="179.25" thickBot="1" x14ac:dyDescent="0.3">
      <c r="B184" s="44"/>
      <c r="C184" s="45">
        <v>43699</v>
      </c>
      <c r="D184" s="59" t="str">
        <f>VLOOKUP(E184,Opciones!$A:$B,2,FALSE)</f>
        <v>Gestión de Mejora a los Procesos</v>
      </c>
      <c r="E184" s="47" t="s">
        <v>96</v>
      </c>
      <c r="F184" s="59" t="s">
        <v>701</v>
      </c>
      <c r="G184" s="47" t="s">
        <v>995</v>
      </c>
      <c r="H184" s="47"/>
      <c r="I184" s="47" t="s">
        <v>553</v>
      </c>
      <c r="J184" s="47" t="s">
        <v>98</v>
      </c>
      <c r="K184" s="47" t="s">
        <v>562</v>
      </c>
      <c r="L184" s="47" t="s">
        <v>563</v>
      </c>
      <c r="M184" s="47" t="s">
        <v>114</v>
      </c>
      <c r="N184" s="47" t="s">
        <v>109</v>
      </c>
      <c r="O184" s="47" t="s">
        <v>118</v>
      </c>
      <c r="P184" s="47" t="s">
        <v>121</v>
      </c>
      <c r="Q184" s="21"/>
      <c r="R184" s="21"/>
      <c r="S184" s="46"/>
      <c r="T184" s="58" t="s">
        <v>1286</v>
      </c>
      <c r="U184" s="46"/>
      <c r="V184" s="46"/>
      <c r="W184" s="48"/>
      <c r="X184" s="40"/>
    </row>
    <row r="185" spans="2:24" ht="179.25" thickBot="1" x14ac:dyDescent="0.3">
      <c r="B185" s="44"/>
      <c r="C185" s="45">
        <v>43699</v>
      </c>
      <c r="D185" s="59" t="str">
        <f>VLOOKUP(E185,Opciones!$A:$B,2,FALSE)</f>
        <v>Gestión de Mejora a los Procesos</v>
      </c>
      <c r="E185" s="47" t="s">
        <v>96</v>
      </c>
      <c r="F185" s="59" t="s">
        <v>702</v>
      </c>
      <c r="G185" s="47" t="s">
        <v>996</v>
      </c>
      <c r="H185" s="47"/>
      <c r="I185" s="47" t="s">
        <v>553</v>
      </c>
      <c r="J185" s="47" t="s">
        <v>98</v>
      </c>
      <c r="K185" s="47" t="s">
        <v>564</v>
      </c>
      <c r="L185" s="47" t="s">
        <v>565</v>
      </c>
      <c r="M185" s="47" t="s">
        <v>114</v>
      </c>
      <c r="N185" s="47" t="s">
        <v>109</v>
      </c>
      <c r="O185" s="47" t="s">
        <v>118</v>
      </c>
      <c r="P185" s="47" t="s">
        <v>121</v>
      </c>
      <c r="Q185" s="21"/>
      <c r="R185" s="21"/>
      <c r="S185" s="46"/>
      <c r="T185" s="58" t="s">
        <v>1286</v>
      </c>
      <c r="U185" s="46"/>
      <c r="V185" s="46"/>
      <c r="W185" s="48"/>
      <c r="X185" s="40"/>
    </row>
    <row r="186" spans="2:24" ht="179.25" thickBot="1" x14ac:dyDescent="0.3">
      <c r="B186" s="44"/>
      <c r="C186" s="45">
        <v>43699</v>
      </c>
      <c r="D186" s="59" t="str">
        <f>VLOOKUP(E186,Opciones!$A:$B,2,FALSE)</f>
        <v>Gestión de Mejora a los Procesos</v>
      </c>
      <c r="E186" s="47" t="s">
        <v>96</v>
      </c>
      <c r="F186" s="59" t="s">
        <v>703</v>
      </c>
      <c r="G186" s="47" t="s">
        <v>997</v>
      </c>
      <c r="H186" s="47"/>
      <c r="I186" s="47" t="s">
        <v>553</v>
      </c>
      <c r="J186" s="47" t="s">
        <v>98</v>
      </c>
      <c r="K186" s="47" t="s">
        <v>566</v>
      </c>
      <c r="L186" s="47" t="s">
        <v>567</v>
      </c>
      <c r="M186" s="47" t="s">
        <v>114</v>
      </c>
      <c r="N186" s="47" t="s">
        <v>109</v>
      </c>
      <c r="O186" s="47" t="s">
        <v>118</v>
      </c>
      <c r="P186" s="47" t="s">
        <v>121</v>
      </c>
      <c r="Q186" s="21"/>
      <c r="R186" s="21"/>
      <c r="S186" s="46"/>
      <c r="T186" s="58" t="s">
        <v>1286</v>
      </c>
      <c r="U186" s="46"/>
      <c r="V186" s="46"/>
      <c r="W186" s="48"/>
      <c r="X186" s="40"/>
    </row>
    <row r="187" spans="2:24" ht="179.25" thickBot="1" x14ac:dyDescent="0.3">
      <c r="B187" s="44"/>
      <c r="C187" s="45">
        <v>43617</v>
      </c>
      <c r="D187" s="59" t="str">
        <f>VLOOKUP(E187,Opciones!$A:$B,2,FALSE)</f>
        <v>Gestión Integral de Riesgos</v>
      </c>
      <c r="E187" s="47" t="s">
        <v>84</v>
      </c>
      <c r="F187" s="59" t="s">
        <v>645</v>
      </c>
      <c r="G187" s="49" t="s">
        <v>579</v>
      </c>
      <c r="H187" s="47"/>
      <c r="I187" s="47" t="s">
        <v>556</v>
      </c>
      <c r="J187" s="47" t="s">
        <v>97</v>
      </c>
      <c r="K187" s="47" t="s">
        <v>157</v>
      </c>
      <c r="L187" s="47"/>
      <c r="M187" s="47" t="s">
        <v>114</v>
      </c>
      <c r="N187" s="47" t="s">
        <v>109</v>
      </c>
      <c r="O187" s="47" t="s">
        <v>118</v>
      </c>
      <c r="P187" s="47" t="s">
        <v>121</v>
      </c>
      <c r="Q187" s="21"/>
      <c r="R187" s="21"/>
      <c r="S187" s="46"/>
      <c r="T187" s="58" t="s">
        <v>1286</v>
      </c>
      <c r="U187" s="46"/>
      <c r="V187" s="46"/>
      <c r="W187" s="48"/>
      <c r="X187" s="40"/>
    </row>
    <row r="188" spans="2:24" ht="178.5" x14ac:dyDescent="0.25">
      <c r="B188" s="44"/>
      <c r="C188" s="45">
        <v>43617</v>
      </c>
      <c r="D188" s="59" t="str">
        <f>VLOOKUP(E188,Opciones!$A:$B,2,FALSE)</f>
        <v>Gestión Integral de Riesgos</v>
      </c>
      <c r="E188" s="47" t="s">
        <v>84</v>
      </c>
      <c r="F188" s="59" t="s">
        <v>646</v>
      </c>
      <c r="G188" s="50" t="s">
        <v>580</v>
      </c>
      <c r="H188" s="47"/>
      <c r="I188" s="47" t="s">
        <v>556</v>
      </c>
      <c r="J188" s="47" t="s">
        <v>97</v>
      </c>
      <c r="K188" s="47" t="s">
        <v>597</v>
      </c>
      <c r="L188" s="47"/>
      <c r="M188" s="47" t="s">
        <v>114</v>
      </c>
      <c r="N188" s="47" t="s">
        <v>109</v>
      </c>
      <c r="O188" s="47" t="s">
        <v>118</v>
      </c>
      <c r="P188" s="47" t="s">
        <v>121</v>
      </c>
      <c r="Q188" s="24"/>
      <c r="R188" s="24"/>
      <c r="S188" s="46"/>
      <c r="T188" s="58" t="s">
        <v>1286</v>
      </c>
      <c r="U188" s="46"/>
      <c r="V188" s="46"/>
      <c r="W188" s="48"/>
      <c r="X188" s="40"/>
    </row>
    <row r="189" spans="2:24" ht="51" x14ac:dyDescent="0.25">
      <c r="B189" s="44"/>
      <c r="C189" s="45">
        <v>43717</v>
      </c>
      <c r="D189" s="59" t="str">
        <f>VLOOKUP(E189,Opciones!$A:$B,2,FALSE)</f>
        <v>Gestión Contable</v>
      </c>
      <c r="E189" s="47" t="s">
        <v>75</v>
      </c>
      <c r="F189" s="59" t="s">
        <v>652</v>
      </c>
      <c r="G189" s="49" t="s">
        <v>581</v>
      </c>
      <c r="H189" s="82" t="s">
        <v>1028</v>
      </c>
      <c r="I189" s="82" t="s">
        <v>1029</v>
      </c>
      <c r="J189" s="82" t="s">
        <v>159</v>
      </c>
      <c r="K189" s="80" t="s">
        <v>598</v>
      </c>
      <c r="L189" s="80" t="s">
        <v>1030</v>
      </c>
      <c r="M189" s="80" t="s">
        <v>114</v>
      </c>
      <c r="N189" s="80" t="s">
        <v>109</v>
      </c>
      <c r="O189" s="80" t="s">
        <v>119</v>
      </c>
      <c r="P189" s="80" t="s">
        <v>121</v>
      </c>
      <c r="Q189" s="24"/>
      <c r="R189" s="24"/>
      <c r="S189" s="92"/>
      <c r="T189" s="47" t="s">
        <v>1285</v>
      </c>
      <c r="U189" s="47" t="s">
        <v>1288</v>
      </c>
      <c r="V189" s="47"/>
      <c r="W189" s="48"/>
      <c r="X189" s="40"/>
    </row>
    <row r="190" spans="2:24" ht="178.5" x14ac:dyDescent="0.25">
      <c r="B190" s="44"/>
      <c r="C190" s="45">
        <v>43717</v>
      </c>
      <c r="D190" s="59" t="str">
        <f>VLOOKUP(E190,Opciones!$A:$B,2,FALSE)</f>
        <v>Gestión Contable</v>
      </c>
      <c r="E190" s="47" t="s">
        <v>75</v>
      </c>
      <c r="F190" s="59" t="s">
        <v>653</v>
      </c>
      <c r="G190" s="49" t="s">
        <v>582</v>
      </c>
      <c r="H190" s="69" t="s">
        <v>1031</v>
      </c>
      <c r="I190" s="66" t="s">
        <v>1029</v>
      </c>
      <c r="J190" s="66" t="s">
        <v>159</v>
      </c>
      <c r="K190" s="67" t="s">
        <v>599</v>
      </c>
      <c r="L190" s="67" t="s">
        <v>1032</v>
      </c>
      <c r="M190" s="67" t="s">
        <v>114</v>
      </c>
      <c r="N190" s="67" t="s">
        <v>109</v>
      </c>
      <c r="O190" s="67" t="s">
        <v>118</v>
      </c>
      <c r="P190" s="67" t="s">
        <v>121</v>
      </c>
      <c r="Q190" s="24"/>
      <c r="R190" s="24"/>
      <c r="S190" s="68"/>
      <c r="T190" s="95" t="s">
        <v>1286</v>
      </c>
      <c r="U190" s="46"/>
      <c r="V190" s="46"/>
      <c r="W190" s="48"/>
      <c r="X190" s="40"/>
    </row>
    <row r="191" spans="2:24" ht="76.5" x14ac:dyDescent="0.25">
      <c r="B191" s="44"/>
      <c r="C191" s="45">
        <v>43717</v>
      </c>
      <c r="D191" s="59" t="str">
        <f>VLOOKUP(E191,Opciones!$A:$B,2,FALSE)</f>
        <v>Gestión Contable</v>
      </c>
      <c r="E191" s="47" t="s">
        <v>75</v>
      </c>
      <c r="F191" s="59" t="s">
        <v>654</v>
      </c>
      <c r="G191" s="49" t="s">
        <v>583</v>
      </c>
      <c r="H191" s="97" t="s">
        <v>1033</v>
      </c>
      <c r="I191" s="82" t="s">
        <v>1029</v>
      </c>
      <c r="J191" s="82" t="s">
        <v>159</v>
      </c>
      <c r="K191" s="80" t="s">
        <v>600</v>
      </c>
      <c r="L191" s="80" t="s">
        <v>1034</v>
      </c>
      <c r="M191" s="80" t="s">
        <v>114</v>
      </c>
      <c r="N191" s="80" t="s">
        <v>109</v>
      </c>
      <c r="O191" s="80" t="s">
        <v>118</v>
      </c>
      <c r="P191" s="80" t="s">
        <v>121</v>
      </c>
      <c r="Q191" s="24"/>
      <c r="R191" s="24"/>
      <c r="S191" s="92"/>
      <c r="T191" s="47" t="s">
        <v>1285</v>
      </c>
      <c r="U191" s="47" t="s">
        <v>1288</v>
      </c>
      <c r="V191" s="47"/>
      <c r="W191" s="48"/>
      <c r="X191" s="40"/>
    </row>
    <row r="192" spans="2:24" ht="102" x14ac:dyDescent="0.25">
      <c r="B192" s="44"/>
      <c r="C192" s="45">
        <v>43717</v>
      </c>
      <c r="D192" s="59" t="str">
        <f>VLOOKUP(E192,Opciones!$A:$B,2,FALSE)</f>
        <v>Gestión Contable</v>
      </c>
      <c r="E192" s="47" t="s">
        <v>75</v>
      </c>
      <c r="F192" s="59" t="s">
        <v>655</v>
      </c>
      <c r="G192" s="49" t="s">
        <v>584</v>
      </c>
      <c r="H192" s="97" t="s">
        <v>1031</v>
      </c>
      <c r="I192" s="82" t="s">
        <v>1029</v>
      </c>
      <c r="J192" s="82" t="s">
        <v>159</v>
      </c>
      <c r="K192" s="80" t="s">
        <v>601</v>
      </c>
      <c r="L192" s="80" t="s">
        <v>1035</v>
      </c>
      <c r="M192" s="80" t="s">
        <v>114</v>
      </c>
      <c r="N192" s="80" t="s">
        <v>109</v>
      </c>
      <c r="O192" s="80" t="s">
        <v>118</v>
      </c>
      <c r="P192" s="80" t="s">
        <v>121</v>
      </c>
      <c r="Q192" s="24"/>
      <c r="R192" s="24"/>
      <c r="S192" s="92"/>
      <c r="T192" s="47" t="s">
        <v>1285</v>
      </c>
      <c r="U192" s="47" t="s">
        <v>1288</v>
      </c>
      <c r="V192" s="47"/>
      <c r="W192" s="48"/>
      <c r="X192" s="40"/>
    </row>
    <row r="193" spans="2:24" ht="76.5" x14ac:dyDescent="0.25">
      <c r="B193" s="44"/>
      <c r="C193" s="45">
        <v>43717</v>
      </c>
      <c r="D193" s="59" t="str">
        <f>VLOOKUP(E193,Opciones!$A:$B,2,FALSE)</f>
        <v>Gestión Contable</v>
      </c>
      <c r="E193" s="47" t="s">
        <v>75</v>
      </c>
      <c r="F193" s="59" t="s">
        <v>656</v>
      </c>
      <c r="G193" s="49" t="s">
        <v>585</v>
      </c>
      <c r="H193" s="97" t="s">
        <v>53</v>
      </c>
      <c r="I193" s="82" t="s">
        <v>1029</v>
      </c>
      <c r="J193" s="82" t="s">
        <v>159</v>
      </c>
      <c r="K193" s="80" t="s">
        <v>602</v>
      </c>
      <c r="L193" s="80" t="s">
        <v>1036</v>
      </c>
      <c r="M193" s="80" t="s">
        <v>114</v>
      </c>
      <c r="N193" s="80" t="s">
        <v>109</v>
      </c>
      <c r="O193" s="80" t="s">
        <v>118</v>
      </c>
      <c r="P193" s="80" t="s">
        <v>121</v>
      </c>
      <c r="Q193" s="24"/>
      <c r="R193" s="24"/>
      <c r="S193" s="92"/>
      <c r="T193" s="47" t="s">
        <v>1285</v>
      </c>
      <c r="U193" s="47" t="s">
        <v>1288</v>
      </c>
      <c r="V193" s="47"/>
      <c r="W193" s="48"/>
      <c r="X193" s="40"/>
    </row>
    <row r="194" spans="2:24" ht="179.25" thickBot="1" x14ac:dyDescent="0.3">
      <c r="B194" s="44"/>
      <c r="C194" s="45">
        <v>43617</v>
      </c>
      <c r="D194" s="59" t="str">
        <f>VLOOKUP(E194,Opciones!$A:$B,2,FALSE)</f>
        <v>Gestión Integral de Riesgos</v>
      </c>
      <c r="E194" s="47" t="s">
        <v>84</v>
      </c>
      <c r="F194" s="59" t="s">
        <v>647</v>
      </c>
      <c r="G194" s="49" t="s">
        <v>586</v>
      </c>
      <c r="H194" s="47"/>
      <c r="I194" s="47" t="s">
        <v>609</v>
      </c>
      <c r="J194" s="47" t="s">
        <v>97</v>
      </c>
      <c r="K194" s="47" t="s">
        <v>170</v>
      </c>
      <c r="L194" s="47"/>
      <c r="M194" s="47" t="s">
        <v>114</v>
      </c>
      <c r="N194" s="47" t="s">
        <v>109</v>
      </c>
      <c r="O194" s="47" t="s">
        <v>119</v>
      </c>
      <c r="P194" s="47" t="s">
        <v>122</v>
      </c>
      <c r="Q194" s="24"/>
      <c r="R194" s="24"/>
      <c r="S194" s="46"/>
      <c r="T194" s="95" t="s">
        <v>1286</v>
      </c>
      <c r="U194" s="46"/>
      <c r="V194" s="46"/>
      <c r="W194" s="48"/>
      <c r="X194" s="40"/>
    </row>
    <row r="195" spans="2:24" ht="179.25" thickBot="1" x14ac:dyDescent="0.3">
      <c r="B195" s="44"/>
      <c r="C195" s="45">
        <v>43717</v>
      </c>
      <c r="D195" s="59" t="str">
        <f>VLOOKUP(E195,Opciones!$A:$B,2,FALSE)</f>
        <v>Gestión Normativa</v>
      </c>
      <c r="E195" s="47" t="s">
        <v>83</v>
      </c>
      <c r="F195" s="59" t="s">
        <v>819</v>
      </c>
      <c r="G195" s="49" t="s">
        <v>587</v>
      </c>
      <c r="H195" s="47"/>
      <c r="I195" s="47" t="s">
        <v>65</v>
      </c>
      <c r="J195" s="55" t="s">
        <v>426</v>
      </c>
      <c r="K195" s="47" t="s">
        <v>451</v>
      </c>
      <c r="L195" s="47"/>
      <c r="M195" s="47" t="s">
        <v>114</v>
      </c>
      <c r="N195" s="47" t="s">
        <v>109</v>
      </c>
      <c r="O195" s="47" t="s">
        <v>119</v>
      </c>
      <c r="P195" s="47" t="s">
        <v>123</v>
      </c>
      <c r="Q195" s="65" t="s">
        <v>70</v>
      </c>
      <c r="R195" s="65" t="s">
        <v>63</v>
      </c>
      <c r="S195" s="46"/>
      <c r="T195" s="58" t="s">
        <v>1286</v>
      </c>
      <c r="U195" s="46"/>
      <c r="V195" s="46"/>
      <c r="W195" s="48"/>
      <c r="X195" s="40"/>
    </row>
    <row r="196" spans="2:24" ht="179.25" thickBot="1" x14ac:dyDescent="0.3">
      <c r="B196" s="44"/>
      <c r="C196" s="45">
        <v>43717</v>
      </c>
      <c r="D196" s="59" t="str">
        <f>VLOOKUP(E196,Opciones!$A:$B,2,FALSE)</f>
        <v>Gestión de Servicios Administrativos</v>
      </c>
      <c r="E196" s="47" t="s">
        <v>79</v>
      </c>
      <c r="F196" s="59" t="s">
        <v>1208</v>
      </c>
      <c r="G196" s="49" t="s">
        <v>588</v>
      </c>
      <c r="H196" s="47"/>
      <c r="I196" s="47" t="s">
        <v>65</v>
      </c>
      <c r="J196" s="55" t="s">
        <v>189</v>
      </c>
      <c r="K196" s="47" t="s">
        <v>603</v>
      </c>
      <c r="L196" s="47"/>
      <c r="M196" s="47" t="s">
        <v>115</v>
      </c>
      <c r="N196" s="47" t="s">
        <v>109</v>
      </c>
      <c r="O196" s="47" t="s">
        <v>118</v>
      </c>
      <c r="P196" s="47" t="s">
        <v>121</v>
      </c>
      <c r="Q196" s="24"/>
      <c r="R196" s="24"/>
      <c r="S196" s="46"/>
      <c r="T196" s="58" t="s">
        <v>1286</v>
      </c>
      <c r="U196" s="46"/>
      <c r="V196" s="46"/>
      <c r="W196" s="48"/>
      <c r="X196" s="40"/>
    </row>
    <row r="197" spans="2:24" ht="179.25" thickBot="1" x14ac:dyDescent="0.3">
      <c r="B197" s="44"/>
      <c r="C197" s="45">
        <v>43717</v>
      </c>
      <c r="D197" s="59" t="str">
        <f>VLOOKUP(E197,Opciones!$A:$B,2,FALSE)</f>
        <v>Gestión de Servicios Administrativos</v>
      </c>
      <c r="E197" s="47" t="s">
        <v>79</v>
      </c>
      <c r="F197" s="59" t="s">
        <v>1209</v>
      </c>
      <c r="G197" s="49" t="s">
        <v>589</v>
      </c>
      <c r="H197" s="47"/>
      <c r="I197" s="47" t="s">
        <v>65</v>
      </c>
      <c r="J197" s="55" t="s">
        <v>189</v>
      </c>
      <c r="K197" s="47" t="s">
        <v>604</v>
      </c>
      <c r="L197" s="47"/>
      <c r="M197" s="47" t="s">
        <v>114</v>
      </c>
      <c r="N197" s="47" t="s">
        <v>109</v>
      </c>
      <c r="O197" s="47" t="s">
        <v>119</v>
      </c>
      <c r="P197" s="47" t="s">
        <v>121</v>
      </c>
      <c r="Q197" s="24"/>
      <c r="R197" s="24"/>
      <c r="S197" s="46"/>
      <c r="T197" s="58" t="s">
        <v>1286</v>
      </c>
      <c r="U197" s="46"/>
      <c r="V197" s="46"/>
      <c r="W197" s="48"/>
      <c r="X197" s="40"/>
    </row>
    <row r="198" spans="2:24" ht="179.25" thickBot="1" x14ac:dyDescent="0.3">
      <c r="B198" s="44"/>
      <c r="C198" s="45">
        <v>43717</v>
      </c>
      <c r="D198" s="59" t="str">
        <f>VLOOKUP(E198,Opciones!$A:$B,2,FALSE)</f>
        <v>Gestión de Servicios Administrativos</v>
      </c>
      <c r="E198" s="47" t="s">
        <v>79</v>
      </c>
      <c r="F198" s="59" t="s">
        <v>1210</v>
      </c>
      <c r="G198" s="49" t="s">
        <v>590</v>
      </c>
      <c r="H198" s="47"/>
      <c r="I198" s="47" t="s">
        <v>65</v>
      </c>
      <c r="J198" s="55" t="s">
        <v>189</v>
      </c>
      <c r="K198" s="47" t="s">
        <v>605</v>
      </c>
      <c r="L198" s="47"/>
      <c r="M198" s="47" t="s">
        <v>114</v>
      </c>
      <c r="N198" s="47" t="s">
        <v>109</v>
      </c>
      <c r="O198" s="47" t="s">
        <v>118</v>
      </c>
      <c r="P198" s="47" t="s">
        <v>121</v>
      </c>
      <c r="Q198" s="24"/>
      <c r="R198" s="24"/>
      <c r="S198" s="46"/>
      <c r="T198" s="58" t="s">
        <v>1286</v>
      </c>
      <c r="U198" s="46"/>
      <c r="V198" s="46"/>
      <c r="W198" s="48"/>
      <c r="X198" s="40"/>
    </row>
    <row r="199" spans="2:24" ht="179.25" thickBot="1" x14ac:dyDescent="0.3">
      <c r="B199" s="44"/>
      <c r="C199" s="45">
        <v>43717</v>
      </c>
      <c r="D199" s="59" t="str">
        <f>VLOOKUP(E199,Opciones!$A:$B,2,FALSE)</f>
        <v>Gestión de Servicios Administrativos</v>
      </c>
      <c r="E199" s="47" t="s">
        <v>79</v>
      </c>
      <c r="F199" s="59" t="s">
        <v>1211</v>
      </c>
      <c r="G199" s="49" t="s">
        <v>591</v>
      </c>
      <c r="H199" s="47"/>
      <c r="I199" s="47" t="s">
        <v>65</v>
      </c>
      <c r="J199" s="55" t="s">
        <v>189</v>
      </c>
      <c r="K199" s="47" t="s">
        <v>606</v>
      </c>
      <c r="L199" s="47"/>
      <c r="M199" s="47" t="s">
        <v>114</v>
      </c>
      <c r="N199" s="47" t="s">
        <v>109</v>
      </c>
      <c r="O199" s="47" t="s">
        <v>118</v>
      </c>
      <c r="P199" s="47" t="s">
        <v>121</v>
      </c>
      <c r="Q199" s="24"/>
      <c r="R199" s="24"/>
      <c r="S199" s="46"/>
      <c r="T199" s="58" t="s">
        <v>1286</v>
      </c>
      <c r="U199" s="46"/>
      <c r="V199" s="46"/>
      <c r="W199" s="48"/>
      <c r="X199" s="40"/>
    </row>
    <row r="200" spans="2:24" ht="179.25" thickBot="1" x14ac:dyDescent="0.3">
      <c r="B200" s="44"/>
      <c r="C200" s="45">
        <v>43717</v>
      </c>
      <c r="D200" s="59" t="str">
        <f>VLOOKUP(E200,Opciones!$A:$B,2,FALSE)</f>
        <v>Gestión de Servicios Administrativos</v>
      </c>
      <c r="E200" s="47" t="s">
        <v>79</v>
      </c>
      <c r="F200" s="59" t="s">
        <v>1212</v>
      </c>
      <c r="G200" s="49" t="s">
        <v>592</v>
      </c>
      <c r="H200" s="47"/>
      <c r="I200" s="47" t="s">
        <v>65</v>
      </c>
      <c r="J200" s="55" t="s">
        <v>189</v>
      </c>
      <c r="K200" s="47" t="s">
        <v>607</v>
      </c>
      <c r="L200" s="47"/>
      <c r="M200" s="47" t="s">
        <v>114</v>
      </c>
      <c r="N200" s="47" t="s">
        <v>109</v>
      </c>
      <c r="O200" s="47" t="s">
        <v>118</v>
      </c>
      <c r="P200" s="47" t="s">
        <v>121</v>
      </c>
      <c r="Q200" s="24"/>
      <c r="R200" s="24"/>
      <c r="S200" s="46"/>
      <c r="T200" s="58" t="s">
        <v>1286</v>
      </c>
      <c r="U200" s="46"/>
      <c r="V200" s="46"/>
      <c r="W200" s="48"/>
      <c r="X200" s="40"/>
    </row>
    <row r="201" spans="2:24" ht="179.25" thickBot="1" x14ac:dyDescent="0.3">
      <c r="B201" s="44"/>
      <c r="C201" s="45">
        <v>43717</v>
      </c>
      <c r="D201" s="59" t="str">
        <f>VLOOKUP(E201,Opciones!$A:$B,2,FALSE)</f>
        <v>Gestión de Servicios Administrativos</v>
      </c>
      <c r="E201" s="47" t="s">
        <v>79</v>
      </c>
      <c r="F201" s="59" t="s">
        <v>1213</v>
      </c>
      <c r="G201" s="49" t="s">
        <v>593</v>
      </c>
      <c r="H201" s="47"/>
      <c r="I201" s="47" t="s">
        <v>65</v>
      </c>
      <c r="J201" s="55" t="s">
        <v>189</v>
      </c>
      <c r="K201" s="47" t="s">
        <v>608</v>
      </c>
      <c r="L201" s="47"/>
      <c r="M201" s="47" t="s">
        <v>114</v>
      </c>
      <c r="N201" s="47" t="s">
        <v>109</v>
      </c>
      <c r="O201" s="47" t="s">
        <v>118</v>
      </c>
      <c r="P201" s="47" t="s">
        <v>121</v>
      </c>
      <c r="Q201" s="24" t="s">
        <v>66</v>
      </c>
      <c r="R201" s="24" t="s">
        <v>63</v>
      </c>
      <c r="S201" s="46"/>
      <c r="T201" s="58" t="s">
        <v>1286</v>
      </c>
      <c r="U201" s="46"/>
      <c r="V201" s="46"/>
      <c r="W201" s="48"/>
      <c r="X201" s="40"/>
    </row>
    <row r="202" spans="2:24" ht="179.25" thickBot="1" x14ac:dyDescent="0.3">
      <c r="B202" s="44"/>
      <c r="C202" s="45">
        <v>43717</v>
      </c>
      <c r="D202" s="59" t="str">
        <f>VLOOKUP(E202,Opciones!$A:$B,2,FALSE)</f>
        <v>Gestión Normativa</v>
      </c>
      <c r="E202" s="47" t="s">
        <v>83</v>
      </c>
      <c r="F202" s="59" t="s">
        <v>821</v>
      </c>
      <c r="G202" s="60" t="s">
        <v>999</v>
      </c>
      <c r="H202" s="47"/>
      <c r="I202" s="47" t="s">
        <v>65</v>
      </c>
      <c r="J202" s="55" t="s">
        <v>1012</v>
      </c>
      <c r="K202" s="47"/>
      <c r="L202" s="47"/>
      <c r="M202" s="47"/>
      <c r="N202" s="47"/>
      <c r="O202" s="47"/>
      <c r="P202" s="47"/>
      <c r="Q202" s="24"/>
      <c r="R202" s="24"/>
      <c r="S202" s="46"/>
      <c r="T202" s="58" t="s">
        <v>1286</v>
      </c>
      <c r="U202" s="46"/>
      <c r="V202" s="46"/>
      <c r="W202" s="48"/>
      <c r="X202" s="40"/>
    </row>
    <row r="203" spans="2:24" ht="179.25" thickBot="1" x14ac:dyDescent="0.3">
      <c r="B203" s="44"/>
      <c r="C203" s="45">
        <v>43717</v>
      </c>
      <c r="D203" s="59" t="str">
        <f>VLOOKUP(E203,Opciones!$A:$B,2,FALSE)</f>
        <v>Gestión Normativa</v>
      </c>
      <c r="E203" s="47" t="s">
        <v>83</v>
      </c>
      <c r="F203" s="59" t="s">
        <v>822</v>
      </c>
      <c r="G203" s="60" t="s">
        <v>1000</v>
      </c>
      <c r="H203" s="47"/>
      <c r="I203" s="47" t="s">
        <v>65</v>
      </c>
      <c r="J203" s="55" t="s">
        <v>1012</v>
      </c>
      <c r="K203" s="47"/>
      <c r="L203" s="47"/>
      <c r="M203" s="47"/>
      <c r="N203" s="47"/>
      <c r="O203" s="47"/>
      <c r="P203" s="47"/>
      <c r="Q203" s="24"/>
      <c r="R203" s="24"/>
      <c r="S203" s="46"/>
      <c r="T203" s="58" t="s">
        <v>1286</v>
      </c>
      <c r="U203" s="46"/>
      <c r="V203" s="46"/>
      <c r="W203" s="48"/>
      <c r="X203" s="40"/>
    </row>
    <row r="204" spans="2:24" ht="179.25" thickBot="1" x14ac:dyDescent="0.3">
      <c r="B204" s="44"/>
      <c r="C204" s="45">
        <v>43717</v>
      </c>
      <c r="D204" s="59" t="str">
        <f>VLOOKUP(E204,Opciones!$A:$B,2,FALSE)</f>
        <v>Gestión Comercial</v>
      </c>
      <c r="E204" s="47" t="s">
        <v>85</v>
      </c>
      <c r="F204" s="59" t="s">
        <v>651</v>
      </c>
      <c r="G204" s="60" t="s">
        <v>1000</v>
      </c>
      <c r="H204" s="47"/>
      <c r="I204" s="47" t="s">
        <v>65</v>
      </c>
      <c r="J204" s="55" t="s">
        <v>1014</v>
      </c>
      <c r="K204" s="47"/>
      <c r="L204" s="47"/>
      <c r="M204" s="47"/>
      <c r="N204" s="47"/>
      <c r="O204" s="47"/>
      <c r="P204" s="47"/>
      <c r="Q204" s="24"/>
      <c r="R204" s="24"/>
      <c r="S204" s="46"/>
      <c r="T204" s="58" t="s">
        <v>1286</v>
      </c>
      <c r="U204" s="46"/>
      <c r="V204" s="46"/>
      <c r="W204" s="48"/>
      <c r="X204" s="40"/>
    </row>
    <row r="205" spans="2:24" ht="179.25" thickBot="1" x14ac:dyDescent="0.3">
      <c r="B205" s="44"/>
      <c r="C205" s="45">
        <v>43717</v>
      </c>
      <c r="D205" s="59" t="str">
        <f>VLOOKUP(E205,Opciones!$A:$B,2,FALSE)</f>
        <v>Gestión Normativa</v>
      </c>
      <c r="E205" s="47" t="s">
        <v>83</v>
      </c>
      <c r="F205" s="59" t="s">
        <v>823</v>
      </c>
      <c r="G205" s="60" t="s">
        <v>594</v>
      </c>
      <c r="H205" s="47"/>
      <c r="I205" s="47" t="s">
        <v>65</v>
      </c>
      <c r="J205" s="55" t="s">
        <v>1012</v>
      </c>
      <c r="K205" s="47"/>
      <c r="L205" s="47"/>
      <c r="M205" s="47"/>
      <c r="N205" s="47"/>
      <c r="O205" s="47"/>
      <c r="P205" s="47"/>
      <c r="Q205" s="24"/>
      <c r="R205" s="24"/>
      <c r="S205" s="46"/>
      <c r="T205" s="58" t="s">
        <v>1286</v>
      </c>
      <c r="U205" s="46"/>
      <c r="V205" s="46"/>
      <c r="W205" s="48"/>
      <c r="X205" s="40"/>
    </row>
    <row r="206" spans="2:24" ht="179.25" thickBot="1" x14ac:dyDescent="0.3">
      <c r="B206" s="44"/>
      <c r="C206" s="45">
        <v>43717</v>
      </c>
      <c r="D206" s="59" t="str">
        <f>VLOOKUP(E206,Opciones!$A:$B,2,FALSE)</f>
        <v>Gestión de Servicios Administrativos</v>
      </c>
      <c r="E206" s="47" t="s">
        <v>94</v>
      </c>
      <c r="F206" s="59" t="s">
        <v>1021</v>
      </c>
      <c r="G206" s="60" t="s">
        <v>1001</v>
      </c>
      <c r="H206" s="47"/>
      <c r="I206" s="47"/>
      <c r="J206" s="55" t="s">
        <v>1015</v>
      </c>
      <c r="K206" s="47"/>
      <c r="L206" s="47"/>
      <c r="M206" s="47"/>
      <c r="N206" s="47"/>
      <c r="O206" s="47"/>
      <c r="P206" s="47"/>
      <c r="Q206" s="24"/>
      <c r="R206" s="24"/>
      <c r="S206" s="46"/>
      <c r="T206" s="58" t="s">
        <v>1286</v>
      </c>
      <c r="U206" s="46"/>
      <c r="V206" s="46"/>
      <c r="W206" s="48"/>
      <c r="X206" s="40"/>
    </row>
    <row r="207" spans="2:24" ht="179.25" thickBot="1" x14ac:dyDescent="0.3">
      <c r="B207" s="44"/>
      <c r="C207" s="45">
        <v>43717</v>
      </c>
      <c r="D207" s="59" t="str">
        <f>VLOOKUP(E207,Opciones!$A:$B,2,FALSE)</f>
        <v>Gestión Integral de Riesgos</v>
      </c>
      <c r="E207" s="47" t="s">
        <v>84</v>
      </c>
      <c r="F207" s="59" t="s">
        <v>648</v>
      </c>
      <c r="G207" s="60" t="s">
        <v>1002</v>
      </c>
      <c r="H207" s="47"/>
      <c r="I207" s="47" t="s">
        <v>556</v>
      </c>
      <c r="J207" s="47" t="s">
        <v>97</v>
      </c>
      <c r="K207" s="47"/>
      <c r="L207" s="47"/>
      <c r="M207" s="47"/>
      <c r="N207" s="47"/>
      <c r="O207" s="47"/>
      <c r="P207" s="47"/>
      <c r="Q207" s="24"/>
      <c r="R207" s="24"/>
      <c r="S207" s="46"/>
      <c r="T207" s="58" t="s">
        <v>1286</v>
      </c>
      <c r="U207" s="46"/>
      <c r="V207" s="46"/>
      <c r="W207" s="48"/>
      <c r="X207" s="40"/>
    </row>
    <row r="208" spans="2:24" ht="179.25" thickBot="1" x14ac:dyDescent="0.3">
      <c r="B208" s="44"/>
      <c r="C208" s="45">
        <v>43717</v>
      </c>
      <c r="D208" s="59" t="str">
        <f>VLOOKUP(E208,Opciones!$A:$B,2,FALSE)</f>
        <v>Gestión Humana</v>
      </c>
      <c r="E208" s="47" t="s">
        <v>93</v>
      </c>
      <c r="F208" s="59" t="s">
        <v>796</v>
      </c>
      <c r="G208" s="60" t="s">
        <v>1003</v>
      </c>
      <c r="H208" s="47"/>
      <c r="I208" s="47" t="s">
        <v>65</v>
      </c>
      <c r="J208" s="55" t="s">
        <v>1016</v>
      </c>
      <c r="K208" s="47"/>
      <c r="L208" s="47"/>
      <c r="M208" s="47"/>
      <c r="N208" s="47"/>
      <c r="O208" s="47"/>
      <c r="P208" s="47"/>
      <c r="Q208" s="28" t="s">
        <v>67</v>
      </c>
      <c r="R208" s="24" t="s">
        <v>310</v>
      </c>
      <c r="S208" s="46"/>
      <c r="T208" s="58" t="s">
        <v>1286</v>
      </c>
      <c r="U208" s="46"/>
      <c r="V208" s="46"/>
      <c r="W208" s="48"/>
      <c r="X208" s="40"/>
    </row>
    <row r="209" spans="2:24" ht="179.25" thickBot="1" x14ac:dyDescent="0.3">
      <c r="B209" s="44"/>
      <c r="C209" s="45">
        <v>43717</v>
      </c>
      <c r="D209" s="59" t="str">
        <f>VLOOKUP(E209,Opciones!$A:$B,2,FALSE)</f>
        <v>Gestión de Inversiones y Proyectos Forestales</v>
      </c>
      <c r="E209" s="47" t="s">
        <v>91</v>
      </c>
      <c r="F209" s="59" t="s">
        <v>689</v>
      </c>
      <c r="G209" s="60" t="s">
        <v>1004</v>
      </c>
      <c r="H209" s="47"/>
      <c r="I209" s="47" t="s">
        <v>65</v>
      </c>
      <c r="J209" s="55" t="s">
        <v>1017</v>
      </c>
      <c r="K209" s="47"/>
      <c r="L209" s="47"/>
      <c r="M209" s="47"/>
      <c r="N209" s="47"/>
      <c r="O209" s="47"/>
      <c r="P209" s="47"/>
      <c r="Q209" s="24"/>
      <c r="R209" s="24"/>
      <c r="S209" s="46"/>
      <c r="T209" s="58" t="s">
        <v>1286</v>
      </c>
      <c r="U209" s="46"/>
      <c r="V209" s="46"/>
      <c r="W209" s="48"/>
      <c r="X209" s="40"/>
    </row>
    <row r="210" spans="2:24" ht="179.25" thickBot="1" x14ac:dyDescent="0.3">
      <c r="B210" s="44"/>
      <c r="C210" s="70">
        <v>43717</v>
      </c>
      <c r="D210" s="71" t="s">
        <v>615</v>
      </c>
      <c r="E210" s="66" t="s">
        <v>79</v>
      </c>
      <c r="F210" s="71" t="s">
        <v>1214</v>
      </c>
      <c r="G210" s="66" t="s">
        <v>1204</v>
      </c>
      <c r="H210" s="66"/>
      <c r="I210" s="66" t="s">
        <v>65</v>
      </c>
      <c r="J210" s="66" t="s">
        <v>189</v>
      </c>
      <c r="K210" s="67" t="s">
        <v>1205</v>
      </c>
      <c r="L210" s="67"/>
      <c r="M210" s="67" t="s">
        <v>114</v>
      </c>
      <c r="N210" s="67" t="s">
        <v>109</v>
      </c>
      <c r="O210" s="67" t="s">
        <v>118</v>
      </c>
      <c r="P210" s="67" t="s">
        <v>121</v>
      </c>
      <c r="Q210" s="24"/>
      <c r="R210" s="24"/>
      <c r="S210" s="90"/>
      <c r="T210" s="58" t="s">
        <v>1286</v>
      </c>
      <c r="U210" s="46"/>
      <c r="V210" s="46"/>
      <c r="W210" s="48"/>
      <c r="X210" s="40"/>
    </row>
    <row r="211" spans="2:24" ht="179.25" thickBot="1" x14ac:dyDescent="0.3">
      <c r="B211" s="44"/>
      <c r="C211" s="45">
        <v>43717</v>
      </c>
      <c r="D211" s="59" t="str">
        <f>VLOOKUP(E211,Opciones!$A:$B,2,FALSE)</f>
        <v>Gestión Humana</v>
      </c>
      <c r="E211" s="47" t="s">
        <v>93</v>
      </c>
      <c r="F211" s="59" t="s">
        <v>797</v>
      </c>
      <c r="G211" s="60" t="s">
        <v>1005</v>
      </c>
      <c r="H211" s="47"/>
      <c r="I211" s="47" t="s">
        <v>65</v>
      </c>
      <c r="J211" s="55" t="s">
        <v>1016</v>
      </c>
      <c r="K211" s="47"/>
      <c r="L211" s="47"/>
      <c r="M211" s="47"/>
      <c r="N211" s="47"/>
      <c r="O211" s="47"/>
      <c r="P211" s="47"/>
      <c r="Q211" s="24"/>
      <c r="R211" s="24"/>
      <c r="S211" s="46"/>
      <c r="T211" s="58" t="s">
        <v>1286</v>
      </c>
      <c r="U211" s="46"/>
      <c r="V211" s="46"/>
      <c r="W211" s="48"/>
      <c r="X211" s="40"/>
    </row>
    <row r="212" spans="2:24" ht="179.25" thickBot="1" x14ac:dyDescent="0.3">
      <c r="B212" s="44"/>
      <c r="C212" s="70">
        <v>43717</v>
      </c>
      <c r="D212" s="71" t="s">
        <v>615</v>
      </c>
      <c r="E212" s="66" t="s">
        <v>79</v>
      </c>
      <c r="F212" s="71" t="s">
        <v>1215</v>
      </c>
      <c r="G212" s="66" t="s">
        <v>1206</v>
      </c>
      <c r="H212" s="66"/>
      <c r="I212" s="66" t="s">
        <v>65</v>
      </c>
      <c r="J212" s="66" t="s">
        <v>189</v>
      </c>
      <c r="K212" s="67" t="s">
        <v>1207</v>
      </c>
      <c r="L212" s="67"/>
      <c r="M212" s="67" t="s">
        <v>114</v>
      </c>
      <c r="N212" s="67" t="s">
        <v>109</v>
      </c>
      <c r="O212" s="67" t="s">
        <v>118</v>
      </c>
      <c r="P212" s="67" t="s">
        <v>121</v>
      </c>
      <c r="Q212" s="24"/>
      <c r="R212" s="24"/>
      <c r="S212" s="90"/>
      <c r="T212" s="58" t="s">
        <v>1286</v>
      </c>
      <c r="U212" s="46"/>
      <c r="V212" s="46"/>
      <c r="W212" s="48"/>
      <c r="X212" s="40"/>
    </row>
    <row r="213" spans="2:24" ht="179.25" thickBot="1" x14ac:dyDescent="0.3">
      <c r="B213" s="44"/>
      <c r="C213" s="45">
        <v>43717</v>
      </c>
      <c r="D213" s="59" t="str">
        <f>VLOOKUP(E213,Opciones!$A:$B,2,FALSE)</f>
        <v>Gestión de Financiamiento del Sector Agropecuario</v>
      </c>
      <c r="E213" s="47" t="s">
        <v>89</v>
      </c>
      <c r="F213" s="59" t="s">
        <v>668</v>
      </c>
      <c r="G213" s="60" t="s">
        <v>1006</v>
      </c>
      <c r="H213" s="47"/>
      <c r="I213" s="47" t="s">
        <v>65</v>
      </c>
      <c r="J213" s="55" t="s">
        <v>1013</v>
      </c>
      <c r="K213" s="47"/>
      <c r="L213" s="47"/>
      <c r="M213" s="47"/>
      <c r="N213" s="47"/>
      <c r="O213" s="47"/>
      <c r="P213" s="47"/>
      <c r="Q213" s="24"/>
      <c r="R213" s="24"/>
      <c r="S213" s="46"/>
      <c r="T213" s="58" t="s">
        <v>1286</v>
      </c>
      <c r="U213" s="46"/>
      <c r="V213" s="46"/>
      <c r="W213" s="48"/>
      <c r="X213" s="40"/>
    </row>
    <row r="214" spans="2:24" ht="179.25" thickBot="1" x14ac:dyDescent="0.3">
      <c r="B214" s="44"/>
      <c r="C214" s="45">
        <v>43717</v>
      </c>
      <c r="D214" s="59" t="str">
        <f>VLOOKUP(E214,Opciones!$A:$B,2,FALSE)</f>
        <v>Gestión Financiera</v>
      </c>
      <c r="E214" s="47" t="s">
        <v>87</v>
      </c>
      <c r="F214" s="59" t="s">
        <v>724</v>
      </c>
      <c r="G214" s="60" t="s">
        <v>948</v>
      </c>
      <c r="H214" s="47"/>
      <c r="I214" s="47" t="s">
        <v>65</v>
      </c>
      <c r="J214" s="55" t="s">
        <v>595</v>
      </c>
      <c r="K214" s="47"/>
      <c r="L214" s="47"/>
      <c r="M214" s="47"/>
      <c r="N214" s="47"/>
      <c r="O214" s="47"/>
      <c r="P214" s="47"/>
      <c r="Q214" s="24"/>
      <c r="R214" s="24"/>
      <c r="S214" s="46"/>
      <c r="T214" s="58" t="s">
        <v>1286</v>
      </c>
      <c r="U214" s="46"/>
      <c r="V214" s="46"/>
      <c r="W214" s="48"/>
      <c r="X214" s="40"/>
    </row>
    <row r="215" spans="2:24" ht="178.5" x14ac:dyDescent="0.25">
      <c r="B215" s="44"/>
      <c r="C215" s="45">
        <v>43717</v>
      </c>
      <c r="D215" s="59" t="str">
        <f>VLOOKUP(E215,Opciones!$A:$B,2,FALSE)</f>
        <v>Gestión de Garantías e Instrumentos de Riesgos Agropecuarios</v>
      </c>
      <c r="E215" s="47" t="s">
        <v>90</v>
      </c>
      <c r="F215" s="59" t="s">
        <v>684</v>
      </c>
      <c r="G215" s="60" t="s">
        <v>948</v>
      </c>
      <c r="H215" s="47"/>
      <c r="I215" s="47"/>
      <c r="J215" s="47" t="s">
        <v>596</v>
      </c>
      <c r="K215" s="47"/>
      <c r="L215" s="47"/>
      <c r="M215" s="47"/>
      <c r="N215" s="47"/>
      <c r="O215" s="47"/>
      <c r="P215" s="47"/>
      <c r="Q215" s="24"/>
      <c r="R215" s="24"/>
      <c r="S215" s="46"/>
      <c r="T215" s="58" t="s">
        <v>1286</v>
      </c>
      <c r="U215" s="46"/>
      <c r="V215" s="46"/>
      <c r="W215" s="48"/>
      <c r="X215" s="40"/>
    </row>
    <row r="216" spans="2:24" ht="38.25" x14ac:dyDescent="0.25">
      <c r="B216" s="44"/>
      <c r="C216" s="45">
        <v>43717</v>
      </c>
      <c r="D216" s="59" t="str">
        <f>VLOOKUP(E216,Opciones!$A:$B,2,FALSE)</f>
        <v>Gestión de Financiamiento del Sector Agropecuario</v>
      </c>
      <c r="E216" s="47" t="s">
        <v>68</v>
      </c>
      <c r="F216" s="59" t="s">
        <v>717</v>
      </c>
      <c r="G216" s="98" t="s">
        <v>1025</v>
      </c>
      <c r="H216" s="64"/>
      <c r="I216" s="64" t="s">
        <v>65</v>
      </c>
      <c r="J216" s="55" t="s">
        <v>240</v>
      </c>
      <c r="K216" s="47" t="s">
        <v>1026</v>
      </c>
      <c r="L216" s="47" t="s">
        <v>1027</v>
      </c>
      <c r="M216" s="47" t="s">
        <v>115</v>
      </c>
      <c r="N216" s="47" t="s">
        <v>109</v>
      </c>
      <c r="O216" s="47" t="s">
        <v>119</v>
      </c>
      <c r="P216" s="47" t="s">
        <v>121</v>
      </c>
      <c r="Q216" s="24"/>
      <c r="R216" s="24"/>
      <c r="S216" s="46"/>
      <c r="T216" s="47" t="s">
        <v>1285</v>
      </c>
      <c r="U216" s="47" t="s">
        <v>1288</v>
      </c>
      <c r="V216" s="47"/>
      <c r="W216" s="48"/>
      <c r="X216" s="40"/>
    </row>
    <row r="217" spans="2:24" ht="179.25" thickBot="1" x14ac:dyDescent="0.3">
      <c r="B217" s="44"/>
      <c r="C217" s="45">
        <v>43717</v>
      </c>
      <c r="D217" s="59" t="str">
        <f>VLOOKUP(E217,Opciones!$A:$B,2,FALSE)</f>
        <v>Gestión de Garantías e Instrumentos de Riesgos Agropecuarios</v>
      </c>
      <c r="E217" s="47" t="s">
        <v>90</v>
      </c>
      <c r="F217" s="59" t="s">
        <v>685</v>
      </c>
      <c r="G217" s="63" t="s">
        <v>1007</v>
      </c>
      <c r="H217" s="47"/>
      <c r="I217" s="47"/>
      <c r="J217" s="47" t="s">
        <v>225</v>
      </c>
      <c r="K217" s="47"/>
      <c r="L217" s="47"/>
      <c r="M217" s="47"/>
      <c r="N217" s="47"/>
      <c r="O217" s="47"/>
      <c r="P217" s="47"/>
      <c r="Q217" s="24"/>
      <c r="R217" s="24"/>
      <c r="S217" s="46"/>
      <c r="T217" s="95" t="s">
        <v>1286</v>
      </c>
      <c r="U217" s="46"/>
      <c r="V217" s="46"/>
      <c r="W217" s="48"/>
      <c r="X217" s="40"/>
    </row>
    <row r="218" spans="2:24" ht="179.25" thickBot="1" x14ac:dyDescent="0.3">
      <c r="B218" s="44"/>
      <c r="C218" s="45">
        <v>43717</v>
      </c>
      <c r="D218" s="59" t="str">
        <f>VLOOKUP(E218,Opciones!$A:$B,2,FALSE)</f>
        <v>Gestión de la Innovación y del Conocimiento</v>
      </c>
      <c r="E218" s="47" t="s">
        <v>76</v>
      </c>
      <c r="F218" s="59" t="s">
        <v>820</v>
      </c>
      <c r="G218" s="63" t="s">
        <v>1008</v>
      </c>
      <c r="H218" s="47"/>
      <c r="I218" s="47" t="s">
        <v>65</v>
      </c>
      <c r="J218" s="47" t="s">
        <v>1018</v>
      </c>
      <c r="K218" s="47"/>
      <c r="L218" s="47"/>
      <c r="M218" s="47"/>
      <c r="N218" s="47"/>
      <c r="O218" s="47"/>
      <c r="P218" s="47"/>
      <c r="Q218" s="24"/>
      <c r="R218" s="24"/>
      <c r="S218" s="46"/>
      <c r="T218" s="58" t="s">
        <v>1286</v>
      </c>
      <c r="U218" s="46"/>
      <c r="V218" s="46"/>
      <c r="W218" s="48"/>
      <c r="X218" s="40"/>
    </row>
    <row r="219" spans="2:24" ht="179.25" thickBot="1" x14ac:dyDescent="0.3">
      <c r="B219" s="44"/>
      <c r="C219" s="45">
        <v>43717</v>
      </c>
      <c r="D219" s="59" t="str">
        <f>VLOOKUP(E219,Opciones!$A:$B,2,FALSE)</f>
        <v>Gestión de Inversiones y Proyectos Forestales</v>
      </c>
      <c r="E219" s="47" t="s">
        <v>91</v>
      </c>
      <c r="F219" s="59" t="s">
        <v>690</v>
      </c>
      <c r="G219" s="63" t="s">
        <v>1009</v>
      </c>
      <c r="H219" s="47"/>
      <c r="I219" s="47" t="s">
        <v>65</v>
      </c>
      <c r="J219" s="55" t="s">
        <v>1017</v>
      </c>
      <c r="K219" s="47"/>
      <c r="L219" s="47"/>
      <c r="M219" s="47"/>
      <c r="N219" s="47"/>
      <c r="O219" s="47"/>
      <c r="P219" s="47"/>
      <c r="Q219" s="24" t="s">
        <v>66</v>
      </c>
      <c r="R219" s="24" t="s">
        <v>63</v>
      </c>
      <c r="S219" s="46"/>
      <c r="T219" s="58" t="s">
        <v>1286</v>
      </c>
      <c r="U219" s="46"/>
      <c r="V219" s="46"/>
      <c r="W219" s="48"/>
      <c r="X219" s="40"/>
    </row>
    <row r="220" spans="2:24" ht="179.25" thickBot="1" x14ac:dyDescent="0.3">
      <c r="B220" s="44"/>
      <c r="C220" s="45">
        <v>43717</v>
      </c>
      <c r="D220" s="59" t="str">
        <f>VLOOKUP(E220,Opciones!$A:$B,2,FALSE)</f>
        <v>Gestión de Servicios Administrativos</v>
      </c>
      <c r="E220" s="47" t="s">
        <v>94</v>
      </c>
      <c r="F220" s="59" t="s">
        <v>1023</v>
      </c>
      <c r="G220" s="62" t="s">
        <v>1010</v>
      </c>
      <c r="H220" s="47"/>
      <c r="I220" s="47" t="s">
        <v>65</v>
      </c>
      <c r="J220" s="55" t="s">
        <v>550</v>
      </c>
      <c r="K220" s="47"/>
      <c r="L220" s="47"/>
      <c r="M220" s="47"/>
      <c r="N220" s="47"/>
      <c r="O220" s="47"/>
      <c r="P220" s="47"/>
      <c r="Q220" s="24"/>
      <c r="R220" s="24"/>
      <c r="S220" s="46"/>
      <c r="T220" s="58" t="s">
        <v>1286</v>
      </c>
      <c r="U220" s="46"/>
      <c r="V220" s="46"/>
      <c r="W220" s="48"/>
      <c r="X220" s="40"/>
    </row>
    <row r="221" spans="2:24" ht="178.5" x14ac:dyDescent="0.25">
      <c r="B221" s="44"/>
      <c r="C221" s="45">
        <v>43717</v>
      </c>
      <c r="D221" s="59" t="str">
        <f>VLOOKUP(E221,Opciones!$A:$B,2,FALSE)</f>
        <v>Gestión Integral de la Organización</v>
      </c>
      <c r="E221" s="47" t="s">
        <v>82</v>
      </c>
      <c r="F221" s="59" t="s">
        <v>1020</v>
      </c>
      <c r="G221" s="61" t="s">
        <v>1011</v>
      </c>
      <c r="H221" s="47"/>
      <c r="I221" s="47"/>
      <c r="J221" s="55" t="s">
        <v>1019</v>
      </c>
      <c r="K221" s="47"/>
      <c r="L221" s="47"/>
      <c r="M221" s="47"/>
      <c r="N221" s="47"/>
      <c r="O221" s="47"/>
      <c r="P221" s="47"/>
      <c r="Q221" s="24"/>
      <c r="R221" s="24"/>
      <c r="S221" s="46"/>
      <c r="T221" s="58" t="s">
        <v>1286</v>
      </c>
      <c r="U221" s="46"/>
      <c r="V221" s="46"/>
      <c r="W221" s="48"/>
      <c r="X221" s="40"/>
    </row>
    <row r="222" spans="2:24" ht="38.25" x14ac:dyDescent="0.25">
      <c r="B222" s="44"/>
      <c r="C222" s="91">
        <v>43731</v>
      </c>
      <c r="D222" s="99" t="s">
        <v>610</v>
      </c>
      <c r="E222" s="82" t="s">
        <v>78</v>
      </c>
      <c r="F222" s="99" t="s">
        <v>1070</v>
      </c>
      <c r="G222" s="80" t="s">
        <v>1045</v>
      </c>
      <c r="H222" s="82"/>
      <c r="I222" s="82" t="s">
        <v>559</v>
      </c>
      <c r="J222" s="82" t="s">
        <v>1022</v>
      </c>
      <c r="K222" s="80" t="s">
        <v>1046</v>
      </c>
      <c r="L222" s="80" t="s">
        <v>1047</v>
      </c>
      <c r="M222" s="80" t="s">
        <v>114</v>
      </c>
      <c r="N222" s="80" t="s">
        <v>109</v>
      </c>
      <c r="O222" s="80" t="s">
        <v>118</v>
      </c>
      <c r="P222" s="80"/>
      <c r="Q222" s="65" t="s">
        <v>70</v>
      </c>
      <c r="R222" s="65" t="s">
        <v>61</v>
      </c>
      <c r="S222" s="92"/>
      <c r="T222" s="47" t="s">
        <v>1285</v>
      </c>
      <c r="U222" s="47" t="s">
        <v>1288</v>
      </c>
      <c r="V222" s="47"/>
      <c r="W222" s="48"/>
      <c r="X222" s="40"/>
    </row>
    <row r="223" spans="2:24" ht="38.25" x14ac:dyDescent="0.25">
      <c r="B223" s="44"/>
      <c r="C223" s="91">
        <v>43731</v>
      </c>
      <c r="D223" s="99" t="s">
        <v>610</v>
      </c>
      <c r="E223" s="82" t="s">
        <v>78</v>
      </c>
      <c r="F223" s="99" t="s">
        <v>1071</v>
      </c>
      <c r="G223" s="82" t="s">
        <v>1043</v>
      </c>
      <c r="H223" s="82"/>
      <c r="I223" s="82" t="s">
        <v>1041</v>
      </c>
      <c r="J223" s="82" t="s">
        <v>1022</v>
      </c>
      <c r="K223" s="80" t="s">
        <v>1044</v>
      </c>
      <c r="L223" s="80" t="s">
        <v>1039</v>
      </c>
      <c r="M223" s="80" t="s">
        <v>114</v>
      </c>
      <c r="N223" s="80" t="s">
        <v>109</v>
      </c>
      <c r="O223" s="80" t="s">
        <v>118</v>
      </c>
      <c r="P223" s="80" t="s">
        <v>121</v>
      </c>
      <c r="Q223" s="65" t="s">
        <v>70</v>
      </c>
      <c r="R223" s="65" t="s">
        <v>60</v>
      </c>
      <c r="S223" s="92"/>
      <c r="T223" s="47" t="s">
        <v>1285</v>
      </c>
      <c r="U223" s="47" t="s">
        <v>1288</v>
      </c>
      <c r="V223" s="47"/>
      <c r="W223" s="48"/>
      <c r="X223" s="40"/>
    </row>
    <row r="224" spans="2:24" ht="51" x14ac:dyDescent="0.25">
      <c r="B224" s="44"/>
      <c r="C224" s="91">
        <v>43731</v>
      </c>
      <c r="D224" s="99" t="s">
        <v>610</v>
      </c>
      <c r="E224" s="82" t="s">
        <v>78</v>
      </c>
      <c r="F224" s="99" t="s">
        <v>1072</v>
      </c>
      <c r="G224" s="82" t="s">
        <v>1040</v>
      </c>
      <c r="H224" s="82"/>
      <c r="I224" s="82" t="s">
        <v>1041</v>
      </c>
      <c r="J224" s="82" t="s">
        <v>1022</v>
      </c>
      <c r="K224" s="80" t="s">
        <v>1042</v>
      </c>
      <c r="L224" s="80" t="s">
        <v>1039</v>
      </c>
      <c r="M224" s="80" t="s">
        <v>114</v>
      </c>
      <c r="N224" s="80" t="s">
        <v>109</v>
      </c>
      <c r="O224" s="80" t="s">
        <v>118</v>
      </c>
      <c r="P224" s="80" t="s">
        <v>120</v>
      </c>
      <c r="Q224" s="65" t="s">
        <v>70</v>
      </c>
      <c r="R224" s="65" t="s">
        <v>61</v>
      </c>
      <c r="S224" s="92"/>
      <c r="T224" s="47" t="s">
        <v>1285</v>
      </c>
      <c r="U224" s="47" t="s">
        <v>1288</v>
      </c>
      <c r="V224" s="47"/>
      <c r="W224" s="48"/>
      <c r="X224" s="40"/>
    </row>
    <row r="225" spans="2:24" ht="63.75" x14ac:dyDescent="0.25">
      <c r="B225" s="44"/>
      <c r="C225" s="91">
        <v>43731</v>
      </c>
      <c r="D225" s="99" t="s">
        <v>610</v>
      </c>
      <c r="E225" s="82" t="s">
        <v>78</v>
      </c>
      <c r="F225" s="99" t="s">
        <v>1073</v>
      </c>
      <c r="G225" s="82" t="s">
        <v>1057</v>
      </c>
      <c r="H225" s="82"/>
      <c r="I225" s="82" t="s">
        <v>1058</v>
      </c>
      <c r="J225" s="82" t="s">
        <v>1022</v>
      </c>
      <c r="K225" s="80" t="s">
        <v>1059</v>
      </c>
      <c r="L225" s="80" t="s">
        <v>1060</v>
      </c>
      <c r="M225" s="80" t="s">
        <v>114</v>
      </c>
      <c r="N225" s="80" t="s">
        <v>109</v>
      </c>
      <c r="O225" s="80" t="s">
        <v>118</v>
      </c>
      <c r="P225" s="80" t="s">
        <v>121</v>
      </c>
      <c r="Q225" s="65" t="s">
        <v>70</v>
      </c>
      <c r="R225" s="65" t="s">
        <v>61</v>
      </c>
      <c r="S225" s="92"/>
      <c r="T225" s="47" t="s">
        <v>1285</v>
      </c>
      <c r="U225" s="47" t="s">
        <v>1288</v>
      </c>
      <c r="V225" s="47"/>
      <c r="W225" s="48"/>
      <c r="X225" s="40"/>
    </row>
    <row r="226" spans="2:24" ht="51" x14ac:dyDescent="0.25">
      <c r="B226" s="44"/>
      <c r="C226" s="91">
        <v>43686</v>
      </c>
      <c r="D226" s="99" t="s">
        <v>610</v>
      </c>
      <c r="E226" s="82" t="s">
        <v>78</v>
      </c>
      <c r="F226" s="99" t="s">
        <v>1074</v>
      </c>
      <c r="G226" s="82" t="s">
        <v>880</v>
      </c>
      <c r="H226" s="82" t="s">
        <v>265</v>
      </c>
      <c r="I226" s="82" t="s">
        <v>65</v>
      </c>
      <c r="J226" s="82" t="s">
        <v>262</v>
      </c>
      <c r="K226" s="80" t="s">
        <v>266</v>
      </c>
      <c r="L226" s="80" t="s">
        <v>267</v>
      </c>
      <c r="M226" s="80" t="s">
        <v>114</v>
      </c>
      <c r="N226" s="80" t="s">
        <v>109</v>
      </c>
      <c r="O226" s="80" t="s">
        <v>118</v>
      </c>
      <c r="P226" s="80" t="s">
        <v>123</v>
      </c>
      <c r="Q226" s="65" t="s">
        <v>70</v>
      </c>
      <c r="R226" s="65" t="s">
        <v>61</v>
      </c>
      <c r="S226" s="92"/>
      <c r="T226" s="47" t="s">
        <v>1285</v>
      </c>
      <c r="U226" s="47" t="s">
        <v>1288</v>
      </c>
      <c r="V226" s="47"/>
      <c r="W226" s="48"/>
      <c r="X226" s="40"/>
    </row>
    <row r="227" spans="2:24" ht="178.5" x14ac:dyDescent="0.25">
      <c r="B227" s="44"/>
      <c r="C227" s="70">
        <v>43686</v>
      </c>
      <c r="D227" s="71" t="s">
        <v>610</v>
      </c>
      <c r="E227" s="66" t="s">
        <v>78</v>
      </c>
      <c r="F227" s="71" t="s">
        <v>1075</v>
      </c>
      <c r="G227" s="66" t="s">
        <v>886</v>
      </c>
      <c r="H227" s="66"/>
      <c r="I227" s="66" t="s">
        <v>65</v>
      </c>
      <c r="J227" s="66" t="s">
        <v>262</v>
      </c>
      <c r="K227" s="67" t="s">
        <v>280</v>
      </c>
      <c r="L227" s="67" t="s">
        <v>281</v>
      </c>
      <c r="M227" s="67" t="s">
        <v>115</v>
      </c>
      <c r="N227" s="67" t="s">
        <v>109</v>
      </c>
      <c r="O227" s="67" t="s">
        <v>119</v>
      </c>
      <c r="P227" s="67" t="s">
        <v>123</v>
      </c>
      <c r="Q227" s="65"/>
      <c r="R227" s="65" t="s">
        <v>62</v>
      </c>
      <c r="S227" s="68"/>
      <c r="T227" s="95" t="s">
        <v>1286</v>
      </c>
      <c r="U227" s="46"/>
      <c r="V227" s="46"/>
      <c r="W227" s="48"/>
      <c r="X227" s="40"/>
    </row>
    <row r="228" spans="2:24" ht="63.75" x14ac:dyDescent="0.25">
      <c r="B228" s="44"/>
      <c r="C228" s="91">
        <v>43731</v>
      </c>
      <c r="D228" s="99" t="s">
        <v>610</v>
      </c>
      <c r="E228" s="82" t="s">
        <v>78</v>
      </c>
      <c r="F228" s="99" t="s">
        <v>1076</v>
      </c>
      <c r="G228" s="82" t="s">
        <v>1064</v>
      </c>
      <c r="H228" s="82"/>
      <c r="I228" s="82" t="s">
        <v>1058</v>
      </c>
      <c r="J228" s="82" t="s">
        <v>1022</v>
      </c>
      <c r="K228" s="80" t="s">
        <v>1065</v>
      </c>
      <c r="L228" s="80" t="s">
        <v>1066</v>
      </c>
      <c r="M228" s="80" t="s">
        <v>114</v>
      </c>
      <c r="N228" s="80" t="s">
        <v>109</v>
      </c>
      <c r="O228" s="80" t="s">
        <v>118</v>
      </c>
      <c r="P228" s="80"/>
      <c r="Q228" s="65" t="s">
        <v>70</v>
      </c>
      <c r="R228" s="65" t="s">
        <v>61</v>
      </c>
      <c r="S228" s="92"/>
      <c r="T228" s="47" t="s">
        <v>1285</v>
      </c>
      <c r="U228" s="47" t="s">
        <v>1288</v>
      </c>
      <c r="V228" s="47"/>
      <c r="W228" s="48"/>
      <c r="X228" s="40"/>
    </row>
    <row r="229" spans="2:24" ht="38.25" x14ac:dyDescent="0.25">
      <c r="B229" s="44"/>
      <c r="C229" s="91">
        <v>43731</v>
      </c>
      <c r="D229" s="99" t="s">
        <v>610</v>
      </c>
      <c r="E229" s="82" t="s">
        <v>78</v>
      </c>
      <c r="F229" s="99" t="s">
        <v>1077</v>
      </c>
      <c r="G229" s="82" t="s">
        <v>1048</v>
      </c>
      <c r="H229" s="82"/>
      <c r="I229" s="82" t="s">
        <v>559</v>
      </c>
      <c r="J229" s="82" t="s">
        <v>1022</v>
      </c>
      <c r="K229" s="80" t="s">
        <v>1049</v>
      </c>
      <c r="L229" s="80" t="s">
        <v>1050</v>
      </c>
      <c r="M229" s="80" t="s">
        <v>114</v>
      </c>
      <c r="N229" s="80" t="s">
        <v>109</v>
      </c>
      <c r="O229" s="80" t="s">
        <v>118</v>
      </c>
      <c r="P229" s="80"/>
      <c r="Q229" s="65" t="s">
        <v>53</v>
      </c>
      <c r="R229" s="65" t="s">
        <v>61</v>
      </c>
      <c r="S229" s="92"/>
      <c r="T229" s="47" t="s">
        <v>1285</v>
      </c>
      <c r="U229" s="47" t="s">
        <v>1288</v>
      </c>
      <c r="V229" s="47"/>
      <c r="W229" s="48"/>
      <c r="X229" s="40"/>
    </row>
    <row r="230" spans="2:24" ht="76.5" x14ac:dyDescent="0.25">
      <c r="B230" s="44"/>
      <c r="C230" s="91">
        <v>43686</v>
      </c>
      <c r="D230" s="99" t="s">
        <v>610</v>
      </c>
      <c r="E230" s="82" t="s">
        <v>78</v>
      </c>
      <c r="F230" s="99" t="s">
        <v>1078</v>
      </c>
      <c r="G230" s="82" t="s">
        <v>881</v>
      </c>
      <c r="H230" s="82">
        <v>3415</v>
      </c>
      <c r="I230" s="82" t="s">
        <v>65</v>
      </c>
      <c r="J230" s="82" t="s">
        <v>262</v>
      </c>
      <c r="K230" s="80" t="s">
        <v>268</v>
      </c>
      <c r="L230" s="80" t="s">
        <v>269</v>
      </c>
      <c r="M230" s="80" t="s">
        <v>114</v>
      </c>
      <c r="N230" s="80" t="s">
        <v>109</v>
      </c>
      <c r="O230" s="80" t="s">
        <v>118</v>
      </c>
      <c r="P230" s="80" t="s">
        <v>123</v>
      </c>
      <c r="Q230" s="65" t="s">
        <v>53</v>
      </c>
      <c r="R230" s="65" t="s">
        <v>61</v>
      </c>
      <c r="S230" s="92"/>
      <c r="T230" s="47" t="s">
        <v>1285</v>
      </c>
      <c r="U230" s="47" t="s">
        <v>1288</v>
      </c>
      <c r="V230" s="47"/>
      <c r="W230" s="48"/>
      <c r="X230" s="40"/>
    </row>
    <row r="231" spans="2:24" ht="76.5" x14ac:dyDescent="0.25">
      <c r="B231" s="44"/>
      <c r="C231" s="91">
        <v>43686</v>
      </c>
      <c r="D231" s="99" t="s">
        <v>610</v>
      </c>
      <c r="E231" s="82" t="s">
        <v>78</v>
      </c>
      <c r="F231" s="99" t="s">
        <v>1079</v>
      </c>
      <c r="G231" s="82" t="s">
        <v>882</v>
      </c>
      <c r="H231" s="82">
        <v>3406</v>
      </c>
      <c r="I231" s="82" t="s">
        <v>65</v>
      </c>
      <c r="J231" s="82" t="s">
        <v>262</v>
      </c>
      <c r="K231" s="80" t="s">
        <v>270</v>
      </c>
      <c r="L231" s="80" t="s">
        <v>271</v>
      </c>
      <c r="M231" s="80" t="s">
        <v>114</v>
      </c>
      <c r="N231" s="80" t="s">
        <v>109</v>
      </c>
      <c r="O231" s="80" t="s">
        <v>118</v>
      </c>
      <c r="P231" s="80" t="s">
        <v>123</v>
      </c>
      <c r="Q231" s="72"/>
      <c r="R231" s="72"/>
      <c r="S231" s="92"/>
      <c r="T231" s="47" t="s">
        <v>1285</v>
      </c>
      <c r="U231" s="47" t="s">
        <v>1288</v>
      </c>
      <c r="V231" s="47"/>
      <c r="W231" s="48"/>
      <c r="X231" s="40"/>
    </row>
    <row r="232" spans="2:24" ht="63.75" x14ac:dyDescent="0.25">
      <c r="B232" s="44"/>
      <c r="C232" s="91">
        <v>43731</v>
      </c>
      <c r="D232" s="99" t="s">
        <v>610</v>
      </c>
      <c r="E232" s="82" t="s">
        <v>78</v>
      </c>
      <c r="F232" s="99" t="s">
        <v>1080</v>
      </c>
      <c r="G232" s="82" t="s">
        <v>1051</v>
      </c>
      <c r="H232" s="82"/>
      <c r="I232" s="82" t="s">
        <v>559</v>
      </c>
      <c r="J232" s="82" t="s">
        <v>1022</v>
      </c>
      <c r="K232" s="80" t="s">
        <v>1052</v>
      </c>
      <c r="L232" s="80" t="s">
        <v>1053</v>
      </c>
      <c r="M232" s="80" t="s">
        <v>114</v>
      </c>
      <c r="N232" s="80" t="s">
        <v>109</v>
      </c>
      <c r="O232" s="80" t="s">
        <v>119</v>
      </c>
      <c r="P232" s="80"/>
      <c r="Q232" s="72" t="s">
        <v>66</v>
      </c>
      <c r="R232" s="72" t="s">
        <v>61</v>
      </c>
      <c r="S232" s="92"/>
      <c r="T232" s="47" t="s">
        <v>1285</v>
      </c>
      <c r="U232" s="47" t="s">
        <v>1288</v>
      </c>
      <c r="V232" s="47"/>
      <c r="W232" s="48"/>
      <c r="X232" s="40"/>
    </row>
    <row r="233" spans="2:24" ht="114.75" x14ac:dyDescent="0.25">
      <c r="B233" s="44"/>
      <c r="C233" s="91">
        <v>43686</v>
      </c>
      <c r="D233" s="99" t="s">
        <v>610</v>
      </c>
      <c r="E233" s="82" t="s">
        <v>78</v>
      </c>
      <c r="F233" s="99" t="s">
        <v>1081</v>
      </c>
      <c r="G233" s="82" t="s">
        <v>883</v>
      </c>
      <c r="H233" s="82" t="s">
        <v>272</v>
      </c>
      <c r="I233" s="82" t="s">
        <v>65</v>
      </c>
      <c r="J233" s="82" t="s">
        <v>262</v>
      </c>
      <c r="K233" s="80" t="s">
        <v>273</v>
      </c>
      <c r="L233" s="80" t="s">
        <v>274</v>
      </c>
      <c r="M233" s="80" t="s">
        <v>114</v>
      </c>
      <c r="N233" s="80" t="s">
        <v>109</v>
      </c>
      <c r="O233" s="80" t="s">
        <v>118</v>
      </c>
      <c r="P233" s="80" t="s">
        <v>123</v>
      </c>
      <c r="Q233" s="72" t="s">
        <v>67</v>
      </c>
      <c r="R233" s="72" t="s">
        <v>61</v>
      </c>
      <c r="S233" s="92"/>
      <c r="T233" s="47" t="s">
        <v>1285</v>
      </c>
      <c r="U233" s="47" t="s">
        <v>1288</v>
      </c>
      <c r="V233" s="47"/>
      <c r="W233" s="48"/>
      <c r="X233" s="40"/>
    </row>
    <row r="234" spans="2:24" ht="89.25" x14ac:dyDescent="0.25">
      <c r="B234" s="44"/>
      <c r="C234" s="91">
        <v>43686</v>
      </c>
      <c r="D234" s="99" t="s">
        <v>610</v>
      </c>
      <c r="E234" s="82" t="s">
        <v>78</v>
      </c>
      <c r="F234" s="99" t="s">
        <v>1082</v>
      </c>
      <c r="G234" s="82" t="s">
        <v>884</v>
      </c>
      <c r="H234" s="82" t="s">
        <v>275</v>
      </c>
      <c r="I234" s="82" t="s">
        <v>65</v>
      </c>
      <c r="J234" s="82" t="s">
        <v>262</v>
      </c>
      <c r="K234" s="80" t="s">
        <v>276</v>
      </c>
      <c r="L234" s="80" t="s">
        <v>277</v>
      </c>
      <c r="M234" s="80" t="s">
        <v>114</v>
      </c>
      <c r="N234" s="80" t="s">
        <v>109</v>
      </c>
      <c r="O234" s="80" t="s">
        <v>118</v>
      </c>
      <c r="P234" s="80" t="s">
        <v>123</v>
      </c>
      <c r="Q234" s="72" t="s">
        <v>67</v>
      </c>
      <c r="R234" s="72" t="s">
        <v>61</v>
      </c>
      <c r="S234" s="92"/>
      <c r="T234" s="47" t="s">
        <v>1285</v>
      </c>
      <c r="U234" s="47" t="s">
        <v>1288</v>
      </c>
      <c r="V234" s="47"/>
      <c r="W234" s="48"/>
      <c r="X234" s="40"/>
    </row>
    <row r="235" spans="2:24" ht="63.75" x14ac:dyDescent="0.25">
      <c r="B235" s="44"/>
      <c r="C235" s="91">
        <v>43731</v>
      </c>
      <c r="D235" s="99" t="s">
        <v>610</v>
      </c>
      <c r="E235" s="82" t="s">
        <v>78</v>
      </c>
      <c r="F235" s="99" t="s">
        <v>1083</v>
      </c>
      <c r="G235" s="80" t="s">
        <v>1067</v>
      </c>
      <c r="H235" s="82" t="s">
        <v>265</v>
      </c>
      <c r="I235" s="82" t="s">
        <v>1058</v>
      </c>
      <c r="J235" s="82" t="s">
        <v>1022</v>
      </c>
      <c r="K235" s="80" t="s">
        <v>1068</v>
      </c>
      <c r="L235" s="80" t="s">
        <v>1069</v>
      </c>
      <c r="M235" s="80" t="s">
        <v>114</v>
      </c>
      <c r="N235" s="80" t="s">
        <v>109</v>
      </c>
      <c r="O235" s="80" t="s">
        <v>118</v>
      </c>
      <c r="P235" s="80" t="s">
        <v>121</v>
      </c>
      <c r="Q235" s="65" t="s">
        <v>70</v>
      </c>
      <c r="R235" s="65" t="s">
        <v>61</v>
      </c>
      <c r="S235" s="92"/>
      <c r="T235" s="47" t="s">
        <v>1285</v>
      </c>
      <c r="U235" s="47" t="s">
        <v>1288</v>
      </c>
      <c r="V235" s="47"/>
      <c r="W235" s="48"/>
      <c r="X235" s="40"/>
    </row>
    <row r="236" spans="2:24" ht="38.25" x14ac:dyDescent="0.25">
      <c r="B236" s="44"/>
      <c r="C236" s="91">
        <v>43686</v>
      </c>
      <c r="D236" s="99" t="s">
        <v>610</v>
      </c>
      <c r="E236" s="82" t="s">
        <v>78</v>
      </c>
      <c r="F236" s="99" t="s">
        <v>1084</v>
      </c>
      <c r="G236" s="82" t="s">
        <v>879</v>
      </c>
      <c r="H236" s="82"/>
      <c r="I236" s="82" t="s">
        <v>65</v>
      </c>
      <c r="J236" s="82" t="s">
        <v>262</v>
      </c>
      <c r="K236" s="80" t="s">
        <v>263</v>
      </c>
      <c r="L236" s="80" t="s">
        <v>264</v>
      </c>
      <c r="M236" s="80" t="s">
        <v>115</v>
      </c>
      <c r="N236" s="80" t="s">
        <v>109</v>
      </c>
      <c r="O236" s="80" t="s">
        <v>119</v>
      </c>
      <c r="P236" s="80" t="s">
        <v>123</v>
      </c>
      <c r="Q236" s="65"/>
      <c r="R236" s="65" t="s">
        <v>61</v>
      </c>
      <c r="S236" s="92"/>
      <c r="T236" s="47" t="s">
        <v>1285</v>
      </c>
      <c r="U236" s="47" t="s">
        <v>1288</v>
      </c>
      <c r="V236" s="47"/>
      <c r="W236" s="48"/>
      <c r="X236" s="40"/>
    </row>
    <row r="237" spans="2:24" ht="63.75" x14ac:dyDescent="0.25">
      <c r="B237" s="44"/>
      <c r="C237" s="91">
        <v>43731</v>
      </c>
      <c r="D237" s="99" t="s">
        <v>610</v>
      </c>
      <c r="E237" s="82" t="s">
        <v>78</v>
      </c>
      <c r="F237" s="99" t="s">
        <v>1085</v>
      </c>
      <c r="G237" s="82" t="s">
        <v>1061</v>
      </c>
      <c r="H237" s="82"/>
      <c r="I237" s="82" t="s">
        <v>1058</v>
      </c>
      <c r="J237" s="82" t="s">
        <v>1022</v>
      </c>
      <c r="K237" s="80" t="s">
        <v>1062</v>
      </c>
      <c r="L237" s="80" t="s">
        <v>1063</v>
      </c>
      <c r="M237" s="80" t="s">
        <v>114</v>
      </c>
      <c r="N237" s="80" t="s">
        <v>109</v>
      </c>
      <c r="O237" s="80" t="s">
        <v>119</v>
      </c>
      <c r="P237" s="80"/>
      <c r="Q237" s="65" t="s">
        <v>70</v>
      </c>
      <c r="R237" s="65" t="s">
        <v>61</v>
      </c>
      <c r="S237" s="92"/>
      <c r="T237" s="47" t="s">
        <v>1285</v>
      </c>
      <c r="U237" s="47" t="s">
        <v>1288</v>
      </c>
      <c r="V237" s="47"/>
      <c r="W237" s="48"/>
      <c r="X237" s="40"/>
    </row>
    <row r="238" spans="2:24" ht="89.25" x14ac:dyDescent="0.25">
      <c r="B238" s="44"/>
      <c r="C238" s="91">
        <v>43731</v>
      </c>
      <c r="D238" s="99" t="s">
        <v>610</v>
      </c>
      <c r="E238" s="82" t="s">
        <v>78</v>
      </c>
      <c r="F238" s="99" t="s">
        <v>1086</v>
      </c>
      <c r="G238" s="82" t="s">
        <v>1037</v>
      </c>
      <c r="H238" s="82"/>
      <c r="I238" s="82" t="s">
        <v>69</v>
      </c>
      <c r="J238" s="82" t="s">
        <v>1022</v>
      </c>
      <c r="K238" s="80" t="s">
        <v>1038</v>
      </c>
      <c r="L238" s="80" t="s">
        <v>1039</v>
      </c>
      <c r="M238" s="80" t="s">
        <v>114</v>
      </c>
      <c r="N238" s="80"/>
      <c r="O238" s="80" t="s">
        <v>118</v>
      </c>
      <c r="P238" s="80" t="s">
        <v>121</v>
      </c>
      <c r="Q238" s="65" t="s">
        <v>70</v>
      </c>
      <c r="R238" s="65" t="s">
        <v>61</v>
      </c>
      <c r="S238" s="92"/>
      <c r="T238" s="47" t="s">
        <v>1285</v>
      </c>
      <c r="U238" s="47" t="s">
        <v>1288</v>
      </c>
      <c r="V238" s="47"/>
      <c r="W238" s="48"/>
      <c r="X238" s="40"/>
    </row>
    <row r="239" spans="2:24" ht="127.5" x14ac:dyDescent="0.25">
      <c r="B239" s="44"/>
      <c r="C239" s="91">
        <v>43686</v>
      </c>
      <c r="D239" s="99" t="s">
        <v>610</v>
      </c>
      <c r="E239" s="82" t="s">
        <v>78</v>
      </c>
      <c r="F239" s="99" t="s">
        <v>1087</v>
      </c>
      <c r="G239" s="82" t="s">
        <v>887</v>
      </c>
      <c r="H239" s="82"/>
      <c r="I239" s="82" t="s">
        <v>65</v>
      </c>
      <c r="J239" s="82" t="s">
        <v>262</v>
      </c>
      <c r="K239" s="80" t="s">
        <v>282</v>
      </c>
      <c r="L239" s="80" t="s">
        <v>283</v>
      </c>
      <c r="M239" s="80" t="s">
        <v>114</v>
      </c>
      <c r="N239" s="80" t="s">
        <v>109</v>
      </c>
      <c r="O239" s="80" t="s">
        <v>118</v>
      </c>
      <c r="P239" s="80" t="s">
        <v>123</v>
      </c>
      <c r="Q239" s="65" t="s">
        <v>70</v>
      </c>
      <c r="R239" s="65" t="s">
        <v>61</v>
      </c>
      <c r="S239" s="92"/>
      <c r="T239" s="47" t="s">
        <v>1285</v>
      </c>
      <c r="U239" s="47" t="s">
        <v>1288</v>
      </c>
      <c r="V239" s="47"/>
      <c r="W239" s="48"/>
      <c r="X239" s="40"/>
    </row>
    <row r="240" spans="2:24" ht="63.75" x14ac:dyDescent="0.25">
      <c r="B240" s="44"/>
      <c r="C240" s="91">
        <v>43731</v>
      </c>
      <c r="D240" s="99" t="s">
        <v>610</v>
      </c>
      <c r="E240" s="82" t="s">
        <v>78</v>
      </c>
      <c r="F240" s="99" t="s">
        <v>1088</v>
      </c>
      <c r="G240" s="82" t="s">
        <v>1054</v>
      </c>
      <c r="H240" s="82"/>
      <c r="I240" s="82" t="s">
        <v>559</v>
      </c>
      <c r="J240" s="82" t="s">
        <v>1022</v>
      </c>
      <c r="K240" s="80" t="s">
        <v>1055</v>
      </c>
      <c r="L240" s="80" t="s">
        <v>1056</v>
      </c>
      <c r="M240" s="80" t="s">
        <v>114</v>
      </c>
      <c r="N240" s="80" t="s">
        <v>109</v>
      </c>
      <c r="O240" s="80" t="s">
        <v>119</v>
      </c>
      <c r="P240" s="80"/>
      <c r="Q240" s="65" t="s">
        <v>70</v>
      </c>
      <c r="R240" s="65" t="s">
        <v>61</v>
      </c>
      <c r="S240" s="92"/>
      <c r="T240" s="47" t="s">
        <v>1285</v>
      </c>
      <c r="U240" s="47" t="s">
        <v>1288</v>
      </c>
      <c r="V240" s="47"/>
      <c r="W240" s="48"/>
      <c r="X240" s="40"/>
    </row>
    <row r="241" spans="2:24" ht="76.5" x14ac:dyDescent="0.25">
      <c r="B241" s="44"/>
      <c r="C241" s="91">
        <v>43686</v>
      </c>
      <c r="D241" s="99" t="s">
        <v>610</v>
      </c>
      <c r="E241" s="82" t="s">
        <v>78</v>
      </c>
      <c r="F241" s="99" t="s">
        <v>1089</v>
      </c>
      <c r="G241" s="82" t="s">
        <v>885</v>
      </c>
      <c r="H241" s="82"/>
      <c r="I241" s="82" t="s">
        <v>65</v>
      </c>
      <c r="J241" s="82" t="s">
        <v>262</v>
      </c>
      <c r="K241" s="80" t="s">
        <v>278</v>
      </c>
      <c r="L241" s="80" t="s">
        <v>279</v>
      </c>
      <c r="M241" s="80" t="s">
        <v>115</v>
      </c>
      <c r="N241" s="80" t="s">
        <v>109</v>
      </c>
      <c r="O241" s="80" t="s">
        <v>118</v>
      </c>
      <c r="P241" s="80" t="s">
        <v>123</v>
      </c>
      <c r="Q241" s="65" t="s">
        <v>70</v>
      </c>
      <c r="R241" s="65" t="s">
        <v>61</v>
      </c>
      <c r="S241" s="92"/>
      <c r="T241" s="47" t="s">
        <v>1285</v>
      </c>
      <c r="U241" s="47" t="s">
        <v>1288</v>
      </c>
      <c r="V241" s="47"/>
      <c r="W241" s="48"/>
      <c r="X241" s="40"/>
    </row>
    <row r="242" spans="2:24" ht="38.25" x14ac:dyDescent="0.25">
      <c r="B242" s="44"/>
      <c r="C242" s="74">
        <v>43738</v>
      </c>
      <c r="D242" s="75" t="s">
        <v>161</v>
      </c>
      <c r="E242" s="76" t="s">
        <v>88</v>
      </c>
      <c r="F242" s="75" t="s">
        <v>1090</v>
      </c>
      <c r="G242" s="77" t="s">
        <v>1091</v>
      </c>
      <c r="H242" s="76"/>
      <c r="I242" s="76" t="s">
        <v>65</v>
      </c>
      <c r="J242" s="76" t="s">
        <v>1092</v>
      </c>
      <c r="K242" s="76" t="s">
        <v>1093</v>
      </c>
      <c r="L242" s="76" t="s">
        <v>1094</v>
      </c>
      <c r="M242" s="76" t="s">
        <v>114</v>
      </c>
      <c r="N242" s="76" t="s">
        <v>109</v>
      </c>
      <c r="O242" s="76" t="s">
        <v>119</v>
      </c>
      <c r="P242" s="76" t="s">
        <v>1095</v>
      </c>
      <c r="Q242" s="72" t="s">
        <v>66</v>
      </c>
      <c r="R242" s="72" t="s">
        <v>60</v>
      </c>
      <c r="S242" s="78"/>
      <c r="T242" s="47" t="s">
        <v>1285</v>
      </c>
      <c r="U242" s="47" t="s">
        <v>1288</v>
      </c>
      <c r="V242" s="47"/>
      <c r="W242" s="48"/>
      <c r="X242" s="40"/>
    </row>
    <row r="243" spans="2:24" ht="178.5" x14ac:dyDescent="0.25">
      <c r="B243" s="44"/>
      <c r="C243" s="74">
        <v>43738</v>
      </c>
      <c r="D243" s="75" t="s">
        <v>161</v>
      </c>
      <c r="E243" s="76" t="s">
        <v>88</v>
      </c>
      <c r="F243" s="75" t="s">
        <v>1096</v>
      </c>
      <c r="G243" s="76" t="s">
        <v>1097</v>
      </c>
      <c r="H243" s="79"/>
      <c r="I243" s="76" t="s">
        <v>65</v>
      </c>
      <c r="J243" s="76" t="s">
        <v>1092</v>
      </c>
      <c r="K243" s="80" t="s">
        <v>1098</v>
      </c>
      <c r="L243" s="80" t="s">
        <v>1099</v>
      </c>
      <c r="M243" s="76" t="s">
        <v>114</v>
      </c>
      <c r="N243" s="76" t="s">
        <v>109</v>
      </c>
      <c r="O243" s="76" t="s">
        <v>119</v>
      </c>
      <c r="P243" s="76" t="s">
        <v>1095</v>
      </c>
      <c r="Q243" s="72" t="s">
        <v>66</v>
      </c>
      <c r="R243" s="72" t="s">
        <v>60</v>
      </c>
      <c r="S243" s="81"/>
      <c r="T243" s="95" t="s">
        <v>1286</v>
      </c>
      <c r="U243" s="46"/>
      <c r="V243" s="46"/>
      <c r="W243" s="48"/>
      <c r="X243" s="40"/>
    </row>
    <row r="244" spans="2:24" ht="127.5" x14ac:dyDescent="0.25">
      <c r="B244" s="44"/>
      <c r="C244" s="74">
        <v>43738</v>
      </c>
      <c r="D244" s="75" t="s">
        <v>161</v>
      </c>
      <c r="E244" s="76" t="s">
        <v>88</v>
      </c>
      <c r="F244" s="75" t="s">
        <v>1100</v>
      </c>
      <c r="G244" s="77" t="s">
        <v>1101</v>
      </c>
      <c r="H244" s="76" t="s">
        <v>1102</v>
      </c>
      <c r="I244" s="76" t="s">
        <v>65</v>
      </c>
      <c r="J244" s="76" t="s">
        <v>1092</v>
      </c>
      <c r="K244" s="76" t="s">
        <v>1103</v>
      </c>
      <c r="L244" s="76" t="s">
        <v>1104</v>
      </c>
      <c r="M244" s="76" t="s">
        <v>114</v>
      </c>
      <c r="N244" s="76" t="s">
        <v>109</v>
      </c>
      <c r="O244" s="76" t="s">
        <v>119</v>
      </c>
      <c r="P244" s="76" t="s">
        <v>1095</v>
      </c>
      <c r="Q244" s="72" t="s">
        <v>66</v>
      </c>
      <c r="R244" s="72" t="s">
        <v>60</v>
      </c>
      <c r="S244" s="78"/>
      <c r="T244" s="47" t="s">
        <v>1285</v>
      </c>
      <c r="U244" s="47" t="s">
        <v>1288</v>
      </c>
      <c r="V244" s="47"/>
      <c r="W244" s="48"/>
      <c r="X244" s="40"/>
    </row>
    <row r="245" spans="2:24" ht="114.75" x14ac:dyDescent="0.25">
      <c r="B245" s="44"/>
      <c r="C245" s="74">
        <v>43738</v>
      </c>
      <c r="D245" s="75" t="s">
        <v>161</v>
      </c>
      <c r="E245" s="76" t="s">
        <v>88</v>
      </c>
      <c r="F245" s="75" t="s">
        <v>1105</v>
      </c>
      <c r="G245" s="77" t="s">
        <v>1106</v>
      </c>
      <c r="H245" s="76" t="s">
        <v>1107</v>
      </c>
      <c r="I245" s="76" t="s">
        <v>65</v>
      </c>
      <c r="J245" s="76" t="s">
        <v>1092</v>
      </c>
      <c r="K245" s="76" t="s">
        <v>1108</v>
      </c>
      <c r="L245" s="76" t="s">
        <v>1109</v>
      </c>
      <c r="M245" s="76" t="s">
        <v>114</v>
      </c>
      <c r="N245" s="76" t="s">
        <v>109</v>
      </c>
      <c r="O245" s="76" t="s">
        <v>119</v>
      </c>
      <c r="P245" s="76" t="s">
        <v>1095</v>
      </c>
      <c r="Q245" s="72" t="s">
        <v>66</v>
      </c>
      <c r="R245" s="72" t="s">
        <v>60</v>
      </c>
      <c r="S245" s="78"/>
      <c r="T245" s="47" t="s">
        <v>1285</v>
      </c>
      <c r="U245" s="47" t="s">
        <v>1288</v>
      </c>
      <c r="V245" s="47"/>
      <c r="W245" s="48"/>
      <c r="X245" s="40"/>
    </row>
    <row r="246" spans="2:24" ht="255" x14ac:dyDescent="0.25">
      <c r="B246" s="44"/>
      <c r="C246" s="74">
        <v>43738</v>
      </c>
      <c r="D246" s="75" t="s">
        <v>161</v>
      </c>
      <c r="E246" s="76" t="s">
        <v>88</v>
      </c>
      <c r="F246" s="75" t="s">
        <v>1110</v>
      </c>
      <c r="G246" s="77" t="s">
        <v>1111</v>
      </c>
      <c r="H246" s="76" t="s">
        <v>1112</v>
      </c>
      <c r="I246" s="76" t="s">
        <v>65</v>
      </c>
      <c r="J246" s="76" t="s">
        <v>1092</v>
      </c>
      <c r="K246" s="76" t="s">
        <v>1113</v>
      </c>
      <c r="L246" s="76" t="s">
        <v>1114</v>
      </c>
      <c r="M246" s="76" t="s">
        <v>114</v>
      </c>
      <c r="N246" s="76" t="s">
        <v>109</v>
      </c>
      <c r="O246" s="76" t="s">
        <v>119</v>
      </c>
      <c r="P246" s="76" t="s">
        <v>1095</v>
      </c>
      <c r="Q246" s="72" t="s">
        <v>204</v>
      </c>
      <c r="R246" s="72" t="s">
        <v>60</v>
      </c>
      <c r="S246" s="78"/>
      <c r="T246" s="95" t="s">
        <v>1286</v>
      </c>
      <c r="U246" s="46"/>
      <c r="V246" s="46"/>
      <c r="W246" s="48"/>
      <c r="X246" s="40"/>
    </row>
    <row r="247" spans="2:24" ht="127.5" x14ac:dyDescent="0.25">
      <c r="B247" s="44"/>
      <c r="C247" s="74">
        <v>43738</v>
      </c>
      <c r="D247" s="75" t="s">
        <v>161</v>
      </c>
      <c r="E247" s="76" t="s">
        <v>88</v>
      </c>
      <c r="F247" s="75" t="s">
        <v>1115</v>
      </c>
      <c r="G247" s="77" t="s">
        <v>1116</v>
      </c>
      <c r="H247" s="76" t="s">
        <v>1117</v>
      </c>
      <c r="I247" s="76" t="s">
        <v>65</v>
      </c>
      <c r="J247" s="76" t="s">
        <v>1092</v>
      </c>
      <c r="K247" s="76" t="s">
        <v>1118</v>
      </c>
      <c r="L247" s="76" t="s">
        <v>1119</v>
      </c>
      <c r="M247" s="76" t="s">
        <v>114</v>
      </c>
      <c r="N247" s="76" t="s">
        <v>109</v>
      </c>
      <c r="O247" s="76" t="s">
        <v>119</v>
      </c>
      <c r="P247" s="76" t="s">
        <v>1095</v>
      </c>
      <c r="Q247" s="72" t="s">
        <v>66</v>
      </c>
      <c r="R247" s="72" t="s">
        <v>60</v>
      </c>
      <c r="S247" s="78"/>
      <c r="T247" s="47" t="s">
        <v>1285</v>
      </c>
      <c r="U247" s="47" t="s">
        <v>1288</v>
      </c>
      <c r="V247" s="47"/>
      <c r="W247" s="48"/>
      <c r="X247" s="40"/>
    </row>
    <row r="248" spans="2:24" ht="89.25" x14ac:dyDescent="0.25">
      <c r="B248" s="44"/>
      <c r="C248" s="74">
        <v>43738</v>
      </c>
      <c r="D248" s="75" t="s">
        <v>161</v>
      </c>
      <c r="E248" s="76" t="s">
        <v>88</v>
      </c>
      <c r="F248" s="75" t="s">
        <v>1120</v>
      </c>
      <c r="G248" s="77" t="s">
        <v>1121</v>
      </c>
      <c r="H248" s="76"/>
      <c r="I248" s="76" t="s">
        <v>65</v>
      </c>
      <c r="J248" s="76" t="s">
        <v>1092</v>
      </c>
      <c r="K248" s="76" t="s">
        <v>1122</v>
      </c>
      <c r="L248" s="76" t="s">
        <v>1123</v>
      </c>
      <c r="M248" s="76" t="s">
        <v>114</v>
      </c>
      <c r="N248" s="76" t="s">
        <v>109</v>
      </c>
      <c r="O248" s="76" t="s">
        <v>119</v>
      </c>
      <c r="P248" s="76" t="s">
        <v>1095</v>
      </c>
      <c r="Q248" s="72" t="s">
        <v>66</v>
      </c>
      <c r="R248" s="72" t="s">
        <v>60</v>
      </c>
      <c r="S248" s="78"/>
      <c r="T248" s="47" t="s">
        <v>1285</v>
      </c>
      <c r="U248" s="47" t="s">
        <v>1288</v>
      </c>
      <c r="V248" s="47"/>
      <c r="W248" s="48"/>
      <c r="X248" s="40"/>
    </row>
    <row r="249" spans="2:24" ht="127.5" x14ac:dyDescent="0.25">
      <c r="B249" s="44"/>
      <c r="C249" s="74">
        <v>43738</v>
      </c>
      <c r="D249" s="75" t="s">
        <v>161</v>
      </c>
      <c r="E249" s="76" t="s">
        <v>88</v>
      </c>
      <c r="F249" s="75" t="s">
        <v>672</v>
      </c>
      <c r="G249" s="76" t="s">
        <v>1124</v>
      </c>
      <c r="H249" s="79"/>
      <c r="I249" s="76" t="s">
        <v>65</v>
      </c>
      <c r="J249" s="76" t="s">
        <v>1092</v>
      </c>
      <c r="K249" s="76" t="s">
        <v>1125</v>
      </c>
      <c r="L249" s="83" t="s">
        <v>1126</v>
      </c>
      <c r="M249" s="76" t="s">
        <v>114</v>
      </c>
      <c r="N249" s="76" t="s">
        <v>109</v>
      </c>
      <c r="O249" s="76" t="s">
        <v>119</v>
      </c>
      <c r="P249" s="76" t="s">
        <v>1095</v>
      </c>
      <c r="Q249" s="72" t="s">
        <v>66</v>
      </c>
      <c r="R249" s="72" t="s">
        <v>60</v>
      </c>
      <c r="S249" s="81"/>
      <c r="T249" s="47" t="s">
        <v>1285</v>
      </c>
      <c r="U249" s="47" t="s">
        <v>1288</v>
      </c>
      <c r="V249" s="47"/>
      <c r="W249" s="48"/>
      <c r="X249" s="40"/>
    </row>
    <row r="250" spans="2:24" ht="89.25" x14ac:dyDescent="0.25">
      <c r="B250" s="44"/>
      <c r="C250" s="74">
        <v>43738</v>
      </c>
      <c r="D250" s="75" t="s">
        <v>161</v>
      </c>
      <c r="E250" s="76" t="s">
        <v>88</v>
      </c>
      <c r="F250" s="75" t="s">
        <v>673</v>
      </c>
      <c r="G250" s="76" t="s">
        <v>1127</v>
      </c>
      <c r="H250" s="79"/>
      <c r="I250" s="76" t="s">
        <v>65</v>
      </c>
      <c r="J250" s="76" t="s">
        <v>1092</v>
      </c>
      <c r="K250" s="76" t="s">
        <v>1128</v>
      </c>
      <c r="L250" s="83" t="s">
        <v>1129</v>
      </c>
      <c r="M250" s="76" t="s">
        <v>114</v>
      </c>
      <c r="N250" s="76" t="s">
        <v>109</v>
      </c>
      <c r="O250" s="76" t="s">
        <v>119</v>
      </c>
      <c r="P250" s="76" t="s">
        <v>1095</v>
      </c>
      <c r="Q250" s="73" t="s">
        <v>67</v>
      </c>
      <c r="R250" s="72" t="s">
        <v>60</v>
      </c>
      <c r="S250" s="81"/>
      <c r="T250" s="47" t="s">
        <v>1285</v>
      </c>
      <c r="U250" s="47" t="s">
        <v>1288</v>
      </c>
      <c r="V250" s="47"/>
      <c r="W250" s="48"/>
      <c r="X250" s="40"/>
    </row>
    <row r="251" spans="2:24" ht="204" x14ac:dyDescent="0.25">
      <c r="B251" s="44"/>
      <c r="C251" s="74">
        <v>43738</v>
      </c>
      <c r="D251" s="75" t="s">
        <v>161</v>
      </c>
      <c r="E251" s="76" t="s">
        <v>88</v>
      </c>
      <c r="F251" s="75" t="s">
        <v>674</v>
      </c>
      <c r="G251" s="76" t="s">
        <v>1130</v>
      </c>
      <c r="H251" s="79"/>
      <c r="I251" s="76" t="s">
        <v>65</v>
      </c>
      <c r="J251" s="76" t="s">
        <v>1092</v>
      </c>
      <c r="K251" s="76" t="s">
        <v>1131</v>
      </c>
      <c r="L251" s="83" t="s">
        <v>1132</v>
      </c>
      <c r="M251" s="76" t="s">
        <v>114</v>
      </c>
      <c r="N251" s="76" t="s">
        <v>109</v>
      </c>
      <c r="O251" s="76" t="s">
        <v>119</v>
      </c>
      <c r="P251" s="76" t="s">
        <v>1095</v>
      </c>
      <c r="Q251" s="72"/>
      <c r="R251" s="72"/>
      <c r="S251" s="81"/>
      <c r="T251" s="47" t="s">
        <v>1285</v>
      </c>
      <c r="U251" s="47" t="s">
        <v>1288</v>
      </c>
      <c r="V251" s="47"/>
      <c r="W251" s="48"/>
      <c r="X251" s="40"/>
    </row>
    <row r="252" spans="2:24" ht="229.5" x14ac:dyDescent="0.25">
      <c r="B252" s="44"/>
      <c r="C252" s="74">
        <v>43738</v>
      </c>
      <c r="D252" s="75" t="s">
        <v>161</v>
      </c>
      <c r="E252" s="76" t="s">
        <v>88</v>
      </c>
      <c r="F252" s="75" t="s">
        <v>675</v>
      </c>
      <c r="G252" s="76" t="s">
        <v>1133</v>
      </c>
      <c r="H252" s="79"/>
      <c r="I252" s="76" t="s">
        <v>65</v>
      </c>
      <c r="J252" s="76" t="s">
        <v>1092</v>
      </c>
      <c r="K252" s="76" t="s">
        <v>1134</v>
      </c>
      <c r="L252" s="83" t="s">
        <v>1135</v>
      </c>
      <c r="M252" s="76" t="s">
        <v>114</v>
      </c>
      <c r="N252" s="76" t="s">
        <v>109</v>
      </c>
      <c r="O252" s="76" t="s">
        <v>119</v>
      </c>
      <c r="P252" s="76" t="s">
        <v>1095</v>
      </c>
      <c r="Q252" s="72"/>
      <c r="R252" s="72"/>
      <c r="S252" s="81"/>
      <c r="T252" s="47" t="s">
        <v>1285</v>
      </c>
      <c r="U252" s="47" t="s">
        <v>1288</v>
      </c>
      <c r="V252" s="47"/>
      <c r="W252" s="48"/>
      <c r="X252" s="40"/>
    </row>
    <row r="253" spans="2:24" ht="153" x14ac:dyDescent="0.25">
      <c r="B253" s="44"/>
      <c r="C253" s="74">
        <v>43738</v>
      </c>
      <c r="D253" s="75" t="s">
        <v>161</v>
      </c>
      <c r="E253" s="76" t="s">
        <v>88</v>
      </c>
      <c r="F253" s="75" t="s">
        <v>676</v>
      </c>
      <c r="G253" s="76" t="s">
        <v>1136</v>
      </c>
      <c r="H253" s="79"/>
      <c r="I253" s="76" t="s">
        <v>65</v>
      </c>
      <c r="J253" s="76" t="s">
        <v>1092</v>
      </c>
      <c r="K253" s="76" t="s">
        <v>1137</v>
      </c>
      <c r="L253" s="83" t="s">
        <v>1138</v>
      </c>
      <c r="M253" s="76" t="s">
        <v>114</v>
      </c>
      <c r="N253" s="76" t="s">
        <v>109</v>
      </c>
      <c r="O253" s="76" t="s">
        <v>119</v>
      </c>
      <c r="P253" s="76" t="s">
        <v>1095</v>
      </c>
      <c r="Q253" s="72"/>
      <c r="R253" s="72"/>
      <c r="S253" s="81"/>
      <c r="T253" s="47" t="s">
        <v>1285</v>
      </c>
      <c r="U253" s="47" t="s">
        <v>1288</v>
      </c>
      <c r="V253" s="47"/>
      <c r="W253" s="48"/>
      <c r="X253" s="40"/>
    </row>
    <row r="254" spans="2:24" ht="114.75" x14ac:dyDescent="0.25">
      <c r="B254" s="44"/>
      <c r="C254" s="74">
        <v>43738</v>
      </c>
      <c r="D254" s="75" t="s">
        <v>161</v>
      </c>
      <c r="E254" s="76" t="s">
        <v>88</v>
      </c>
      <c r="F254" s="75" t="s">
        <v>677</v>
      </c>
      <c r="G254" s="76" t="s">
        <v>1139</v>
      </c>
      <c r="H254" s="79"/>
      <c r="I254" s="76" t="s">
        <v>65</v>
      </c>
      <c r="J254" s="76" t="s">
        <v>1092</v>
      </c>
      <c r="K254" s="76" t="s">
        <v>1140</v>
      </c>
      <c r="L254" s="83" t="s">
        <v>1138</v>
      </c>
      <c r="M254" s="76" t="s">
        <v>114</v>
      </c>
      <c r="N254" s="76" t="s">
        <v>109</v>
      </c>
      <c r="O254" s="76" t="s">
        <v>119</v>
      </c>
      <c r="P254" s="76" t="s">
        <v>1095</v>
      </c>
      <c r="Q254" s="72"/>
      <c r="R254" s="72"/>
      <c r="S254" s="81"/>
      <c r="T254" s="47" t="s">
        <v>1285</v>
      </c>
      <c r="U254" s="47" t="s">
        <v>1288</v>
      </c>
      <c r="V254" s="47"/>
      <c r="W254" s="48"/>
      <c r="X254" s="40"/>
    </row>
    <row r="255" spans="2:24" ht="204" x14ac:dyDescent="0.25">
      <c r="B255" s="44"/>
      <c r="C255" s="74">
        <v>43738</v>
      </c>
      <c r="D255" s="75" t="s">
        <v>161</v>
      </c>
      <c r="E255" s="76" t="s">
        <v>88</v>
      </c>
      <c r="F255" s="75" t="s">
        <v>1141</v>
      </c>
      <c r="G255" s="76" t="s">
        <v>1142</v>
      </c>
      <c r="H255" s="79"/>
      <c r="I255" s="76" t="s">
        <v>65</v>
      </c>
      <c r="J255" s="76" t="s">
        <v>1092</v>
      </c>
      <c r="K255" s="76" t="s">
        <v>1143</v>
      </c>
      <c r="L255" s="85" t="s">
        <v>1144</v>
      </c>
      <c r="M255" s="84" t="s">
        <v>114</v>
      </c>
      <c r="N255" s="84" t="s">
        <v>109</v>
      </c>
      <c r="O255" s="84" t="s">
        <v>118</v>
      </c>
      <c r="P255" s="84" t="s">
        <v>1095</v>
      </c>
      <c r="Q255" s="72"/>
      <c r="R255" s="72"/>
      <c r="S255" s="81"/>
      <c r="T255" s="47" t="s">
        <v>1285</v>
      </c>
      <c r="U255" s="47" t="s">
        <v>1288</v>
      </c>
      <c r="V255" s="47"/>
      <c r="W255" s="48"/>
      <c r="X255" s="40"/>
    </row>
    <row r="256" spans="2:24" ht="179.25" thickBot="1" x14ac:dyDescent="0.3">
      <c r="B256" s="44"/>
      <c r="C256" s="74">
        <v>43738</v>
      </c>
      <c r="D256" s="75" t="s">
        <v>161</v>
      </c>
      <c r="E256" s="76" t="s">
        <v>88</v>
      </c>
      <c r="F256" s="75" t="s">
        <v>1145</v>
      </c>
      <c r="G256" s="76" t="s">
        <v>1146</v>
      </c>
      <c r="H256" s="83"/>
      <c r="I256" s="76" t="s">
        <v>65</v>
      </c>
      <c r="J256" s="76" t="s">
        <v>1092</v>
      </c>
      <c r="K256" s="86" t="s">
        <v>1147</v>
      </c>
      <c r="L256" s="76" t="s">
        <v>1148</v>
      </c>
      <c r="M256" s="84" t="s">
        <v>114</v>
      </c>
      <c r="N256" s="84" t="s">
        <v>109</v>
      </c>
      <c r="O256" s="84" t="s">
        <v>118</v>
      </c>
      <c r="P256" s="84" t="s">
        <v>1095</v>
      </c>
      <c r="Q256" s="72"/>
      <c r="R256" s="72"/>
      <c r="S256" s="81"/>
      <c r="T256" s="95" t="s">
        <v>1286</v>
      </c>
      <c r="U256" s="46"/>
      <c r="V256" s="46"/>
      <c r="W256" s="48"/>
      <c r="X256" s="40"/>
    </row>
    <row r="257" spans="2:24" ht="179.25" thickBot="1" x14ac:dyDescent="0.3">
      <c r="B257" s="44"/>
      <c r="C257" s="74">
        <v>43738</v>
      </c>
      <c r="D257" s="75" t="s">
        <v>161</v>
      </c>
      <c r="E257" s="76" t="s">
        <v>88</v>
      </c>
      <c r="F257" s="75" t="s">
        <v>1149</v>
      </c>
      <c r="G257" s="76" t="s">
        <v>1150</v>
      </c>
      <c r="H257" s="83"/>
      <c r="I257" s="76" t="s">
        <v>65</v>
      </c>
      <c r="J257" s="76" t="s">
        <v>1092</v>
      </c>
      <c r="K257" s="76" t="s">
        <v>1151</v>
      </c>
      <c r="L257" s="76" t="s">
        <v>1152</v>
      </c>
      <c r="M257" s="84" t="s">
        <v>114</v>
      </c>
      <c r="N257" s="84" t="s">
        <v>109</v>
      </c>
      <c r="O257" s="84" t="s">
        <v>118</v>
      </c>
      <c r="P257" s="84" t="s">
        <v>1095</v>
      </c>
      <c r="Q257" s="72"/>
      <c r="R257" s="72"/>
      <c r="S257" s="81"/>
      <c r="T257" s="58" t="s">
        <v>1286</v>
      </c>
      <c r="U257" s="46"/>
      <c r="V257" s="46"/>
      <c r="W257" s="48"/>
      <c r="X257" s="40"/>
    </row>
    <row r="258" spans="2:24" ht="179.25" thickBot="1" x14ac:dyDescent="0.3">
      <c r="B258" s="44"/>
      <c r="C258" s="74">
        <v>43738</v>
      </c>
      <c r="D258" s="75" t="s">
        <v>161</v>
      </c>
      <c r="E258" s="76" t="s">
        <v>88</v>
      </c>
      <c r="F258" s="75" t="s">
        <v>1153</v>
      </c>
      <c r="G258" s="76" t="s">
        <v>1154</v>
      </c>
      <c r="H258" s="83"/>
      <c r="I258" s="76" t="s">
        <v>65</v>
      </c>
      <c r="J258" s="76" t="s">
        <v>1092</v>
      </c>
      <c r="K258" s="76" t="s">
        <v>1155</v>
      </c>
      <c r="L258" s="85" t="s">
        <v>1156</v>
      </c>
      <c r="M258" s="84" t="s">
        <v>114</v>
      </c>
      <c r="N258" s="84" t="s">
        <v>109</v>
      </c>
      <c r="O258" s="84" t="s">
        <v>118</v>
      </c>
      <c r="P258" s="84" t="s">
        <v>1095</v>
      </c>
      <c r="Q258" s="72"/>
      <c r="R258" s="72"/>
      <c r="S258" s="81"/>
      <c r="T258" s="58" t="s">
        <v>1286</v>
      </c>
      <c r="U258" s="46"/>
      <c r="V258" s="46"/>
      <c r="W258" s="48"/>
      <c r="X258" s="40"/>
    </row>
    <row r="259" spans="2:24" ht="178.5" x14ac:dyDescent="0.25">
      <c r="B259" s="44"/>
      <c r="C259" s="74">
        <v>43738</v>
      </c>
      <c r="D259" s="75" t="s">
        <v>161</v>
      </c>
      <c r="E259" s="76" t="s">
        <v>88</v>
      </c>
      <c r="F259" s="75" t="s">
        <v>1157</v>
      </c>
      <c r="G259" s="76" t="s">
        <v>1158</v>
      </c>
      <c r="H259" s="83"/>
      <c r="I259" s="76" t="s">
        <v>65</v>
      </c>
      <c r="J259" s="76" t="s">
        <v>1092</v>
      </c>
      <c r="K259" s="76" t="s">
        <v>1159</v>
      </c>
      <c r="L259" s="76" t="s">
        <v>1160</v>
      </c>
      <c r="M259" s="84" t="s">
        <v>114</v>
      </c>
      <c r="N259" s="84" t="s">
        <v>109</v>
      </c>
      <c r="O259" s="84" t="s">
        <v>118</v>
      </c>
      <c r="P259" s="84" t="s">
        <v>1095</v>
      </c>
      <c r="Q259" s="72"/>
      <c r="R259" s="72"/>
      <c r="S259" s="81"/>
      <c r="T259" s="58" t="s">
        <v>1286</v>
      </c>
      <c r="U259" s="46"/>
      <c r="V259" s="46"/>
      <c r="W259" s="48"/>
      <c r="X259" s="40"/>
    </row>
    <row r="260" spans="2:24" ht="76.5" x14ac:dyDescent="0.25">
      <c r="B260" s="44"/>
      <c r="C260" s="74">
        <v>43738</v>
      </c>
      <c r="D260" s="75" t="s">
        <v>161</v>
      </c>
      <c r="E260" s="76" t="s">
        <v>88</v>
      </c>
      <c r="F260" s="75" t="s">
        <v>1161</v>
      </c>
      <c r="G260" s="76" t="s">
        <v>1162</v>
      </c>
      <c r="H260" s="83"/>
      <c r="I260" s="76" t="s">
        <v>65</v>
      </c>
      <c r="J260" s="76" t="s">
        <v>1092</v>
      </c>
      <c r="K260" s="76" t="s">
        <v>1163</v>
      </c>
      <c r="L260" s="76" t="s">
        <v>1164</v>
      </c>
      <c r="M260" s="84" t="s">
        <v>114</v>
      </c>
      <c r="N260" s="84" t="s">
        <v>109</v>
      </c>
      <c r="O260" s="84" t="s">
        <v>118</v>
      </c>
      <c r="P260" s="84" t="s">
        <v>1095</v>
      </c>
      <c r="Q260" s="72"/>
      <c r="R260" s="72"/>
      <c r="S260" s="81"/>
      <c r="T260" s="47" t="s">
        <v>1285</v>
      </c>
      <c r="U260" s="47" t="s">
        <v>1288</v>
      </c>
      <c r="V260" s="47"/>
      <c r="W260" s="48"/>
      <c r="X260" s="40"/>
    </row>
    <row r="261" spans="2:24" ht="179.25" thickBot="1" x14ac:dyDescent="0.3">
      <c r="B261" s="44"/>
      <c r="C261" s="74">
        <v>43738</v>
      </c>
      <c r="D261" s="75" t="s">
        <v>161</v>
      </c>
      <c r="E261" s="76" t="s">
        <v>88</v>
      </c>
      <c r="F261" s="75" t="s">
        <v>1165</v>
      </c>
      <c r="G261" s="76" t="s">
        <v>1166</v>
      </c>
      <c r="H261" s="79"/>
      <c r="I261" s="76" t="s">
        <v>65</v>
      </c>
      <c r="J261" s="76" t="s">
        <v>1092</v>
      </c>
      <c r="K261" s="80" t="s">
        <v>1167</v>
      </c>
      <c r="L261" s="80" t="s">
        <v>1168</v>
      </c>
      <c r="M261" s="84" t="s">
        <v>114</v>
      </c>
      <c r="N261" s="84" t="s">
        <v>109</v>
      </c>
      <c r="O261" s="84" t="s">
        <v>118</v>
      </c>
      <c r="P261" s="84" t="s">
        <v>1095</v>
      </c>
      <c r="Q261" s="72"/>
      <c r="R261" s="72"/>
      <c r="S261" s="81"/>
      <c r="T261" s="96" t="s">
        <v>1286</v>
      </c>
      <c r="U261" s="92"/>
      <c r="V261" s="92"/>
      <c r="W261" s="48"/>
      <c r="X261" s="40"/>
    </row>
    <row r="262" spans="2:24" ht="179.25" thickBot="1" x14ac:dyDescent="0.3">
      <c r="B262" s="44"/>
      <c r="C262" s="74">
        <v>43738</v>
      </c>
      <c r="D262" s="75" t="s">
        <v>161</v>
      </c>
      <c r="E262" s="76" t="s">
        <v>88</v>
      </c>
      <c r="F262" s="75" t="s">
        <v>1169</v>
      </c>
      <c r="G262" s="76" t="s">
        <v>1170</v>
      </c>
      <c r="H262" s="82"/>
      <c r="I262" s="76" t="s">
        <v>65</v>
      </c>
      <c r="J262" s="76" t="s">
        <v>1092</v>
      </c>
      <c r="K262" s="80" t="s">
        <v>1171</v>
      </c>
      <c r="L262" s="80" t="s">
        <v>1172</v>
      </c>
      <c r="M262" s="84" t="s">
        <v>114</v>
      </c>
      <c r="N262" s="84" t="s">
        <v>109</v>
      </c>
      <c r="O262" s="84" t="s">
        <v>118</v>
      </c>
      <c r="P262" s="84" t="s">
        <v>1095</v>
      </c>
      <c r="Q262" s="72"/>
      <c r="R262" s="72"/>
      <c r="S262" s="81"/>
      <c r="T262" s="58" t="s">
        <v>1286</v>
      </c>
      <c r="U262" s="46"/>
      <c r="V262" s="46"/>
      <c r="W262" s="48"/>
      <c r="X262" s="40"/>
    </row>
    <row r="263" spans="2:24" ht="179.25" thickBot="1" x14ac:dyDescent="0.3">
      <c r="B263" s="44"/>
      <c r="C263" s="74">
        <v>43738</v>
      </c>
      <c r="D263" s="75" t="s">
        <v>161</v>
      </c>
      <c r="E263" s="76" t="s">
        <v>88</v>
      </c>
      <c r="F263" s="75" t="s">
        <v>1173</v>
      </c>
      <c r="G263" s="76" t="s">
        <v>1174</v>
      </c>
      <c r="H263" s="82"/>
      <c r="I263" s="76" t="s">
        <v>65</v>
      </c>
      <c r="J263" s="76" t="s">
        <v>1092</v>
      </c>
      <c r="K263" s="80" t="s">
        <v>1175</v>
      </c>
      <c r="L263" s="80" t="s">
        <v>1172</v>
      </c>
      <c r="M263" s="84" t="s">
        <v>114</v>
      </c>
      <c r="N263" s="84" t="s">
        <v>109</v>
      </c>
      <c r="O263" s="84" t="s">
        <v>118</v>
      </c>
      <c r="P263" s="84" t="s">
        <v>1095</v>
      </c>
      <c r="Q263" s="72"/>
      <c r="R263" s="72"/>
      <c r="S263" s="81"/>
      <c r="T263" s="58" t="s">
        <v>1286</v>
      </c>
      <c r="U263" s="46"/>
      <c r="V263" s="46"/>
      <c r="W263" s="48"/>
      <c r="X263" s="40"/>
    </row>
    <row r="264" spans="2:24" ht="179.25" thickBot="1" x14ac:dyDescent="0.3">
      <c r="B264" s="44"/>
      <c r="C264" s="74">
        <v>43738</v>
      </c>
      <c r="D264" s="75" t="s">
        <v>161</v>
      </c>
      <c r="E264" s="76" t="s">
        <v>88</v>
      </c>
      <c r="F264" s="75" t="s">
        <v>1176</v>
      </c>
      <c r="G264" s="76" t="s">
        <v>1177</v>
      </c>
      <c r="H264" s="82"/>
      <c r="I264" s="76" t="s">
        <v>65</v>
      </c>
      <c r="J264" s="76" t="s">
        <v>1092</v>
      </c>
      <c r="K264" s="80" t="s">
        <v>1178</v>
      </c>
      <c r="L264" s="80" t="s">
        <v>1179</v>
      </c>
      <c r="M264" s="84" t="s">
        <v>114</v>
      </c>
      <c r="N264" s="84" t="s">
        <v>109</v>
      </c>
      <c r="O264" s="84" t="s">
        <v>118</v>
      </c>
      <c r="P264" s="84" t="s">
        <v>1095</v>
      </c>
      <c r="Q264" s="72"/>
      <c r="R264" s="72"/>
      <c r="S264" s="81"/>
      <c r="T264" s="58" t="s">
        <v>1286</v>
      </c>
      <c r="U264" s="46"/>
      <c r="V264" s="46"/>
      <c r="W264" s="48"/>
      <c r="X264" s="40"/>
    </row>
    <row r="265" spans="2:24" ht="179.25" thickBot="1" x14ac:dyDescent="0.3">
      <c r="B265" s="44"/>
      <c r="C265" s="74">
        <v>43738</v>
      </c>
      <c r="D265" s="75" t="s">
        <v>161</v>
      </c>
      <c r="E265" s="76" t="s">
        <v>88</v>
      </c>
      <c r="F265" s="75" t="s">
        <v>1180</v>
      </c>
      <c r="G265" s="76" t="s">
        <v>1181</v>
      </c>
      <c r="H265" s="82"/>
      <c r="I265" s="76" t="s">
        <v>65</v>
      </c>
      <c r="J265" s="76" t="s">
        <v>1092</v>
      </c>
      <c r="K265" s="80" t="s">
        <v>1182</v>
      </c>
      <c r="L265" s="80" t="s">
        <v>1183</v>
      </c>
      <c r="M265" s="84" t="s">
        <v>114</v>
      </c>
      <c r="N265" s="84" t="s">
        <v>109</v>
      </c>
      <c r="O265" s="84" t="s">
        <v>118</v>
      </c>
      <c r="P265" s="84" t="s">
        <v>1095</v>
      </c>
      <c r="Q265" s="72"/>
      <c r="R265" s="72"/>
      <c r="S265" s="81"/>
      <c r="T265" s="58" t="s">
        <v>1286</v>
      </c>
      <c r="U265" s="46"/>
      <c r="V265" s="46"/>
      <c r="W265" s="48"/>
      <c r="X265" s="40"/>
    </row>
    <row r="266" spans="2:24" ht="179.25" thickBot="1" x14ac:dyDescent="0.3">
      <c r="B266" s="44"/>
      <c r="C266" s="74">
        <v>43738</v>
      </c>
      <c r="D266" s="75" t="s">
        <v>161</v>
      </c>
      <c r="E266" s="76" t="s">
        <v>88</v>
      </c>
      <c r="F266" s="75" t="s">
        <v>1184</v>
      </c>
      <c r="G266" s="76" t="s">
        <v>1185</v>
      </c>
      <c r="H266" s="82"/>
      <c r="I266" s="76" t="s">
        <v>65</v>
      </c>
      <c r="J266" s="76" t="s">
        <v>1092</v>
      </c>
      <c r="K266" s="80" t="s">
        <v>1186</v>
      </c>
      <c r="L266" s="80" t="s">
        <v>1187</v>
      </c>
      <c r="M266" s="84" t="s">
        <v>114</v>
      </c>
      <c r="N266" s="84" t="s">
        <v>109</v>
      </c>
      <c r="O266" s="84" t="s">
        <v>118</v>
      </c>
      <c r="P266" s="84" t="s">
        <v>1095</v>
      </c>
      <c r="Q266" s="72"/>
      <c r="R266" s="72"/>
      <c r="S266" s="81"/>
      <c r="T266" s="58" t="s">
        <v>1286</v>
      </c>
      <c r="U266" s="46"/>
      <c r="V266" s="46"/>
      <c r="W266" s="48"/>
      <c r="X266" s="40"/>
    </row>
    <row r="267" spans="2:24" ht="179.25" thickBot="1" x14ac:dyDescent="0.3">
      <c r="B267" s="44"/>
      <c r="C267" s="74">
        <v>43738</v>
      </c>
      <c r="D267" s="75" t="s">
        <v>161</v>
      </c>
      <c r="E267" s="76" t="s">
        <v>88</v>
      </c>
      <c r="F267" s="75" t="s">
        <v>1188</v>
      </c>
      <c r="G267" s="76" t="s">
        <v>1189</v>
      </c>
      <c r="H267" s="82"/>
      <c r="I267" s="76" t="s">
        <v>65</v>
      </c>
      <c r="J267" s="76" t="s">
        <v>1092</v>
      </c>
      <c r="K267" s="80" t="s">
        <v>1190</v>
      </c>
      <c r="L267" s="80" t="s">
        <v>1191</v>
      </c>
      <c r="M267" s="84" t="s">
        <v>114</v>
      </c>
      <c r="N267" s="84" t="s">
        <v>109</v>
      </c>
      <c r="O267" s="84" t="s">
        <v>118</v>
      </c>
      <c r="P267" s="84" t="s">
        <v>1095</v>
      </c>
      <c r="Q267" s="72"/>
      <c r="R267" s="72"/>
      <c r="S267" s="81"/>
      <c r="T267" s="58" t="s">
        <v>1286</v>
      </c>
      <c r="U267" s="46"/>
      <c r="V267" s="46"/>
      <c r="W267" s="48"/>
      <c r="X267" s="40"/>
    </row>
    <row r="268" spans="2:24" ht="178.5" x14ac:dyDescent="0.25">
      <c r="B268" s="44"/>
      <c r="C268" s="74">
        <v>43738</v>
      </c>
      <c r="D268" s="75" t="s">
        <v>161</v>
      </c>
      <c r="E268" s="76" t="s">
        <v>88</v>
      </c>
      <c r="F268" s="75" t="s">
        <v>1192</v>
      </c>
      <c r="G268" s="76" t="s">
        <v>1193</v>
      </c>
      <c r="H268" s="82"/>
      <c r="I268" s="76" t="s">
        <v>65</v>
      </c>
      <c r="J268" s="76" t="s">
        <v>1092</v>
      </c>
      <c r="K268" s="80" t="s">
        <v>1194</v>
      </c>
      <c r="L268" s="80" t="s">
        <v>1195</v>
      </c>
      <c r="M268" s="84" t="s">
        <v>114</v>
      </c>
      <c r="N268" s="84" t="s">
        <v>109</v>
      </c>
      <c r="O268" s="84" t="s">
        <v>118</v>
      </c>
      <c r="P268" s="84" t="s">
        <v>1095</v>
      </c>
      <c r="Q268" s="72"/>
      <c r="R268" s="72"/>
      <c r="S268" s="81"/>
      <c r="T268" s="58" t="s">
        <v>1286</v>
      </c>
      <c r="U268" s="46"/>
      <c r="V268" s="46"/>
      <c r="W268" s="48"/>
      <c r="X268" s="40"/>
    </row>
    <row r="269" spans="2:24" ht="38.25" x14ac:dyDescent="0.25">
      <c r="B269" s="44"/>
      <c r="C269" s="74">
        <v>43738</v>
      </c>
      <c r="D269" s="75" t="s">
        <v>161</v>
      </c>
      <c r="E269" s="76" t="s">
        <v>88</v>
      </c>
      <c r="F269" s="75" t="s">
        <v>1196</v>
      </c>
      <c r="G269" s="87" t="s">
        <v>1197</v>
      </c>
      <c r="H269" s="100"/>
      <c r="I269" s="76" t="s">
        <v>65</v>
      </c>
      <c r="J269" s="76" t="s">
        <v>1092</v>
      </c>
      <c r="K269" s="89" t="str">
        <f t="shared" ref="K269:K272" si="0">+G269</f>
        <v>Informe colocaciones con todos los destinos y beneficiarios</v>
      </c>
      <c r="L269" s="89" t="str">
        <f t="shared" ref="L269:L272" si="1">+K269</f>
        <v>Informe colocaciones con todos los destinos y beneficiarios</v>
      </c>
      <c r="M269" s="84" t="s">
        <v>114</v>
      </c>
      <c r="N269" s="84" t="s">
        <v>109</v>
      </c>
      <c r="O269" s="84" t="s">
        <v>118</v>
      </c>
      <c r="P269" s="84" t="s">
        <v>1095</v>
      </c>
      <c r="Q269" s="72"/>
      <c r="R269" s="72"/>
      <c r="S269" s="81"/>
      <c r="T269" s="47" t="s">
        <v>1285</v>
      </c>
      <c r="U269" s="47" t="s">
        <v>1288</v>
      </c>
      <c r="V269" s="47"/>
      <c r="W269" s="48"/>
      <c r="X269" s="40"/>
    </row>
    <row r="270" spans="2:24" ht="179.25" thickBot="1" x14ac:dyDescent="0.3">
      <c r="B270" s="44"/>
      <c r="C270" s="74">
        <v>43738</v>
      </c>
      <c r="D270" s="75" t="s">
        <v>161</v>
      </c>
      <c r="E270" s="76" t="s">
        <v>88</v>
      </c>
      <c r="F270" s="75" t="s">
        <v>1198</v>
      </c>
      <c r="G270" s="87" t="s">
        <v>1199</v>
      </c>
      <c r="H270" s="88"/>
      <c r="I270" s="76" t="s">
        <v>65</v>
      </c>
      <c r="J270" s="76" t="s">
        <v>1092</v>
      </c>
      <c r="K270" s="89" t="str">
        <f t="shared" si="0"/>
        <v>Informes por número de operación AGROS, si han realizado o no operaciones financieras con la entidad,</v>
      </c>
      <c r="L270" s="89" t="str">
        <f t="shared" si="1"/>
        <v>Informes por número de operación AGROS, si han realizado o no operaciones financieras con la entidad,</v>
      </c>
      <c r="M270" s="84" t="s">
        <v>114</v>
      </c>
      <c r="N270" s="84" t="s">
        <v>109</v>
      </c>
      <c r="O270" s="84" t="s">
        <v>118</v>
      </c>
      <c r="P270" s="84" t="s">
        <v>1095</v>
      </c>
      <c r="Q270" s="72"/>
      <c r="R270" s="72"/>
      <c r="S270" s="81"/>
      <c r="T270" s="95" t="s">
        <v>1286</v>
      </c>
      <c r="U270" s="46"/>
      <c r="V270" s="46"/>
      <c r="W270" s="48"/>
      <c r="X270" s="40"/>
    </row>
    <row r="271" spans="2:24" ht="179.25" thickBot="1" x14ac:dyDescent="0.3">
      <c r="B271" s="44"/>
      <c r="C271" s="74">
        <v>43738</v>
      </c>
      <c r="D271" s="75" t="s">
        <v>161</v>
      </c>
      <c r="E271" s="76" t="s">
        <v>88</v>
      </c>
      <c r="F271" s="75" t="s">
        <v>1200</v>
      </c>
      <c r="G271" s="87" t="s">
        <v>1201</v>
      </c>
      <c r="H271" s="88"/>
      <c r="I271" s="76" t="s">
        <v>65</v>
      </c>
      <c r="J271" s="76" t="s">
        <v>1092</v>
      </c>
      <c r="K271" s="89" t="str">
        <f t="shared" si="0"/>
        <v>Informes por número de documento, si han realizado o no operaciones financieras con la entidad,</v>
      </c>
      <c r="L271" s="89" t="str">
        <f t="shared" si="1"/>
        <v>Informes por número de documento, si han realizado o no operaciones financieras con la entidad,</v>
      </c>
      <c r="M271" s="84" t="s">
        <v>114</v>
      </c>
      <c r="N271" s="84" t="s">
        <v>109</v>
      </c>
      <c r="O271" s="84" t="s">
        <v>118</v>
      </c>
      <c r="P271" s="84" t="s">
        <v>1095</v>
      </c>
      <c r="Q271" s="72"/>
      <c r="R271" s="72"/>
      <c r="S271" s="81"/>
      <c r="T271" s="58" t="s">
        <v>1286</v>
      </c>
      <c r="U271" s="46"/>
      <c r="V271" s="46"/>
      <c r="W271" s="48"/>
      <c r="X271" s="40"/>
    </row>
    <row r="272" spans="2:24" ht="179.25" thickBot="1" x14ac:dyDescent="0.3">
      <c r="B272" s="44"/>
      <c r="C272" s="74">
        <v>43738</v>
      </c>
      <c r="D272" s="75" t="s">
        <v>161</v>
      </c>
      <c r="E272" s="76" t="s">
        <v>88</v>
      </c>
      <c r="F272" s="75" t="s">
        <v>1202</v>
      </c>
      <c r="G272" s="87" t="s">
        <v>1203</v>
      </c>
      <c r="H272" s="88"/>
      <c r="I272" s="76" t="s">
        <v>65</v>
      </c>
      <c r="J272" s="76" t="s">
        <v>1092</v>
      </c>
      <c r="K272" s="89" t="str">
        <f t="shared" si="0"/>
        <v>Consultas varias hacia BD AGROS (programas, oficinas, colocaciones, saldos, tablas, recaudos, roles y permisos etc)</v>
      </c>
      <c r="L272" s="89" t="str">
        <f t="shared" si="1"/>
        <v>Consultas varias hacia BD AGROS (programas, oficinas, colocaciones, saldos, tablas, recaudos, roles y permisos etc)</v>
      </c>
      <c r="M272" s="84" t="s">
        <v>114</v>
      </c>
      <c r="N272" s="84" t="s">
        <v>109</v>
      </c>
      <c r="O272" s="84" t="s">
        <v>118</v>
      </c>
      <c r="P272" s="84" t="s">
        <v>1095</v>
      </c>
      <c r="Q272" s="72"/>
      <c r="R272" s="72"/>
      <c r="S272" s="81"/>
      <c r="T272" s="58" t="s">
        <v>1286</v>
      </c>
      <c r="U272" s="46"/>
      <c r="V272" s="46"/>
      <c r="W272" s="48"/>
      <c r="X272" s="40"/>
    </row>
    <row r="273" spans="3:22" ht="179.25" thickBot="1" x14ac:dyDescent="0.3">
      <c r="C273" s="70">
        <v>43727</v>
      </c>
      <c r="D273" s="71" t="s">
        <v>611</v>
      </c>
      <c r="E273" s="66" t="s">
        <v>81</v>
      </c>
      <c r="F273" s="71" t="s">
        <v>1250</v>
      </c>
      <c r="G273" s="66" t="s">
        <v>1216</v>
      </c>
      <c r="H273" s="66"/>
      <c r="I273" s="66" t="s">
        <v>206</v>
      </c>
      <c r="J273" s="66" t="s">
        <v>98</v>
      </c>
      <c r="K273" s="67" t="s">
        <v>1217</v>
      </c>
      <c r="L273" s="67" t="s">
        <v>1218</v>
      </c>
      <c r="M273" s="67" t="s">
        <v>114</v>
      </c>
      <c r="N273" s="67" t="s">
        <v>109</v>
      </c>
      <c r="O273" s="67" t="s">
        <v>118</v>
      </c>
      <c r="P273" s="67" t="s">
        <v>121</v>
      </c>
      <c r="Q273" s="65" t="s">
        <v>1261</v>
      </c>
      <c r="R273" s="65" t="s">
        <v>61</v>
      </c>
      <c r="S273" s="68"/>
      <c r="T273" s="58" t="s">
        <v>1286</v>
      </c>
      <c r="U273" s="46"/>
      <c r="V273" s="46"/>
    </row>
    <row r="274" spans="3:22" ht="179.25" thickBot="1" x14ac:dyDescent="0.3">
      <c r="C274" s="70">
        <v>43727</v>
      </c>
      <c r="D274" s="71" t="s">
        <v>611</v>
      </c>
      <c r="E274" s="66" t="s">
        <v>81</v>
      </c>
      <c r="F274" s="71" t="s">
        <v>1251</v>
      </c>
      <c r="G274" s="66" t="s">
        <v>1219</v>
      </c>
      <c r="H274" s="66"/>
      <c r="I274" s="66" t="s">
        <v>206</v>
      </c>
      <c r="J274" s="66" t="s">
        <v>98</v>
      </c>
      <c r="K274" s="67" t="s">
        <v>1220</v>
      </c>
      <c r="L274" s="67" t="s">
        <v>1221</v>
      </c>
      <c r="M274" s="67" t="s">
        <v>114</v>
      </c>
      <c r="N274" s="67" t="s">
        <v>109</v>
      </c>
      <c r="O274" s="67" t="s">
        <v>118</v>
      </c>
      <c r="P274" s="67" t="s">
        <v>121</v>
      </c>
      <c r="Q274" s="65" t="s">
        <v>1261</v>
      </c>
      <c r="R274" s="65" t="s">
        <v>61</v>
      </c>
      <c r="S274" s="68"/>
      <c r="T274" s="58" t="s">
        <v>1286</v>
      </c>
      <c r="U274" s="46"/>
      <c r="V274" s="46"/>
    </row>
    <row r="275" spans="3:22" ht="179.25" thickBot="1" x14ac:dyDescent="0.3">
      <c r="C275" s="70">
        <v>43727</v>
      </c>
      <c r="D275" s="71" t="s">
        <v>611</v>
      </c>
      <c r="E275" s="66" t="s">
        <v>81</v>
      </c>
      <c r="F275" s="71" t="s">
        <v>1252</v>
      </c>
      <c r="G275" s="66" t="s">
        <v>1222</v>
      </c>
      <c r="H275" s="66"/>
      <c r="I275" s="66" t="s">
        <v>206</v>
      </c>
      <c r="J275" s="66" t="s">
        <v>98</v>
      </c>
      <c r="K275" s="67" t="s">
        <v>1223</v>
      </c>
      <c r="L275" s="67" t="s">
        <v>1224</v>
      </c>
      <c r="M275" s="67" t="s">
        <v>114</v>
      </c>
      <c r="N275" s="67" t="s">
        <v>109</v>
      </c>
      <c r="O275" s="67" t="s">
        <v>118</v>
      </c>
      <c r="P275" s="67" t="s">
        <v>121</v>
      </c>
      <c r="Q275" s="65" t="s">
        <v>67</v>
      </c>
      <c r="R275" s="65" t="s">
        <v>61</v>
      </c>
      <c r="S275" s="68"/>
      <c r="T275" s="58" t="s">
        <v>1286</v>
      </c>
      <c r="U275" s="46"/>
      <c r="V275" s="46"/>
    </row>
    <row r="276" spans="3:22" ht="179.25" thickBot="1" x14ac:dyDescent="0.3">
      <c r="C276" s="70">
        <v>43727</v>
      </c>
      <c r="D276" s="71" t="s">
        <v>611</v>
      </c>
      <c r="E276" s="66" t="s">
        <v>81</v>
      </c>
      <c r="F276" s="71" t="s">
        <v>1253</v>
      </c>
      <c r="G276" s="66" t="s">
        <v>1225</v>
      </c>
      <c r="H276" s="66"/>
      <c r="I276" s="66" t="s">
        <v>73</v>
      </c>
      <c r="J276" s="66" t="s">
        <v>1226</v>
      </c>
      <c r="K276" s="67" t="s">
        <v>1227</v>
      </c>
      <c r="L276" s="67" t="s">
        <v>1228</v>
      </c>
      <c r="M276" s="67" t="s">
        <v>114</v>
      </c>
      <c r="N276" s="67" t="s">
        <v>109</v>
      </c>
      <c r="O276" s="67" t="s">
        <v>118</v>
      </c>
      <c r="P276" s="67" t="s">
        <v>121</v>
      </c>
      <c r="Q276" s="65" t="s">
        <v>66</v>
      </c>
      <c r="R276" s="65" t="s">
        <v>61</v>
      </c>
      <c r="S276" s="68"/>
      <c r="T276" s="58" t="s">
        <v>1286</v>
      </c>
      <c r="U276" s="46"/>
      <c r="V276" s="46"/>
    </row>
    <row r="277" spans="3:22" ht="179.25" thickBot="1" x14ac:dyDescent="0.3">
      <c r="C277" s="70">
        <v>43727</v>
      </c>
      <c r="D277" s="71" t="s">
        <v>611</v>
      </c>
      <c r="E277" s="66" t="s">
        <v>81</v>
      </c>
      <c r="F277" s="71" t="s">
        <v>1254</v>
      </c>
      <c r="G277" s="66" t="s">
        <v>1229</v>
      </c>
      <c r="H277" s="66"/>
      <c r="I277" s="66" t="s">
        <v>73</v>
      </c>
      <c r="J277" s="66" t="s">
        <v>1226</v>
      </c>
      <c r="K277" s="67" t="s">
        <v>1230</v>
      </c>
      <c r="L277" s="67" t="s">
        <v>1231</v>
      </c>
      <c r="M277" s="67" t="s">
        <v>114</v>
      </c>
      <c r="N277" s="67" t="s">
        <v>109</v>
      </c>
      <c r="O277" s="67" t="s">
        <v>118</v>
      </c>
      <c r="P277" s="67" t="s">
        <v>121</v>
      </c>
      <c r="Q277" s="65" t="s">
        <v>204</v>
      </c>
      <c r="R277" s="65" t="s">
        <v>61</v>
      </c>
      <c r="S277" s="68"/>
      <c r="T277" s="58" t="s">
        <v>1286</v>
      </c>
      <c r="U277" s="46"/>
      <c r="V277" s="46"/>
    </row>
    <row r="278" spans="3:22" ht="179.25" thickBot="1" x14ac:dyDescent="0.3">
      <c r="C278" s="70">
        <v>43727</v>
      </c>
      <c r="D278" s="71" t="s">
        <v>611</v>
      </c>
      <c r="E278" s="66" t="s">
        <v>81</v>
      </c>
      <c r="F278" s="71" t="s">
        <v>1255</v>
      </c>
      <c r="G278" s="66" t="s">
        <v>1232</v>
      </c>
      <c r="H278" s="66"/>
      <c r="I278" s="66" t="s">
        <v>73</v>
      </c>
      <c r="J278" s="66" t="s">
        <v>1226</v>
      </c>
      <c r="K278" s="67" t="s">
        <v>1233</v>
      </c>
      <c r="L278" s="67" t="s">
        <v>1234</v>
      </c>
      <c r="M278" s="67" t="s">
        <v>115</v>
      </c>
      <c r="N278" s="67" t="s">
        <v>109</v>
      </c>
      <c r="O278" s="67" t="s">
        <v>118</v>
      </c>
      <c r="P278" s="67" t="s">
        <v>122</v>
      </c>
      <c r="Q278" s="65" t="s">
        <v>66</v>
      </c>
      <c r="R278" s="65" t="s">
        <v>61</v>
      </c>
      <c r="S278" s="68"/>
      <c r="T278" s="58" t="s">
        <v>1286</v>
      </c>
      <c r="U278" s="46"/>
      <c r="V278" s="46"/>
    </row>
    <row r="279" spans="3:22" ht="179.25" thickBot="1" x14ac:dyDescent="0.3">
      <c r="C279" s="70">
        <v>43727</v>
      </c>
      <c r="D279" s="71" t="s">
        <v>611</v>
      </c>
      <c r="E279" s="66" t="s">
        <v>81</v>
      </c>
      <c r="F279" s="71" t="s">
        <v>1256</v>
      </c>
      <c r="G279" s="66" t="s">
        <v>1235</v>
      </c>
      <c r="H279" s="66"/>
      <c r="I279" s="66" t="s">
        <v>73</v>
      </c>
      <c r="J279" s="66" t="s">
        <v>1226</v>
      </c>
      <c r="K279" s="67" t="s">
        <v>1236</v>
      </c>
      <c r="L279" s="67" t="s">
        <v>1237</v>
      </c>
      <c r="M279" s="67" t="s">
        <v>115</v>
      </c>
      <c r="N279" s="67" t="s">
        <v>109</v>
      </c>
      <c r="O279" s="67" t="s">
        <v>118</v>
      </c>
      <c r="P279" s="67" t="s">
        <v>122</v>
      </c>
      <c r="Q279" s="65" t="s">
        <v>66</v>
      </c>
      <c r="R279" s="65" t="s">
        <v>61</v>
      </c>
      <c r="S279" s="68"/>
      <c r="T279" s="58" t="s">
        <v>1286</v>
      </c>
      <c r="U279" s="46"/>
      <c r="V279" s="46"/>
    </row>
    <row r="280" spans="3:22" ht="179.25" thickBot="1" x14ac:dyDescent="0.3">
      <c r="C280" s="70">
        <v>43727</v>
      </c>
      <c r="D280" s="71" t="s">
        <v>611</v>
      </c>
      <c r="E280" s="66" t="s">
        <v>81</v>
      </c>
      <c r="F280" s="71" t="s">
        <v>1257</v>
      </c>
      <c r="G280" s="66" t="s">
        <v>1238</v>
      </c>
      <c r="H280" s="66"/>
      <c r="I280" s="66" t="s">
        <v>73</v>
      </c>
      <c r="J280" s="66" t="s">
        <v>1226</v>
      </c>
      <c r="K280" s="67" t="s">
        <v>1239</v>
      </c>
      <c r="L280" s="67" t="s">
        <v>1240</v>
      </c>
      <c r="M280" s="67" t="s">
        <v>114</v>
      </c>
      <c r="N280" s="67" t="s">
        <v>109</v>
      </c>
      <c r="O280" s="67" t="s">
        <v>118</v>
      </c>
      <c r="P280" s="67" t="s">
        <v>121</v>
      </c>
      <c r="Q280" s="65" t="s">
        <v>66</v>
      </c>
      <c r="R280" s="65" t="s">
        <v>61</v>
      </c>
      <c r="S280" s="68"/>
      <c r="T280" s="58" t="s">
        <v>1286</v>
      </c>
      <c r="U280" s="46"/>
      <c r="V280" s="46"/>
    </row>
    <row r="281" spans="3:22" ht="179.25" thickBot="1" x14ac:dyDescent="0.3">
      <c r="C281" s="70">
        <v>43727</v>
      </c>
      <c r="D281" s="71" t="s">
        <v>611</v>
      </c>
      <c r="E281" s="66" t="s">
        <v>81</v>
      </c>
      <c r="F281" s="71" t="s">
        <v>1258</v>
      </c>
      <c r="G281" s="66" t="s">
        <v>1241</v>
      </c>
      <c r="H281" s="66"/>
      <c r="I281" s="66" t="s">
        <v>73</v>
      </c>
      <c r="J281" s="66" t="s">
        <v>1226</v>
      </c>
      <c r="K281" s="67" t="s">
        <v>1242</v>
      </c>
      <c r="L281" s="67" t="s">
        <v>1243</v>
      </c>
      <c r="M281" s="67" t="s">
        <v>114</v>
      </c>
      <c r="N281" s="67" t="s">
        <v>109</v>
      </c>
      <c r="O281" s="67" t="s">
        <v>118</v>
      </c>
      <c r="P281" s="67" t="s">
        <v>121</v>
      </c>
      <c r="Q281" s="65" t="s">
        <v>67</v>
      </c>
      <c r="R281" s="65" t="s">
        <v>61</v>
      </c>
      <c r="S281" s="68"/>
      <c r="T281" s="58" t="s">
        <v>1286</v>
      </c>
      <c r="U281" s="46"/>
      <c r="V281" s="46"/>
    </row>
    <row r="282" spans="3:22" ht="179.25" thickBot="1" x14ac:dyDescent="0.3">
      <c r="C282" s="70">
        <v>43727</v>
      </c>
      <c r="D282" s="71" t="s">
        <v>611</v>
      </c>
      <c r="E282" s="66" t="s">
        <v>81</v>
      </c>
      <c r="F282" s="71" t="s">
        <v>1259</v>
      </c>
      <c r="G282" s="66" t="s">
        <v>1244</v>
      </c>
      <c r="H282" s="66"/>
      <c r="I282" s="66" t="s">
        <v>73</v>
      </c>
      <c r="J282" s="66" t="s">
        <v>1226</v>
      </c>
      <c r="K282" s="67" t="s">
        <v>1245</v>
      </c>
      <c r="L282" s="67" t="s">
        <v>1246</v>
      </c>
      <c r="M282" s="67" t="s">
        <v>110</v>
      </c>
      <c r="N282" s="67" t="s">
        <v>109</v>
      </c>
      <c r="O282" s="67" t="s">
        <v>118</v>
      </c>
      <c r="P282" s="67" t="s">
        <v>123</v>
      </c>
      <c r="Q282" s="65" t="s">
        <v>204</v>
      </c>
      <c r="R282" s="65" t="s">
        <v>61</v>
      </c>
      <c r="S282" s="68"/>
      <c r="T282" s="58" t="s">
        <v>1286</v>
      </c>
      <c r="U282" s="46"/>
      <c r="V282" s="46"/>
    </row>
    <row r="283" spans="3:22" ht="178.5" x14ac:dyDescent="0.25">
      <c r="C283" s="70">
        <v>43727</v>
      </c>
      <c r="D283" s="71" t="s">
        <v>611</v>
      </c>
      <c r="E283" s="66" t="s">
        <v>81</v>
      </c>
      <c r="F283" s="71" t="s">
        <v>1260</v>
      </c>
      <c r="G283" s="67" t="s">
        <v>1247</v>
      </c>
      <c r="H283" s="66"/>
      <c r="I283" s="66" t="s">
        <v>73</v>
      </c>
      <c r="J283" s="66" t="s">
        <v>1226</v>
      </c>
      <c r="K283" s="67" t="s">
        <v>1248</v>
      </c>
      <c r="L283" s="67" t="s">
        <v>1249</v>
      </c>
      <c r="M283" s="67" t="s">
        <v>116</v>
      </c>
      <c r="N283" s="67" t="s">
        <v>109</v>
      </c>
      <c r="O283" s="67" t="s">
        <v>119</v>
      </c>
      <c r="P283" s="67" t="s">
        <v>123</v>
      </c>
      <c r="Q283" s="65" t="s">
        <v>70</v>
      </c>
      <c r="R283" s="65" t="s">
        <v>61</v>
      </c>
      <c r="S283" s="68"/>
      <c r="T283" s="58" t="s">
        <v>1286</v>
      </c>
      <c r="U283" s="46"/>
      <c r="V283" s="46"/>
    </row>
    <row r="284" spans="3:22" ht="38.25" x14ac:dyDescent="0.25">
      <c r="C284" s="91">
        <v>43693</v>
      </c>
      <c r="D284" s="82" t="str">
        <f>VLOOKUP(E284,[3]Opciones!$A$1:$B$25,2,FALSE)</f>
        <v>Gestión Normativa</v>
      </c>
      <c r="E284" s="82" t="s">
        <v>80</v>
      </c>
      <c r="F284" s="99" t="s">
        <v>1268</v>
      </c>
      <c r="G284" s="82" t="s">
        <v>1262</v>
      </c>
      <c r="H284" s="82">
        <v>5801</v>
      </c>
      <c r="I284" s="82" t="s">
        <v>467</v>
      </c>
      <c r="J284" s="82" t="s">
        <v>468</v>
      </c>
      <c r="K284" s="80" t="s">
        <v>469</v>
      </c>
      <c r="L284" s="80" t="s">
        <v>470</v>
      </c>
      <c r="M284" s="80" t="s">
        <v>114</v>
      </c>
      <c r="N284" s="80" t="s">
        <v>109</v>
      </c>
      <c r="O284" s="80" t="s">
        <v>118</v>
      </c>
      <c r="P284" s="80" t="s">
        <v>121</v>
      </c>
      <c r="Q284" s="72" t="s">
        <v>53</v>
      </c>
      <c r="R284" s="72" t="s">
        <v>62</v>
      </c>
      <c r="S284" s="92"/>
      <c r="T284" s="47" t="s">
        <v>1285</v>
      </c>
      <c r="U284" s="47" t="s">
        <v>1288</v>
      </c>
      <c r="V284" s="47"/>
    </row>
    <row r="285" spans="3:22" ht="38.25" x14ac:dyDescent="0.25">
      <c r="C285" s="91">
        <v>43693</v>
      </c>
      <c r="D285" s="82" t="str">
        <f>VLOOKUP(E285,[3]Opciones!$A$1:$B$25,2,FALSE)</f>
        <v>Gestión Normativa</v>
      </c>
      <c r="E285" s="82" t="s">
        <v>80</v>
      </c>
      <c r="F285" s="99" t="s">
        <v>1269</v>
      </c>
      <c r="G285" s="82" t="s">
        <v>1263</v>
      </c>
      <c r="H285" s="82">
        <v>218</v>
      </c>
      <c r="I285" s="82" t="s">
        <v>467</v>
      </c>
      <c r="J285" s="82" t="s">
        <v>468</v>
      </c>
      <c r="K285" s="80" t="s">
        <v>472</v>
      </c>
      <c r="L285" s="80" t="s">
        <v>473</v>
      </c>
      <c r="M285" s="80" t="s">
        <v>114</v>
      </c>
      <c r="N285" s="80" t="s">
        <v>109</v>
      </c>
      <c r="O285" s="80" t="s">
        <v>118</v>
      </c>
      <c r="P285" s="80" t="s">
        <v>121</v>
      </c>
      <c r="Q285" s="72" t="s">
        <v>53</v>
      </c>
      <c r="R285" s="72" t="s">
        <v>62</v>
      </c>
      <c r="S285" s="92"/>
      <c r="T285" s="47" t="s">
        <v>1285</v>
      </c>
      <c r="U285" s="47" t="s">
        <v>1288</v>
      </c>
      <c r="V285" s="47"/>
    </row>
    <row r="286" spans="3:22" ht="38.25" x14ac:dyDescent="0.25">
      <c r="C286" s="91">
        <v>43693</v>
      </c>
      <c r="D286" s="82" t="str">
        <f>VLOOKUP(E286,[3]Opciones!$A$1:$B$25,2,FALSE)</f>
        <v>Gestión Normativa</v>
      </c>
      <c r="E286" s="82" t="s">
        <v>80</v>
      </c>
      <c r="F286" s="99" t="s">
        <v>1270</v>
      </c>
      <c r="G286" s="82" t="s">
        <v>1264</v>
      </c>
      <c r="H286" s="82">
        <v>201</v>
      </c>
      <c r="I286" s="82" t="s">
        <v>474</v>
      </c>
      <c r="J286" s="82" t="s">
        <v>475</v>
      </c>
      <c r="K286" s="80" t="s">
        <v>476</v>
      </c>
      <c r="L286" s="80" t="s">
        <v>477</v>
      </c>
      <c r="M286" s="80" t="s">
        <v>115</v>
      </c>
      <c r="N286" s="80" t="s">
        <v>109</v>
      </c>
      <c r="O286" s="80" t="s">
        <v>119</v>
      </c>
      <c r="P286" s="80" t="s">
        <v>121</v>
      </c>
      <c r="Q286" s="72" t="s">
        <v>53</v>
      </c>
      <c r="R286" s="72" t="s">
        <v>62</v>
      </c>
      <c r="S286" s="92"/>
      <c r="T286" s="47" t="s">
        <v>1285</v>
      </c>
      <c r="U286" s="47" t="s">
        <v>1288</v>
      </c>
      <c r="V286" s="47"/>
    </row>
    <row r="287" spans="3:22" ht="38.25" x14ac:dyDescent="0.25">
      <c r="C287" s="91">
        <v>43693</v>
      </c>
      <c r="D287" s="82" t="str">
        <f>VLOOKUP(E287,[3]Opciones!$A$1:$B$25,2,FALSE)</f>
        <v>Gestión Normativa</v>
      </c>
      <c r="E287" s="82" t="s">
        <v>80</v>
      </c>
      <c r="F287" s="99" t="s">
        <v>1271</v>
      </c>
      <c r="G287" s="82" t="s">
        <v>1265</v>
      </c>
      <c r="H287" s="82"/>
      <c r="I287" s="82" t="s">
        <v>467</v>
      </c>
      <c r="J287" s="82" t="s">
        <v>468</v>
      </c>
      <c r="K287" s="80" t="s">
        <v>478</v>
      </c>
      <c r="L287" s="80" t="s">
        <v>473</v>
      </c>
      <c r="M287" s="80" t="s">
        <v>114</v>
      </c>
      <c r="N287" s="80" t="s">
        <v>109</v>
      </c>
      <c r="O287" s="80" t="s">
        <v>118</v>
      </c>
      <c r="P287" s="80" t="s">
        <v>121</v>
      </c>
      <c r="Q287" s="72" t="s">
        <v>53</v>
      </c>
      <c r="R287" s="72" t="s">
        <v>62</v>
      </c>
      <c r="S287" s="92"/>
      <c r="T287" s="47" t="s">
        <v>1285</v>
      </c>
      <c r="U287" s="47" t="s">
        <v>1288</v>
      </c>
      <c r="V287" s="47"/>
    </row>
    <row r="288" spans="3:22" ht="38.25" x14ac:dyDescent="0.25">
      <c r="C288" s="91">
        <v>43693</v>
      </c>
      <c r="D288" s="82" t="str">
        <f>VLOOKUP(E288,[3]Opciones!$A$1:$B$25,2,FALSE)</f>
        <v>Gestión Normativa</v>
      </c>
      <c r="E288" s="82" t="s">
        <v>80</v>
      </c>
      <c r="F288" s="99" t="s">
        <v>1272</v>
      </c>
      <c r="G288" s="82" t="s">
        <v>1266</v>
      </c>
      <c r="H288" s="82">
        <v>214</v>
      </c>
      <c r="I288" s="82" t="s">
        <v>471</v>
      </c>
      <c r="J288" s="82" t="s">
        <v>479</v>
      </c>
      <c r="K288" s="80" t="s">
        <v>480</v>
      </c>
      <c r="L288" s="80" t="s">
        <v>481</v>
      </c>
      <c r="M288" s="80" t="s">
        <v>114</v>
      </c>
      <c r="N288" s="80" t="s">
        <v>109</v>
      </c>
      <c r="O288" s="80" t="s">
        <v>119</v>
      </c>
      <c r="P288" s="80" t="s">
        <v>121</v>
      </c>
      <c r="Q288" s="72" t="s">
        <v>53</v>
      </c>
      <c r="R288" s="72" t="s">
        <v>62</v>
      </c>
      <c r="S288" s="92"/>
      <c r="T288" s="47" t="s">
        <v>1285</v>
      </c>
      <c r="U288" s="47" t="s">
        <v>1288</v>
      </c>
      <c r="V288" s="47"/>
    </row>
    <row r="289" spans="3:22" ht="38.25" x14ac:dyDescent="0.25">
      <c r="C289" s="91">
        <v>43693</v>
      </c>
      <c r="D289" s="82" t="str">
        <f>VLOOKUP(E289,[3]Opciones!$A$1:$B$25,2,FALSE)</f>
        <v>Gestión Normativa</v>
      </c>
      <c r="E289" s="82" t="s">
        <v>80</v>
      </c>
      <c r="F289" s="99" t="s">
        <v>1273</v>
      </c>
      <c r="G289" s="82" t="s">
        <v>1267</v>
      </c>
      <c r="H289" s="82">
        <v>214</v>
      </c>
      <c r="I289" s="82" t="s">
        <v>467</v>
      </c>
      <c r="J289" s="82" t="s">
        <v>468</v>
      </c>
      <c r="K289" s="80" t="s">
        <v>482</v>
      </c>
      <c r="L289" s="80" t="s">
        <v>483</v>
      </c>
      <c r="M289" s="80" t="s">
        <v>114</v>
      </c>
      <c r="N289" s="80" t="s">
        <v>109</v>
      </c>
      <c r="O289" s="80" t="s">
        <v>118</v>
      </c>
      <c r="P289" s="80" t="s">
        <v>121</v>
      </c>
      <c r="Q289" s="72" t="s">
        <v>53</v>
      </c>
      <c r="R289" s="72" t="s">
        <v>62</v>
      </c>
      <c r="S289" s="92"/>
      <c r="T289" s="47" t="s">
        <v>1285</v>
      </c>
      <c r="U289" s="47" t="s">
        <v>1288</v>
      </c>
      <c r="V289" s="47"/>
    </row>
    <row r="290" spans="3:22" ht="178.5" x14ac:dyDescent="0.25">
      <c r="C290" s="74">
        <v>43825</v>
      </c>
      <c r="D290" s="75" t="s">
        <v>611</v>
      </c>
      <c r="E290" s="66" t="s">
        <v>82</v>
      </c>
      <c r="F290" s="93" t="s">
        <v>1276</v>
      </c>
      <c r="G290" s="66" t="s">
        <v>1277</v>
      </c>
      <c r="H290" s="66"/>
      <c r="I290" s="79" t="s">
        <v>1274</v>
      </c>
      <c r="J290" s="66" t="s">
        <v>1275</v>
      </c>
      <c r="K290" s="67" t="s">
        <v>1278</v>
      </c>
      <c r="L290" s="67" t="s">
        <v>1279</v>
      </c>
      <c r="M290" s="67" t="s">
        <v>115</v>
      </c>
      <c r="N290" s="67" t="s">
        <v>109</v>
      </c>
      <c r="O290" s="67" t="s">
        <v>118</v>
      </c>
      <c r="P290" s="67" t="s">
        <v>121</v>
      </c>
      <c r="Q290" s="65" t="s">
        <v>204</v>
      </c>
      <c r="R290" s="65" t="s">
        <v>63</v>
      </c>
      <c r="S290" s="68"/>
      <c r="T290" s="95" t="s">
        <v>1286</v>
      </c>
      <c r="U290" s="46"/>
      <c r="V290" s="46"/>
    </row>
    <row r="291" spans="3:22" ht="38.25" x14ac:dyDescent="0.25">
      <c r="C291" s="74">
        <v>43825</v>
      </c>
      <c r="D291" s="75" t="s">
        <v>611</v>
      </c>
      <c r="E291" s="82" t="s">
        <v>82</v>
      </c>
      <c r="F291" s="93" t="s">
        <v>1280</v>
      </c>
      <c r="G291" s="82" t="s">
        <v>1281</v>
      </c>
      <c r="H291" s="82"/>
      <c r="I291" s="79" t="s">
        <v>1274</v>
      </c>
      <c r="J291" s="82" t="s">
        <v>1275</v>
      </c>
      <c r="K291" s="80" t="s">
        <v>1282</v>
      </c>
      <c r="L291" s="80" t="s">
        <v>1283</v>
      </c>
      <c r="M291" s="80" t="s">
        <v>115</v>
      </c>
      <c r="N291" s="80" t="s">
        <v>109</v>
      </c>
      <c r="O291" s="80" t="s">
        <v>118</v>
      </c>
      <c r="P291" s="80" t="s">
        <v>121</v>
      </c>
      <c r="Q291" s="65" t="s">
        <v>101</v>
      </c>
      <c r="R291" s="65" t="s">
        <v>63</v>
      </c>
      <c r="S291" s="92"/>
      <c r="T291" s="47" t="s">
        <v>1285</v>
      </c>
      <c r="U291" s="47" t="s">
        <v>1288</v>
      </c>
      <c r="V291" s="47"/>
    </row>
  </sheetData>
  <autoFilter ref="B7:BC291" xr:uid="{4D9A2CF8-E893-4350-A7E3-40271BD4C2E0}"/>
  <dataConsolidate/>
  <mergeCells count="19">
    <mergeCell ref="M6:M7"/>
    <mergeCell ref="N6:N7"/>
    <mergeCell ref="U6:U7"/>
    <mergeCell ref="T6:T7"/>
    <mergeCell ref="E3:W4"/>
    <mergeCell ref="O6:O7"/>
    <mergeCell ref="P6:P7"/>
    <mergeCell ref="Q6:R6"/>
    <mergeCell ref="C3:D4"/>
    <mergeCell ref="L6:L7"/>
    <mergeCell ref="E6:E7"/>
    <mergeCell ref="H6:H7"/>
    <mergeCell ref="C6:C7"/>
    <mergeCell ref="F6:F7"/>
    <mergeCell ref="G6:G7"/>
    <mergeCell ref="K6:K7"/>
    <mergeCell ref="D6:D7"/>
    <mergeCell ref="I6:I7"/>
    <mergeCell ref="J6:J7"/>
  </mergeCells>
  <phoneticPr fontId="6" type="noConversion"/>
  <dataValidations xWindow="1190" yWindow="511" count="7">
    <dataValidation type="list" allowBlank="1" showInputMessage="1" showErrorMessage="1" sqref="I249:I272 I243" xr:uid="{F4C96C1B-7135-4AD3-AB88-7AC9808E60A7}">
      <formula1>$X$1:$X$5</formula1>
    </dataValidation>
    <dataValidation type="list" allowBlank="1" showInputMessage="1" showErrorMessage="1" sqref="J88:J120" xr:uid="{00000000-0002-0000-0100-000012000000}">
      <formula1>$X$1:$X$22</formula1>
    </dataValidation>
    <dataValidation type="list" allowBlank="1" showInputMessage="1" showErrorMessage="1" sqref="I88:I120" xr:uid="{00000000-0002-0000-0100-000013000000}">
      <formula1>#REF!</formula1>
    </dataValidation>
    <dataValidation type="list" allowBlank="1" showInputMessage="1" showErrorMessage="1" sqref="Q94:Q131" xr:uid="{C482B53E-054B-49E7-8FE6-CE05FD4E8D98}">
      <formula1>"Excel, Visio, Mensaje de Correo (msg), Word, Project,Mapa Mental, PowerPoint, Imagen, Outlook (PST), Access ,Audio, Comprimido, Pdf ,Video, Otro formato, Xml, Txt, Bat,N/A"</formula1>
    </dataValidation>
    <dataValidation type="list" allowBlank="1" showInputMessage="1" showErrorMessage="1" sqref="R110:R112 R114 R116 R123:R124 R126:R127 R118:R121 R94:R108" xr:uid="{0FFEAC8E-9ECD-40BF-9258-A4FAFC663E48}">
      <formula1>"Base de datos,Servidor de archivos,Servidor,Hardware de propósito específico, Equipo de Cómputo, Dispositivo móvil,Almacenamiento portátil,Archivador,Caja Fuerte,N/A"</formula1>
    </dataValidation>
    <dataValidation type="list" allowBlank="1" showInputMessage="1" showErrorMessage="1" sqref="Q132:Q291 Q8:Q93" xr:uid="{7B946782-3E89-4F90-90F4-F339744E3D03}">
      <formula1>" Excel, Visio, Mensaje de Correo (msg), Word, Project,Mapa Mental, PowerPoint, Imagen, Outlook (PST), Access ,Audio, Comprimido, Pdf ,Video, Otro formato, Xml, Txt, Bat,N/A"</formula1>
    </dataValidation>
    <dataValidation type="list" allowBlank="1" showInputMessage="1" showErrorMessage="1" sqref="R125 R109 R113 R115 R117 R122 R128:R291 R8:R93" xr:uid="{FB8ABF6A-9073-46B8-AA0F-5B040A0815BC}">
      <formula1>"Base de datos,Servidor de archivos,Servidor,Hardware de propósito específico, Equipo de Cómputo, Dispositivo móvil,Almacenamiento portátil,Archivador,N/A"</formula1>
    </dataValidation>
  </dataValidations>
  <pageMargins left="0.17" right="0.17" top="1" bottom="1" header="0.5" footer="0.5"/>
  <pageSetup scale="70"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1190" yWindow="511" count="97">
        <x14:dataValidation type="list" allowBlank="1" showInputMessage="1" showErrorMessage="1" xr:uid="{00000000-0002-0000-0100-000024000000}">
          <x14:formula1>
            <xm:f>'C:\Users\JGUATAME\AppData\Local\Microsoft\Windows\INetCache\Content.Outlook\Y2XQMQTJ\[INVENTARIO ACTIVOS AÑO 2019 -Copia de ARI-AIN-001_FINO-BBSK5G4v0.xlsx]Opciones'!#REF!</xm:f>
          </x14:formula1>
          <xm:sqref>J30:J40</xm:sqref>
        </x14:dataValidation>
        <x14:dataValidation type="list" allowBlank="1" showInputMessage="1" showErrorMessage="1" promptTitle="Solicitud" prompt="¿De donde proviene o porqué se creó el activo?_x000a_- Ciudadano_x000a_- Interna/Administración_x000a_- Entidad Pública_x000a_- Entidad Privada" xr:uid="{00000000-0002-0000-0100-000025000000}">
          <x14:formula1>
            <xm:f>'C:\Users\JGUATAME\AppData\Local\Microsoft\Windows\INetCache\Content.Outlook\Y2XQMQTJ\[INVENTARIO ACTIVOS AÑO 2019 -Copia de ARI-AIN-001_FINO-BBSK5G4v0.xlsx]Validador de Datos'!#REF!</xm:f>
          </x14:formula1>
          <xm:sqref>P30:P40</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26000000}">
          <x14:formula1>
            <xm:f>'C:\Users\JGUATAME\AppData\Local\Microsoft\Windows\INetCache\Content.Outlook\Y2XQMQTJ\[INVENTARIO ACTIVOS AÑO 2019 -Copia de ARI-AIN-001_FINO-BBSK5G4v0.xlsx]Validador de Datos'!#REF!</xm:f>
          </x14:formula1>
          <xm:sqref>O30:O41</xm:sqref>
        </x14:dataValidation>
        <x14:dataValidation type="list" allowBlank="1" showInputMessage="1" showErrorMessage="1" promptTitle="Ámbito Geográfico" prompt="Indicar si el activo de información se comparte a nivel:_x000a_- Local (oficina)_x000a_- Municipal_x000a_- Departamental_x000a_- Nacional_x000a_- Internacional" xr:uid="{00000000-0002-0000-0100-000027000000}">
          <x14:formula1>
            <xm:f>'C:\Users\JGUATAME\AppData\Local\Microsoft\Windows\INetCache\Content.Outlook\Y2XQMQTJ\[INVENTARIO ACTIVOS AÑO 2019 -Copia de ARI-AIN-001_FINO-BBSK5G4v0.xlsx]Validador de Datos'!#REF!</xm:f>
          </x14:formula1>
          <xm:sqref>M30:M43</xm:sqref>
        </x14:dataValidation>
        <x14:dataValidation type="list" allowBlank="1" showInputMessage="1" showErrorMessage="1" xr:uid="{00000000-0002-0000-0100-000028000000}">
          <x14:formula1>
            <xm:f>'C:\Users\bsrodriguez\AppData\Local\Microsoft\Windows\INetCache\Content.Outlook\KYKED2SI\[Copia de RMO-AIN-001 GESTION DE RECURSOS MONETARIOS.xlsx]Opciones'!#REF!</xm:f>
          </x14:formula1>
          <xm:sqref>J41:J43</xm:sqref>
        </x14:dataValidation>
        <x14:dataValidation type="list" allowBlank="1" showInputMessage="1" showErrorMessage="1" xr:uid="{00000000-0002-0000-0100-000029000000}">
          <x14:formula1>
            <xm:f>'C:\Users\bsrodriguez\AppData\Local\Microsoft\Windows\INetCache\Content.Outlook\KYKED2SI\[GFO-AIN-001 GESTION FORESTAL (00000002).XLSX]Opciones'!#REF!</xm:f>
          </x14:formula1>
          <xm:sqref>J44:J45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2A000000}">
          <x14:formula1>
            <xm:f>'C:\Users\bsrodriguez\AppData\Local\Microsoft\Windows\INetCache\Content.Outlook\KYKED2SI\[GFO-AIN-001 GESTION FORESTAL (00000002).XLSX]Validador de Datos'!#REF!</xm:f>
          </x14:formula1>
          <xm:sqref>P41:P46</xm:sqref>
        </x14:dataValidation>
        <x14:dataValidation type="list" allowBlank="1" showInputMessage="1" showErrorMessage="1" xr:uid="{00000000-0002-0000-0100-00002D000000}">
          <x14:formula1>
            <xm:f>'C:\Users\bsrodriguez\AppData\Roaming\Microsoft\Excel\[Copia de RMO-AIN-001 GESTION DE RECURSOS MONETARIOS (version 1).xlsb]Opciones'!#REF!</xm:f>
          </x14:formula1>
          <xm:sqref>J46</xm:sqref>
        </x14:dataValidation>
        <x14:dataValidation type="list" allowBlank="1" showInputMessage="1" showErrorMessage="1" xr:uid="{00000000-0002-0000-0100-000030000000}">
          <x14:formula1>
            <xm:f>'[16072019 TIC-AIN-001 GESTION DE SERVICIOS E INFRAE. TIC.xlsx]Opciones'!#REF!</xm:f>
          </x14:formula1>
          <xm:sqref>J56</xm:sqref>
        </x14:dataValidation>
        <x14:dataValidation type="list" allowBlank="1" showInputMessage="1" showErrorMessage="1" xr:uid="{00000000-0002-0000-0100-000037000000}">
          <x14:formula1>
            <xm:f>'C:\Users\bsrodriguez\AppData\Local\Microsoft\Windows\INetCache\Content.Outlook\KYKED2SI\[INS-AIN-001 GESTION INSTRUMENTOS DE RA ER (00000002).xlsx]Opciones'!#REF!</xm:f>
          </x14:formula1>
          <xm:sqref>J217 J57:J62</xm:sqref>
        </x14:dataValidation>
        <x14:dataValidation type="list" allowBlank="1" showInputMessage="1" showErrorMessage="1" xr:uid="{00000000-0002-0000-0100-000049000000}">
          <x14:formula1>
            <xm:f>'C:\Users\bsrodriguez\AppData\Local\Microsoft\Windows\INetCache\Content.Outlook\KYKED2SI\[GFC-AIN-001 GESTION DE INVERSION EN FONDOS DE K.xlsx]Opciones'!#REF!</xm:f>
          </x14:formula1>
          <xm:sqref>J76:J78</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4C000000}">
          <x14:formula1>
            <xm:f>'C:\Users\bsrodriguez\AppData\Local\Microsoft\Windows\INetCache\Content.Outlook\KYKED2SI\[GFC-AIN-001 GESTION DE INVERSION EN FONDOS DE K.xlsx]Validador de Datos'!#REF!</xm:f>
          </x14:formula1>
          <xm:sqref>P76:P78</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4D000000}">
          <x14:formula1>
            <xm:f>'C:\Users\bsrodriguez\AppData\Local\Microsoft\Windows\INetCache\Content.Outlook\KYKED2SI\[GFC-AIN-001 GESTION DE INVERSION EN FONDOS DE K.xlsx]Validador de Datos'!#REF!</xm:f>
          </x14:formula1>
          <xm:sqref>O76:O78</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4E000000}">
          <x14:formula1>
            <xm:f>'C:\Users\bsrodriguez\AppData\Local\Microsoft\Windows\INetCache\Content.Outlook\KYKED2SI\[GFC-AIN-001 GESTION DE INVERSION EN FONDOS DE K.xlsx]Validador de Datos'!#REF!</xm:f>
          </x14:formula1>
          <xm:sqref>M76:M78</xm:sqref>
        </x14:dataValidation>
        <x14:dataValidation type="list" allowBlank="1" showInputMessage="1" showErrorMessage="1" xr:uid="{00000000-0002-0000-0100-000055000000}">
          <x14:formula1>
            <xm:f>'C:\Users\bsrodriguez\AppData\Local\Microsoft\Windows\INetCache\Content.Outlook\KYKED2SI\[Copia de GIC-AIN-001 GESTION DE LA INNOVACION Y DEL CONOC.xlsx]Opciones'!#REF!</xm:f>
          </x14:formula1>
          <xm:sqref>J81:J85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58000000}">
          <x14:formula1>
            <xm:f>'C:\Users\bsrodriguez\AppData\Local\Microsoft\Windows\INetCache\Content.Outlook\KYKED2SI\[Copia de GIC-AIN-001 GESTION DE LA INNOVACION Y DEL CONOC.xlsx]Validador de Datos'!#REF!</xm:f>
          </x14:formula1>
          <xm:sqref>P81:P85</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59000000}">
          <x14:formula1>
            <xm:f>'C:\Users\bsrodriguez\AppData\Local\Microsoft\Windows\INetCache\Content.Outlook\KYKED2SI\[Copia de GIC-AIN-001 GESTION DE LA INNOVACION Y DEL CONOC.xlsx]Validador de Datos'!#REF!</xm:f>
          </x14:formula1>
          <xm:sqref>O81:O85</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5A000000}">
          <x14:formula1>
            <xm:f>'C:\Users\bsrodriguez\AppData\Local\Microsoft\Windows\INetCache\Content.Outlook\KYKED2SI\[Copia de GIC-AIN-001 GESTION DE LA INNOVACION Y DEL CONOC.xlsx]Validador de Datos'!#REF!</xm:f>
          </x14:formula1>
          <xm:sqref>M81:M85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5E000000}">
          <x14:formula1>
            <xm:f>'C:\Users\bsrodriguez\AppData\Local\Microsoft\Windows\INetCache\Content.Outlook\KYKED2SI\[ActivosDeInformación_GestiónEstratégica_ISODoc_v2019-1.xlsx]Validador de Datos'!#REF!</xm:f>
          </x14:formula1>
          <xm:sqref>P86:P87</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5F000000}">
          <x14:formula1>
            <xm:f>'C:\Users\bsrodriguez\AppData\Local\Microsoft\Windows\INetCache\Content.Outlook\KYKED2SI\[ActivosDeInformación_GestiónEstratégica_ISODoc_v2019-1.xlsx]Validador de Datos'!#REF!</xm:f>
          </x14:formula1>
          <xm:sqref>O86:O87</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60000000}">
          <x14:formula1>
            <xm:f>'C:\Users\bsrodriguez\AppData\Local\Microsoft\Windows\INetCache\Content.Outlook\KYKED2SI\[ActivosDeInformación_GestiónEstratégica_ISODoc_v2019-1.xlsx]Validador de Datos'!#REF!</xm:f>
          </x14:formula1>
          <xm:sqref>M86:M87</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6A000000}">
          <x14:formula1>
            <xm:f>'C:\Users\bsrodriguez\AppData\Local\Microsoft\Windows\INetCache\Content.Outlook\KYKED2SI\[ActivosDeInformación_GestiónDeCarterasAdministradasYDirectas_ISODoc_v2019-1.xlsx]Validador de Datos'!#REF!</xm:f>
          </x14:formula1>
          <xm:sqref>P121:P131</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6B000000}">
          <x14:formula1>
            <xm:f>'C:\Users\bsrodriguez\AppData\Local\Microsoft\Windows\INetCache\Content.Outlook\KYKED2SI\[ActivosDeInformación_GestiónDeCarterasAdministradasYDirectas_ISODoc_v2019-1.xlsx]Validador de Datos'!#REF!</xm:f>
          </x14:formula1>
          <xm:sqref>O121:O131</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6C000000}">
          <x14:formula1>
            <xm:f>'C:\Users\bsrodriguez\AppData\Local\Microsoft\Windows\INetCache\Content.Outlook\KYKED2SI\[ActivosDeInformación_GestiónDeCarterasAdministradasYDirectas_ISODoc_v2019-1.xlsx]Validador de Datos'!#REF!</xm:f>
          </x14:formula1>
          <xm:sqref>M121:M131</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7C000000}">
          <x14:formula1>
            <xm:f>'C:\Users\bsrodriguez\AppData\Local\Microsoft\Windows\INetCache\Content.Outlook\KYKED2SI\[activos de informacion.xlsx]Validador de Datos'!#REF!</xm:f>
          </x14:formula1>
          <xm:sqref>P144:P150</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7D000000}">
          <x14:formula1>
            <xm:f>'C:\Users\bsrodriguez\AppData\Local\Microsoft\Windows\INetCache\Content.Outlook\KYKED2SI\[activos de informacion.xlsx]Validador de Datos'!#REF!</xm:f>
          </x14:formula1>
          <xm:sqref>O144:O150</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7E000000}">
          <x14:formula1>
            <xm:f>'C:\Users\bsrodriguez\AppData\Local\Microsoft\Windows\INetCache\Content.Outlook\KYKED2SI\[activos de informacion.xlsx]Validador de Datos'!#REF!</xm:f>
          </x14:formula1>
          <xm:sqref>M144:M150</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88000000}">
          <x14:formula1>
            <xm:f>'C:\Users\bsrodriguez\AppData\Local\Microsoft\Windows\INetCache\Content.Outlook\KYKED2SI\[ActivosDeInformación_GestiónComercial_ISODoc_v2019-1.xlsx]Validador de Datos'!#REF!</xm:f>
          </x14:formula1>
          <xm:sqref>P179:P180 P187</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89000000}">
          <x14:formula1>
            <xm:f>'C:\Users\bsrodriguez\AppData\Local\Microsoft\Windows\INetCache\Content.Outlook\KYKED2SI\[ActivosDeInformación_GestiónComercial_ISODoc_v2019-1.xlsx]Validador de Datos'!#REF!</xm:f>
          </x14:formula1>
          <xm:sqref>O187 O179:O180</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8A000000}">
          <x14:formula1>
            <xm:f>'C:\Users\bsrodriguez\AppData\Local\Microsoft\Windows\INetCache\Content.Outlook\KYKED2SI\[ActivosDeInformación_GestiónComercial_ISODoc_v2019-1.xlsx]Validador de Datos'!#REF!</xm:f>
          </x14:formula1>
          <xm:sqref>M187 M179:M180</xm:sqref>
        </x14:dataValidation>
        <x14:dataValidation type="list" allowBlank="1" showInputMessage="1" showErrorMessage="1" xr:uid="{00000000-0002-0000-0100-000092000000}">
          <x14:formula1>
            <xm:f>'C:\Users\bsrodriguez\AppData\Local\Microsoft\Windows\INetCache\Content.Outlook\KYKED2SI\[ARI-AIN-001_FINO-BBSK5G4v0 Sandra Devia.xlsx]Opciones'!#REF!</xm:f>
          </x14:formula1>
          <xm:sqref>J187:J188 J8:J23</xm:sqref>
        </x14:dataValidation>
        <x14:dataValidation type="list" allowBlank="1" showInputMessage="1" showErrorMessage="1" xr:uid="{5C15C2A5-3AD1-4816-AE3B-D8D2FD7ECC95}">
          <x14:formula1>
            <xm:f>Opciones!$A$2:$A$26</xm:f>
          </x14:formula1>
          <xm:sqref>E213:E220 E211 E8:E209</xm:sqref>
        </x14:dataValidation>
        <x14:dataValidation type="list" allowBlank="1" showInputMessage="1" showErrorMessage="1" xr:uid="{75394029-CD5E-411A-A5BD-F8231FBED70E}">
          <x14:formula1>
            <xm:f>'\\finagro\centraldatos\Gerencia de Riesgos\SGSI\4. Gestión de activos\Activos de Información 2019\[MIC-AIN-001 GESTION DE MICROFINANZAS RURALES_FINO-BG4H4D2v0.xlsx]Validador de Datos'!#REF!</xm:f>
          </x14:formula1>
          <xm:sqref>M216 O216:P216</xm:sqref>
        </x14:dataValidation>
        <x14:dataValidation type="list" allowBlank="1" showInputMessage="1" showErrorMessage="1" xr:uid="{3832B1AE-41E7-4D4A-9F92-81DD7A065EF7}">
          <x14:formula1>
            <xm:f>'\\finagro\centraldatos\Gerencia de Riesgos\SGSI\4. Gestión de activos\Activos de Información 2019\[MIC-AIN-001 GESTION DE MICROFINANZAS RURALES_FINO-BG4H4D2v0.xlsx]Opciones'!#REF!</xm:f>
          </x14:formula1>
          <xm:sqref>J216</xm:sqref>
        </x14:dataValidation>
        <x14:dataValidation type="list" allowBlank="1" showInputMessage="1" showErrorMessage="1" promptTitle="Ámbito Geográfico" prompt="Indicar si el activo de información se comparte a nivel:_x000a_- Local (oficina)_x000a_- Municipal_x000a_- Departamental_x000a_- Nacional_x000a_- Internacional" xr:uid="{05534637-CB53-4F69-97F2-F8FC410A8A88}">
          <x14:formula1>
            <xm:f>'C:\Users\JGUATAME\AppData\Local\Microsoft\Windows\INetCache\Content.Outlook\Y2XQMQTJ\[CNT-AIN-001_GESTION_DE_CONTRATACION_FINO-BG4GXB2v0-1 - 30092019.xlsx]Validador de Datos'!#REF!</xm:f>
          </x14:formula1>
          <xm:sqref>M210 M212</xm:sqref>
        </x14:dataValidation>
        <x14:dataValidation type="list" allowBlank="1" showInputMessage="1" showErrorMessage="1" xr:uid="{031E6ACC-0CA7-411F-8938-DD8E51BDE06F}">
          <x14:formula1>
            <xm:f>'C:\Users\JGUATAME\AppData\Local\Microsoft\Windows\INetCache\Content.Outlook\Y2XQMQTJ\[CNT-AIN-001_GESTION_DE_CONTRATACION_FINO-BG4GXB2v0-1 - 30092019.xlsx]Opciones'!#REF!</xm:f>
          </x14:formula1>
          <xm:sqref>J210 J212 E210 E212</xm:sqref>
        </x14:dataValidation>
        <x14:dataValidation type="list" allowBlank="1" showInputMessage="1" showErrorMessage="1" promptTitle="Solicitud" prompt="¿De donde proviene o porque se creo el activo?_x000a_- Ciudadano_x000a_- Interna/Administración_x000a_- Entidad Publica_x000a_- Entidad Privada" xr:uid="{B57576EE-9E49-496C-A673-9A9AA89C0E83}">
          <x14:formula1>
            <xm:f>'C:\Users\JGUATAME\AppData\Local\Microsoft\Windows\INetCache\Content.Outlook\Y2XQMQTJ\[CNT-AIN-001_GESTION_DE_CONTRATACION_FINO-BG4GXB2v0-1 - 30092019.xlsx]Validador de Datos'!#REF!</xm:f>
          </x14:formula1>
          <xm:sqref>P212 P210</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B9595A21-6834-4416-BC36-180B0CBA82B4}">
          <x14:formula1>
            <xm:f>'C:\Users\JGUATAME\AppData\Local\Microsoft\Windows\INetCache\Content.Outlook\Y2XQMQTJ\[CNT-AIN-001_GESTION_DE_CONTRATACION_FINO-BG4GXB2v0-1 - 30092019.xlsx]Validador de Datos'!#REF!</xm:f>
          </x14:formula1>
          <xm:sqref>O210 O212</xm:sqref>
        </x14:dataValidation>
        <x14:dataValidation type="list" allowBlank="1" showInputMessage="1" showErrorMessage="1" xr:uid="{A7657BE5-4726-4D4D-9CCC-8CE105C99BC3}">
          <x14:formula1>
            <xm:f>'[CMU-AIN-001 GESTION DE COMUNICACIONES INVENTARIO ACTIVOS DE LA INFORMACIÓN.xlsx]Validador de Datos'!#REF!</xm:f>
          </x14:formula1>
          <xm:sqref>O290:O291</xm:sqref>
        </x14:dataValidation>
        <x14:dataValidation type="list" allowBlank="1" showInputMessage="1" showErrorMessage="1" xr:uid="{ACE5C095-C409-47B1-B6FB-2DB1D51D7760}">
          <x14:formula1>
            <xm:f>'[CMU-AIN-001 GESTION DE COMUNICACIONES INVENTARIO ACTIVOS DE LA INFORMACIÓN.xlsx]Opciones'!#REF!</xm:f>
          </x14:formula1>
          <xm:sqref>J290:J291 E290:E291</xm:sqref>
        </x14:dataValidation>
        <x14:dataValidation type="list" allowBlank="1" showInputMessage="1" showErrorMessage="1" promptTitle="Solicitud" prompt="¿De donde proviene o porque se creo el activo?_x000a_- Ciudadano_x000a_- Interna/Administración_x000a_- Entidad Publica_x000a_- Entidad Privada" xr:uid="{D94F70FB-37DF-4E5E-87A2-2D7146DE0A7C}">
          <x14:formula1>
            <xm:f>'[CMU-AIN-001 GESTION DE COMUNICACIONES INVENTARIO ACTIVOS DE LA INFORMACIÓN.xlsx]Validador de Datos'!#REF!</xm:f>
          </x14:formula1>
          <xm:sqref>P290:P291</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942CA92D-8310-48DB-B50E-7180A4287163}">
          <x14:formula1>
            <xm:f>'[CMU-AIN-001 GESTION DE COMUNICACIONES INVENTARIO ACTIVOS DE LA INFORMACIÓN.xlsx]Validador de Datos'!#REF!</xm:f>
          </x14:formula1>
          <xm:sqref>M290:M291</xm:sqref>
        </x14:dataValidation>
        <x14:dataValidation type="list" allowBlank="1" showInputMessage="1" showErrorMessage="1" xr:uid="{F1255AC9-54AE-43AC-A5A7-BA8C226441C3}">
          <x14:formula1>
            <xm:f>'C:\Users\JGUATAME\AppData\Local\Microsoft\Windows\INetCache\Content.Outlook\Y2XQMQTJ\[ActivosDeInformación_GestiónDelSistemaNormativo_SGRAL.xlsx]Opciones'!#REF!</xm:f>
          </x14:formula1>
          <xm:sqref>E284:E289</xm:sqref>
        </x14:dataValidation>
        <x14:dataValidation type="list" allowBlank="1" showInputMessage="1" showErrorMessage="1" promptTitle="Solicitud" prompt="¿De donde proviene o porque se creo el activo?_x000a_- Ciudadano_x000a_- Interna/Administración_x000a_- Entidad Publica_x000a_- Entidad Privada" xr:uid="{17E64986-74B9-4F58-A28C-BC133A00F090}">
          <x14:formula1>
            <xm:f>'C:\Users\JGUATAME\AppData\Local\Microsoft\Windows\INetCache\Content.Outlook\Y2XQMQTJ\[ActivosDeInformación_GestiónDelSistemaNormativo_SGRAL.xlsx]Validador de Datos'!#REF!</xm:f>
          </x14:formula1>
          <xm:sqref>P284:P289</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1354DF9E-0F7B-40D4-9E32-869CCD2E6F90}">
          <x14:formula1>
            <xm:f>'C:\Users\JGUATAME\AppData\Local\Microsoft\Windows\INetCache\Content.Outlook\Y2XQMQTJ\[ActivosDeInformación_GestiónDelSistemaNormativo_SGRAL.xlsx]Validador de Datos'!#REF!</xm:f>
          </x14:formula1>
          <xm:sqref>O284:O289</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B7E47036-606A-4CEF-A57D-0AFF9DD554A7}">
          <x14:formula1>
            <xm:f>'C:\Users\JGUATAME\AppData\Local\Microsoft\Windows\INetCache\Content.Outlook\Y2XQMQTJ\[ActivosDeInformación_GestiónDelSistemaNormativo_SGRAL.xlsx]Validador de Datos'!#REF!</xm:f>
          </x14:formula1>
          <xm:sqref>M284:M289</xm:sqref>
        </x14:dataValidation>
        <x14:dataValidation type="list" allowBlank="1" showInputMessage="1" showErrorMessage="1" promptTitle="Solicitud" prompt="¿De donde proviene o porque se creo el activo?_x000a_- Ciudadano_x000a_- Interna/Administración_x000a_- Entidad Publica_x000a_- Entidad Privada" xr:uid="{12C78176-99C4-49EA-AA22-D930AC52B233}">
          <x14:formula1>
            <xm:f>'\\finagro\centraldatos\Gerencia de Riesgos\SGSI\4. Gestión de activos\Activos de Información 2019\[CSP-AIN-001_GESTIÓN_DE_CARTERAS_2DO_PISO_FINO-BG4GA73v0.xlsx]Validador de Datos'!#REF!</xm:f>
          </x14:formula1>
          <xm:sqref>P262:P272</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76F7F319-366F-495D-AD41-4A0ABE47602F}">
          <x14:formula1>
            <xm:f>'\\finagro\centraldatos\Gerencia de Riesgos\SGSI\4. Gestión de activos\Activos de Información 2019\[CSP-AIN-001_GESTIÓN_DE_CARTERAS_2DO_PISO_FINO-BG4GA73v0.xlsx]Validador de Datos'!#REF!</xm:f>
          </x14:formula1>
          <xm:sqref>O262:O272</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DDFEA352-2CCF-4659-AD7C-F6660D83A591}">
          <x14:formula1>
            <xm:f>'\\finagro\centraldatos\Gerencia de Riesgos\SGSI\4. Gestión de activos\Activos de Información 2019\[CSP-AIN-001_GESTIÓN_DE_CARTERAS_2DO_PISO_FINO-BG4GA73v0.xlsx]Validador de Datos'!#REF!</xm:f>
          </x14:formula1>
          <xm:sqref>M262:M272</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F5BCA63F-A43C-4CE8-B620-01EC318EF073}">
          <x14:formula1>
            <xm:f>'F:\E&amp;Y\BS 9977\Metodologia Evaluacion de Riesgos v2\Metodologia Old\[Paso 2 Inventario de Activos.xls]Validador de Datos'!#REF!</xm:f>
          </x14:formula1>
          <xm:sqref>M255:M261</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14537AD0-5EFC-47D1-A3C5-CE45E66CF4EA}">
          <x14:formula1>
            <xm:f>'F:\E&amp;Y\BS 9977\Metodologia Evaluacion de Riesgos v2\Metodologia Old\[Paso 2 Inventario de Activos.xls]Validador de Datos'!#REF!</xm:f>
          </x14:formula1>
          <xm:sqref>O255:O261</xm:sqref>
        </x14:dataValidation>
        <x14:dataValidation type="list" allowBlank="1" showInputMessage="1" showErrorMessage="1" promptTitle="Solicitud" prompt="¿De donde proviene o porque se creo el activo?_x000a_- Ciudadano_x000a_- Interna/Administración_x000a_- Entidad Publica_x000a_- Entidad Privada" xr:uid="{075421C9-5579-44B4-8C11-70530E293738}">
          <x14:formula1>
            <xm:f>'F:\E&amp;Y\BS 9977\Metodologia Evaluacion de Riesgos v2\Metodologia Old\[Paso 2 Inventario de Activos.xls]Validador de Datos'!#REF!</xm:f>
          </x14:formula1>
          <xm:sqref>P255:P261</xm:sqref>
        </x14:dataValidation>
        <x14:dataValidation type="list" allowBlank="1" showInputMessage="1" showErrorMessage="1" xr:uid="{1C75EB35-90B8-4262-844D-FDD8BBEE5F9A}">
          <x14:formula1>
            <xm:f>'https://finagro.isodoc.co/Gerencia de Riesgos/SGSI/4. Gestión de activos/[ActivosDeInformaciónFINAGRO_2019v5.xlsx]Opciones'!#REF!</xm:f>
          </x14:formula1>
          <xm:sqref>E242:E272</xm:sqref>
        </x14:dataValidation>
        <x14:dataValidation type="list" allowBlank="1" showInputMessage="1" showErrorMessage="1" xr:uid="{8864E267-9D69-48A9-A465-5D689A40C298}">
          <x14:formula1>
            <xm:f>'\\finagro\centraldatos\Gerencia de Riesgos\SGSI\4. Gestión de activos\Activos de Información 2019\[GAR-AIN-001_GESTION_DE_GARANTIAS_FINO-BG4GYS2v0.xlsx]Opciones'!#REF!</xm:f>
          </x14:formula1>
          <xm:sqref>E222:E241 J222:J241</xm:sqref>
        </x14:dataValidation>
        <x14:dataValidation type="list" allowBlank="1" showInputMessage="1" showErrorMessage="1" promptTitle="Solicitud" prompt="¿De donde proviene o porque se creo el activo?_x000a_- Ciudadano_x000a_- Interna/Administración_x000a_- Entidad Publica_x000a_- Entidad Privada" xr:uid="{F2717AE5-4F5A-49BD-9902-3AF9CEC1CB99}">
          <x14:formula1>
            <xm:f>'\\finagro\centraldatos\Gerencia de Riesgos\SGSI\4. Gestión de activos\Activos de Información 2019\[GAR-AIN-001_GESTION_DE_GARANTIAS_FINO-BG4GYS2v0.xlsx]Validador de Datos'!#REF!</xm:f>
          </x14:formula1>
          <xm:sqref>P222:P241</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E4E100F5-FF52-45B4-8BE5-4CD85F9C3BED}">
          <x14:formula1>
            <xm:f>'\\finagro\centraldatos\Gerencia de Riesgos\SGSI\4. Gestión de activos\Activos de Información 2019\[GAR-AIN-001_GESTION_DE_GARANTIAS_FINO-BG4GYS2v0.xlsx]Validador de Datos'!#REF!</xm:f>
          </x14:formula1>
          <xm:sqref>O222:O241</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9A55A2C4-5EFB-40D3-A5CB-536D52761994}">
          <x14:formula1>
            <xm:f>'\\finagro\centraldatos\Gerencia de Riesgos\SGSI\4. Gestión de activos\Activos de Información 2019\[GAR-AIN-001_GESTION_DE_GARANTIAS_FINO-BG4GYS2v0.xlsx]Validador de Datos'!#REF!</xm:f>
          </x14:formula1>
          <xm:sqref>M222:M241</xm:sqref>
        </x14:dataValidation>
        <x14:dataValidation type="list" allowBlank="1" showInputMessage="1" showErrorMessage="1" xr:uid="{00000000-0002-0000-0100-00008B000000}">
          <x14:formula1>
            <xm:f>'C:\Users\bsrodriguez\AppData\Local\Microsoft\Windows\INetCache\Content.Outlook\KYKED2SI\[MCO-AIN-001 GESTION DE MEJORA CONTINUA.xlsx]Opciones'!#REF!</xm:f>
          </x14:formula1>
          <xm:sqref>J181:J186</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8F000000}">
          <x14:formula1>
            <xm:f>'C:\Users\bsrodriguez\AppData\Local\Microsoft\Windows\INetCache\Content.Outlook\KYKED2SI\[MCO-AIN-001 GESTION DE MEJORA CONTINUA.xlsx]Validador de Datos'!#REF!</xm:f>
          </x14:formula1>
          <xm:sqref>P181:P186</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90000000}">
          <x14:formula1>
            <xm:f>'C:\Users\bsrodriguez\AppData\Local\Microsoft\Windows\INetCache\Content.Outlook\KYKED2SI\[MCO-AIN-001 GESTION DE MEJORA CONTINUA.xlsx]Validador de Datos'!#REF!</xm:f>
          </x14:formula1>
          <xm:sqref>O181:O186</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91000000}">
          <x14:formula1>
            <xm:f>'C:\Users\bsrodriguez\AppData\Local\Microsoft\Windows\INetCache\Content.Outlook\KYKED2SI\[MCO-AIN-001 GESTION DE MEJORA CONTINUA.xlsx]Validador de Datos'!#REF!</xm:f>
          </x14:formula1>
          <xm:sqref>M181:M186</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82000000}">
          <x14:formula1>
            <xm:f>'E:\Documentos\Activos de Información\Activos de Información 2019\[ActivosDeInformación_GestiónDeServiciosYSuministros_ISODoc_v2019-1.xlsx]Validador de Datos'!#REF!</xm:f>
          </x14:formula1>
          <xm:sqref>P151:P178</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83000000}">
          <x14:formula1>
            <xm:f>'E:\Documentos\Activos de Información\Activos de Información 2019\[ActivosDeInformación_GestiónDeServiciosYSuministros_ISODoc_v2019-1.xlsx]Validador de Datos'!#REF!</xm:f>
          </x14:formula1>
          <xm:sqref>O151:O178</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84000000}">
          <x14:formula1>
            <xm:f>'E:\Documentos\Activos de Información\Activos de Información 2019\[ActivosDeInformación_GestiónDeServiciosYSuministros_ISODoc_v2019-1.xlsx]Validador de Datos'!#REF!</xm:f>
          </x14:formula1>
          <xm:sqref>M151:M178</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70000000}">
          <x14:formula1>
            <xm:f>'C:\Users\bsrodriguez\AppData\Local\Microsoft\Windows\INetCache\Content.Outlook\KYKED2SI\[Copia de ActivosDeInformación_GestiónJurídica_ISODoc_v2019-1.xlsx]Validador de Datos'!#REF!</xm:f>
          </x14:formula1>
          <xm:sqref>P132:P143</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71000000}">
          <x14:formula1>
            <xm:f>'C:\Users\bsrodriguez\AppData\Local\Microsoft\Windows\INetCache\Content.Outlook\KYKED2SI\[Copia de ActivosDeInformación_GestiónJurídica_ISODoc_v2019-1.xlsx]Validador de Datos'!#REF!</xm:f>
          </x14:formula1>
          <xm:sqref>O132:O143</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72000000}">
          <x14:formula1>
            <xm:f>'C:\Users\bsrodriguez\AppData\Local\Microsoft\Windows\INetCache\Content.Outlook\KYKED2SI\[Copia de ActivosDeInformación_GestiónJurídica_ISODoc_v2019-1.xlsx]Validador de Datos'!#REF!</xm:f>
          </x14:formula1>
          <xm:sqref>M132:M143</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64000000}">
          <x14:formula1>
            <xm:f>'C:\Users\bsrodriguez\AppData\Local\Microsoft\Windows\INetCache\Content.Outlook\KYKED2SI\[INVENTARIO.xlsx]Validador de Datos'!#REF!</xm:f>
          </x14:formula1>
          <xm:sqref>P88:P120</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65000000}">
          <x14:formula1>
            <xm:f>'C:\Users\bsrodriguez\AppData\Local\Microsoft\Windows\INetCache\Content.Outlook\KYKED2SI\[INVENTARIO.xlsx]Validador de Datos'!#REF!</xm:f>
          </x14:formula1>
          <xm:sqref>O88:O120</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66000000}">
          <x14:formula1>
            <xm:f>'C:\Users\bsrodriguez\AppData\Local\Microsoft\Windows\INetCache\Content.Outlook\KYKED2SI\[INVENTARIO.xlsx]Validador de Datos'!#REF!</xm:f>
          </x14:formula1>
          <xm:sqref>M88:M120</xm:sqref>
        </x14:dataValidation>
        <x14:dataValidation type="list" allowBlank="1" showInputMessage="1" showErrorMessage="1" xr:uid="{00000000-0002-0000-0100-00004F000000}">
          <x14:formula1>
            <xm:f>'C:\Users\bsrodriguez\AppData\Local\Microsoft\Windows\INetCache\Content.Outlook\KYKED2SI\[Copia de GPR-AIN-001 GESTION DE PROYECTOS.xlsx]Opciones'!#REF!</xm:f>
          </x14:formula1>
          <xm:sqref>J79:J80</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52000000}">
          <x14:formula1>
            <xm:f>'C:\Users\bsrodriguez\AppData\Local\Microsoft\Windows\INetCache\Content.Outlook\KYKED2SI\[Copia de GPR-AIN-001 GESTION DE PROYECTOS.xlsx]Validador de Datos'!#REF!</xm:f>
          </x14:formula1>
          <xm:sqref>P79:P80</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53000000}">
          <x14:formula1>
            <xm:f>'C:\Users\bsrodriguez\AppData\Local\Microsoft\Windows\INetCache\Content.Outlook\KYKED2SI\[Copia de GPR-AIN-001 GESTION DE PROYECTOS.xlsx]Validador de Datos'!#REF!</xm:f>
          </x14:formula1>
          <xm:sqref>O79:O80</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54000000}">
          <x14:formula1>
            <xm:f>'C:\Users\bsrodriguez\AppData\Local\Microsoft\Windows\INetCache\Content.Outlook\KYKED2SI\[Copia de GPR-AIN-001 GESTION DE PROYECTOS.xlsx]Validador de Datos'!#REF!</xm:f>
          </x14:formula1>
          <xm:sqref>M79:M80</xm:sqref>
        </x14:dataValidation>
        <x14:dataValidation type="list" allowBlank="1" showInputMessage="1" showErrorMessage="1" xr:uid="{00000000-0002-0000-0100-00003D000000}">
          <x14:formula1>
            <xm:f>'C:\Users\bsrodriguez\AppData\Local\Microsoft\Windows\INetCache\Content.Outlook\KYKED2SI\[MIC-AIN-001 GESTION DE MICROFINANZAS RURALES.XLSX]Opciones'!#REF!</xm:f>
          </x14:formula1>
          <xm:sqref>J63:J75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40000000}">
          <x14:formula1>
            <xm:f>'C:\Users\bsrodriguez\AppData\Local\Microsoft\Windows\INetCache\Content.Outlook\KYKED2SI\[MIC-AIN-001 GESTION DE MICROFINANZAS RURALES.XLSX]Validador de Datos'!#REF!</xm:f>
          </x14:formula1>
          <xm:sqref>P63:P75</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41000000}">
          <x14:formula1>
            <xm:f>'C:\Users\bsrodriguez\AppData\Local\Microsoft\Windows\INetCache\Content.Outlook\KYKED2SI\[MIC-AIN-001 GESTION DE MICROFINANZAS RURALES.XLSX]Validador de Datos'!#REF!</xm:f>
          </x14:formula1>
          <xm:sqref>O63:O75</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42000000}">
          <x14:formula1>
            <xm:f>'C:\Users\bsrodriguez\AppData\Local\Microsoft\Windows\INetCache\Content.Outlook\KYKED2SI\[MIC-AIN-001 GESTION DE MICROFINANZAS RURALES.XLSX]Validador de Datos'!#REF!</xm:f>
          </x14:formula1>
          <xm:sqref>M63:M75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3A000000}">
          <x14:formula1>
            <xm:f>'C:\Users\bsrodriguez\AppData\Local\Microsoft\Windows\INetCache\Content.Outlook\KYKED2SI\[INS-AIN-001 GESTION INSTRUMENTOS DE RA ER (00000002).xlsx]Validador de Datos'!#REF!</xm:f>
          </x14:formula1>
          <xm:sqref>P57:P62</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3B000000}">
          <x14:formula1>
            <xm:f>'C:\Users\bsrodriguez\AppData\Local\Microsoft\Windows\INetCache\Content.Outlook\KYKED2SI\[INS-AIN-001 GESTION INSTRUMENTOS DE RA ER (00000002).xlsx]Validador de Datos'!#REF!</xm:f>
          </x14:formula1>
          <xm:sqref>O57:O62</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3C000000}">
          <x14:formula1>
            <xm:f>'C:\Users\bsrodriguez\AppData\Local\Microsoft\Windows\INetCache\Content.Outlook\KYKED2SI\[INS-AIN-001 GESTION INSTRUMENTOS DE RA ER (00000002).xlsx]Validador de Datos'!#REF!</xm:f>
          </x14:formula1>
          <xm:sqref>M57:M62</xm:sqref>
        </x14:dataValidation>
        <x14:dataValidation type="list" allowBlank="1" showInputMessage="1" showErrorMessage="1" xr:uid="{00000000-0002-0000-0100-000031000000}">
          <x14:formula1>
            <xm:f>'C:\Users\bsrodriguez\AppData\Local\Microsoft\Windows\INetCache\Content.Outlook\KYKED2SI\[18072019- TIC-AIN-001 GESTION DE SERVICIOS E INFRAE. TIC.xlsx]Opciones'!#REF!</xm:f>
          </x14:formula1>
          <xm:sqref>J47:J55</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34000000}">
          <x14:formula1>
            <xm:f>'C:\Users\bsrodriguez\AppData\Local\Microsoft\Windows\INetCache\Content.Outlook\KYKED2SI\[18072019- TIC-AIN-001 GESTION DE SERVICIOS E INFRAE. TIC.xlsx]Validador de Datos'!#REF!</xm:f>
          </x14:formula1>
          <xm:sqref>P47:P56</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35000000}">
          <x14:formula1>
            <xm:f>'C:\Users\bsrodriguez\AppData\Local\Microsoft\Windows\INetCache\Content.Outlook\KYKED2SI\[18072019- TIC-AIN-001 GESTION DE SERVICIOS E INFRAE. TIC.xlsx]Validador de Datos'!#REF!</xm:f>
          </x14:formula1>
          <xm:sqref>O47:O56</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36000000}">
          <x14:formula1>
            <xm:f>'C:\Users\bsrodriguez\AppData\Local\Microsoft\Windows\INetCache\Content.Outlook\KYKED2SI\[18072019- TIC-AIN-001 GESTION DE SERVICIOS E INFRAE. TIC.xlsx]Validador de Datos'!#REF!</xm:f>
          </x14:formula1>
          <xm:sqref>M47:M56</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2C000000}">
          <x14:formula1>
            <xm:f>'C:\Users\bsrodriguez\AppData\Local\Microsoft\Windows\INetCache\Content.Outlook\KYKED2SI\[GFO-AIN-001 GESTION FORESTAL (00000002).XLSX]Validador de Datos'!#REF!</xm:f>
          </x14:formula1>
          <xm:sqref>M44:M46</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2B000000}">
          <x14:formula1>
            <xm:f>'C:\Users\bsrodriguez\AppData\Local\Microsoft\Windows\INetCache\Content.Outlook\KYKED2SI\[GFO-AIN-001 GESTION FORESTAL (00000002).XLSX]Validador de Datos'!#REF!</xm:f>
          </x14:formula1>
          <xm:sqref>O42:O46</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1D000000}">
          <x14:formula1>
            <xm:f>'Validador de Datos'!$A$2:$A$6</xm:f>
          </x14:formula1>
          <xm:sqref>M27:M29</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1E000000}">
          <x14:formula1>
            <xm:f>'Validador de Datos'!$B$2:$B$3</xm:f>
          </x14:formula1>
          <xm:sqref>O27:O29</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1F000000}">
          <x14:formula1>
            <xm:f>'Validador de Datos'!$C$2:$C$5</xm:f>
          </x14:formula1>
          <xm:sqref>P27:P29</xm:sqref>
        </x14:dataValidation>
        <x14:dataValidation type="list" allowBlank="1" showInputMessage="1" showErrorMessage="1" xr:uid="{00000000-0002-0000-0100-000020000000}">
          <x14:formula1>
            <xm:f>'C:\Users\JGUATAME\AppData\Local\Microsoft\Windows\INetCache\Content.Outlook\Y2XQMQTJ\[CSP-AIN-001 GESTIÓN DE CARTERAS 2DO PISO.xlsx]Opciones'!#REF!</xm:f>
          </x14:formula1>
          <xm:sqref>J24:J26</xm:sqref>
        </x14:dataValidation>
        <x14:dataValidation type="list" allowBlank="1" showInputMessage="1" showErrorMessage="1" promptTitle="Solicitud" prompt="¿De donde proviene o porque se creo el activo?_x000a_- Ciudadano_x000a_- Interna/Administración_x000a_- Entidad Publica_x000a_- Entidad Privada" xr:uid="{00000000-0002-0000-0100-000021000000}">
          <x14:formula1>
            <xm:f>'C:\Users\JGUATAME\AppData\Local\Microsoft\Windows\INetCache\Content.Outlook\Y2XQMQTJ\[CSP-AIN-001 GESTIÓN DE CARTERAS 2DO PISO.xlsx]Validador de Datos'!#REF!</xm:f>
          </x14:formula1>
          <xm:sqref>P24:P26</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22000000}">
          <x14:formula1>
            <xm:f>'C:\Users\JGUATAME\AppData\Local\Microsoft\Windows\INetCache\Content.Outlook\Y2XQMQTJ\[CSP-AIN-001 GESTIÓN DE CARTERAS 2DO PISO.xlsx]Validador de Datos'!#REF!</xm:f>
          </x14:formula1>
          <xm:sqref>O24:O26</xm:sqref>
        </x14:dataValidation>
        <x14:dataValidation type="list" allowBlank="1" showInputMessage="1" showErrorMessage="1" promptTitle="Ambito Geografico" prompt="Indicar si el activo de información se comparte a nivel:_x000a_- Local (oficina)_x000a_- Municipal_x000a_- Departamental_x000a_- Nacional_x000a_- Internacional" xr:uid="{00000000-0002-0000-0100-000023000000}">
          <x14:formula1>
            <xm:f>'C:\Users\JGUATAME\AppData\Local\Microsoft\Windows\INetCache\Content.Outlook\Y2XQMQTJ\[CSP-AIN-001 GESTIÓN DE CARTERAS 2DO PISO.xlsx]Validador de Datos'!#REF!</xm:f>
          </x14:formula1>
          <xm:sqref>M24:M26</xm:sqref>
        </x14:dataValidation>
        <x14:dataValidation type="list" allowBlank="1" showInputMessage="1" showErrorMessage="1" promptTitle="Solicitud" prompt="¿De donde proviene o porqué se creó el activo?_x000a_- Ciudadano_x000a_- Interna/Administración_x000a_- Entidad Pública_x000a_- Entidad Privada" xr:uid="{00000000-0002-0000-0100-000096000000}">
          <x14:formula1>
            <xm:f>'C:\Users\bsrodriguez\AppData\Local\Microsoft\Windows\INetCache\Content.Outlook\KYKED2SI\[ARI-AIN-001_FINO-BBSK5G4v0 Sandra Devia.xlsx]Validador de Datos'!#REF!</xm:f>
          </x14:formula1>
          <xm:sqref>P8:P23</xm:sqref>
        </x14:dataValidation>
        <x14:dataValidation type="list" allowBlank="1" showInputMessage="1" showErrorMessage="1" promptTitle="Fuente Primaria" prompt="Indicar sí la fuente es:_x000a_- Primaria: Es decir, que se crea en el área dueña del activo_x000a_- Dependiente: Si el activo proviene de otra área, entidad etc." xr:uid="{00000000-0002-0000-0100-000097000000}">
          <x14:formula1>
            <xm:f>'C:\Users\bsrodriguez\AppData\Local\Microsoft\Windows\INetCache\Content.Outlook\KYKED2SI\[ARI-AIN-001_FINO-BBSK5G4v0 Sandra Devia.xlsx]Validador de Datos'!#REF!</xm:f>
          </x14:formula1>
          <xm:sqref>O8:O23</xm:sqref>
        </x14:dataValidation>
        <x14:dataValidation type="list" allowBlank="1" showInputMessage="1" showErrorMessage="1" promptTitle="Ámbito Geográfico" prompt="Indicar si el activo de información se comparte a nivel:_x000a_- Local (oficina)_x000a_- Municipal_x000a_- Departamental_x000a_- Nacional_x000a_- Internacional" xr:uid="{00000000-0002-0000-0100-000098000000}">
          <x14:formula1>
            <xm:f>'C:\Users\bsrodriguez\AppData\Local\Microsoft\Windows\INetCache\Content.Outlook\KYKED2SI\[ARI-AIN-001_FINO-BBSK5G4v0 Sandra Devia.xlsx]Validador de Datos'!#REF!</xm:f>
          </x14:formula1>
          <xm:sqref>M8:M23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2E974-149A-4A87-BF23-3D31068374D5}">
  <dimension ref="A1:C26"/>
  <sheetViews>
    <sheetView zoomScale="85" zoomScaleNormal="85" workbookViewId="0">
      <selection activeCell="C16" sqref="C16"/>
    </sheetView>
  </sheetViews>
  <sheetFormatPr baseColWidth="10" defaultColWidth="0" defaultRowHeight="15.75" zeroHeight="1" x14ac:dyDescent="0.25"/>
  <cols>
    <col min="1" max="1" width="32.25" style="101" bestFit="1" customWidth="1"/>
    <col min="2" max="2" width="31.5" style="101" customWidth="1"/>
    <col min="3" max="3" width="12" style="101" customWidth="1"/>
    <col min="4" max="16384" width="10.625" style="101" hidden="1"/>
  </cols>
  <sheetData>
    <row r="1" spans="1:3" x14ac:dyDescent="0.25"/>
    <row r="2" spans="1:3" x14ac:dyDescent="0.25">
      <c r="A2" s="136" t="s">
        <v>1301</v>
      </c>
      <c r="B2" s="136" t="s">
        <v>1302</v>
      </c>
    </row>
    <row r="3" spans="1:3" ht="78.75" x14ac:dyDescent="0.25">
      <c r="A3" s="137" t="s">
        <v>74</v>
      </c>
      <c r="B3" s="137" t="s">
        <v>1300</v>
      </c>
      <c r="C3" s="102"/>
    </row>
    <row r="4" spans="1:3" ht="47.25" x14ac:dyDescent="0.25">
      <c r="A4" s="137" t="s">
        <v>54</v>
      </c>
      <c r="B4" s="138" t="s">
        <v>1303</v>
      </c>
      <c r="C4" s="102"/>
    </row>
    <row r="5" spans="1:3" ht="47.25" x14ac:dyDescent="0.25">
      <c r="A5" s="137" t="s">
        <v>51</v>
      </c>
      <c r="B5" s="138" t="s">
        <v>1304</v>
      </c>
      <c r="C5" s="102"/>
    </row>
    <row r="6" spans="1:3" ht="63" x14ac:dyDescent="0.25">
      <c r="A6" s="137" t="s">
        <v>19</v>
      </c>
      <c r="B6" s="138" t="s">
        <v>1305</v>
      </c>
      <c r="C6" s="102"/>
    </row>
    <row r="7" spans="1:3" ht="94.5" x14ac:dyDescent="0.25">
      <c r="A7" s="137" t="s">
        <v>52</v>
      </c>
      <c r="B7" s="138" t="s">
        <v>1306</v>
      </c>
      <c r="C7" s="102"/>
    </row>
    <row r="8" spans="1:3" ht="47.25" x14ac:dyDescent="0.25">
      <c r="A8" s="137" t="s">
        <v>64</v>
      </c>
      <c r="B8" s="138" t="s">
        <v>1307</v>
      </c>
      <c r="C8" s="102"/>
    </row>
    <row r="9" spans="1:3" ht="63" x14ac:dyDescent="0.25">
      <c r="A9" s="137" t="s">
        <v>55</v>
      </c>
      <c r="B9" s="138" t="s">
        <v>1308</v>
      </c>
      <c r="C9" s="102"/>
    </row>
    <row r="10" spans="1:3" ht="31.5" x14ac:dyDescent="0.25">
      <c r="A10" s="137" t="s">
        <v>58</v>
      </c>
      <c r="B10" s="138" t="s">
        <v>1296</v>
      </c>
      <c r="C10" s="102"/>
    </row>
    <row r="11" spans="1:3" ht="31.5" x14ac:dyDescent="0.25">
      <c r="A11" s="137" t="s">
        <v>20</v>
      </c>
      <c r="B11" s="137" t="s">
        <v>20</v>
      </c>
      <c r="C11" s="102"/>
    </row>
    <row r="12" spans="1:3" ht="31.5" x14ac:dyDescent="0.25">
      <c r="A12" s="137" t="s">
        <v>50</v>
      </c>
      <c r="B12" s="137" t="s">
        <v>50</v>
      </c>
      <c r="C12" s="102"/>
    </row>
    <row r="13" spans="1:3" ht="63" x14ac:dyDescent="0.25">
      <c r="A13" s="137" t="s">
        <v>71</v>
      </c>
      <c r="B13" s="138" t="s">
        <v>1297</v>
      </c>
      <c r="C13" s="102"/>
    </row>
    <row r="14" spans="1:3" x14ac:dyDescent="0.25">
      <c r="A14" s="137" t="s">
        <v>72</v>
      </c>
      <c r="B14" s="137" t="s">
        <v>72</v>
      </c>
      <c r="C14" s="102"/>
    </row>
    <row r="15" spans="1:3" ht="63" x14ac:dyDescent="0.25">
      <c r="A15" s="137" t="s">
        <v>111</v>
      </c>
      <c r="B15" s="138" t="s">
        <v>1298</v>
      </c>
      <c r="C15" s="102"/>
    </row>
    <row r="16" spans="1:3" ht="78.75" x14ac:dyDescent="0.25">
      <c r="A16" s="137" t="s">
        <v>112</v>
      </c>
      <c r="B16" s="138" t="s">
        <v>1299</v>
      </c>
      <c r="C16" s="102"/>
    </row>
    <row r="17" spans="1:3" ht="47.25" x14ac:dyDescent="0.25">
      <c r="A17" s="138" t="s">
        <v>56</v>
      </c>
      <c r="B17" s="138" t="s">
        <v>1313</v>
      </c>
    </row>
    <row r="18" spans="1:3" ht="31.5" x14ac:dyDescent="0.25">
      <c r="A18" s="138" t="s">
        <v>57</v>
      </c>
      <c r="B18" s="138" t="s">
        <v>1314</v>
      </c>
    </row>
    <row r="19" spans="1:3" x14ac:dyDescent="0.25">
      <c r="B19" s="102"/>
      <c r="C19" s="102"/>
    </row>
    <row r="20" spans="1:3" x14ac:dyDescent="0.25"/>
    <row r="21" spans="1:3" ht="47.25" x14ac:dyDescent="0.25">
      <c r="A21" s="137" t="s">
        <v>1284</v>
      </c>
      <c r="B21" s="138" t="s">
        <v>1309</v>
      </c>
    </row>
    <row r="22" spans="1:3" ht="63" x14ac:dyDescent="0.25">
      <c r="A22" s="137" t="s">
        <v>1287</v>
      </c>
      <c r="B22" s="138" t="s">
        <v>1310</v>
      </c>
    </row>
    <row r="23" spans="1:3" ht="47.25" x14ac:dyDescent="0.25">
      <c r="A23" s="137" t="s">
        <v>1289</v>
      </c>
      <c r="B23" s="138" t="s">
        <v>1311</v>
      </c>
    </row>
    <row r="24" spans="1:3" x14ac:dyDescent="0.25"/>
    <row r="25" spans="1:3" x14ac:dyDescent="0.25"/>
    <row r="26" spans="1:3" hidden="1"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10"/>
  <sheetViews>
    <sheetView zoomScale="85" zoomScaleNormal="85" workbookViewId="0">
      <selection activeCell="D10" sqref="D10"/>
    </sheetView>
  </sheetViews>
  <sheetFormatPr baseColWidth="10" defaultColWidth="10.625" defaultRowHeight="15" x14ac:dyDescent="0.25"/>
  <cols>
    <col min="1" max="1" width="15" style="22" bestFit="1" customWidth="1"/>
    <col min="2" max="2" width="13.375" style="22" bestFit="1" customWidth="1"/>
    <col min="3" max="3" width="18.625" style="22" bestFit="1" customWidth="1"/>
    <col min="4" max="4" width="32.875" style="22" bestFit="1" customWidth="1"/>
    <col min="5" max="16384" width="10.625" style="22"/>
  </cols>
  <sheetData>
    <row r="1" spans="1:4" x14ac:dyDescent="0.25">
      <c r="A1" s="23" t="s">
        <v>113</v>
      </c>
      <c r="B1" s="23" t="s">
        <v>111</v>
      </c>
      <c r="C1" s="23" t="s">
        <v>112</v>
      </c>
      <c r="D1" s="23" t="s">
        <v>124</v>
      </c>
    </row>
    <row r="2" spans="1:4" x14ac:dyDescent="0.25">
      <c r="A2" s="22" t="s">
        <v>114</v>
      </c>
      <c r="B2" s="22" t="s">
        <v>118</v>
      </c>
      <c r="C2" s="22" t="s">
        <v>120</v>
      </c>
      <c r="D2" s="22" t="s">
        <v>125</v>
      </c>
    </row>
    <row r="3" spans="1:4" x14ac:dyDescent="0.25">
      <c r="A3" s="22" t="s">
        <v>110</v>
      </c>
      <c r="B3" s="22" t="s">
        <v>119</v>
      </c>
      <c r="C3" s="22" t="s">
        <v>121</v>
      </c>
      <c r="D3" s="22" t="s">
        <v>126</v>
      </c>
    </row>
    <row r="4" spans="1:4" x14ac:dyDescent="0.25">
      <c r="A4" s="22" t="s">
        <v>117</v>
      </c>
      <c r="C4" s="22" t="s">
        <v>122</v>
      </c>
      <c r="D4" s="22" t="s">
        <v>127</v>
      </c>
    </row>
    <row r="5" spans="1:4" x14ac:dyDescent="0.25">
      <c r="A5" s="22" t="s">
        <v>115</v>
      </c>
      <c r="C5" s="22" t="s">
        <v>123</v>
      </c>
      <c r="D5" s="22" t="s">
        <v>128</v>
      </c>
    </row>
    <row r="6" spans="1:4" x14ac:dyDescent="0.25">
      <c r="A6" s="22" t="s">
        <v>116</v>
      </c>
      <c r="D6" s="22" t="s">
        <v>129</v>
      </c>
    </row>
    <row r="7" spans="1:4" x14ac:dyDescent="0.25">
      <c r="D7" s="22" t="s">
        <v>130</v>
      </c>
    </row>
    <row r="8" spans="1:4" x14ac:dyDescent="0.25">
      <c r="D8" s="22" t="s">
        <v>131</v>
      </c>
    </row>
    <row r="9" spans="1:4" x14ac:dyDescent="0.25">
      <c r="D9" s="22" t="s">
        <v>132</v>
      </c>
    </row>
    <row r="10" spans="1:4" x14ac:dyDescent="0.25">
      <c r="D10" s="2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B2:F5"/>
  <sheetViews>
    <sheetView showGridLines="0" zoomScale="80" workbookViewId="0">
      <selection activeCell="F5" sqref="F5"/>
    </sheetView>
  </sheetViews>
  <sheetFormatPr baseColWidth="10" defaultColWidth="9" defaultRowHeight="12.75" x14ac:dyDescent="0.2"/>
  <cols>
    <col min="1" max="1" width="1.625" style="5" customWidth="1"/>
    <col min="2" max="2" width="6.75" style="5" customWidth="1"/>
    <col min="3" max="6" width="22.625" style="5" customWidth="1"/>
    <col min="7" max="16384" width="9" style="5"/>
  </cols>
  <sheetData>
    <row r="2" spans="2:6" s="6" customFormat="1" ht="24.95" customHeight="1" x14ac:dyDescent="0.2">
      <c r="B2" s="127" t="s">
        <v>18</v>
      </c>
      <c r="C2" s="127"/>
      <c r="D2" s="127"/>
      <c r="E2" s="127"/>
      <c r="F2" s="127"/>
    </row>
    <row r="3" spans="2:6" ht="12" customHeight="1" thickBot="1" x14ac:dyDescent="0.25">
      <c r="B3" s="7"/>
      <c r="C3" s="7"/>
      <c r="D3" s="7"/>
      <c r="E3" s="7"/>
      <c r="F3" s="7"/>
    </row>
    <row r="4" spans="2:6" ht="13.5" thickBot="1" x14ac:dyDescent="0.25">
      <c r="B4" s="128" t="s">
        <v>12</v>
      </c>
      <c r="C4" s="129"/>
      <c r="D4" s="129"/>
      <c r="E4" s="129"/>
      <c r="F4" s="130"/>
    </row>
    <row r="5" spans="2:6" s="6" customFormat="1" ht="129.75" customHeight="1" thickBot="1" x14ac:dyDescent="0.25">
      <c r="B5" s="8" t="s">
        <v>13</v>
      </c>
      <c r="C5" s="9" t="s">
        <v>14</v>
      </c>
      <c r="D5" s="10" t="s">
        <v>15</v>
      </c>
      <c r="E5" s="11" t="s">
        <v>16</v>
      </c>
      <c r="F5" s="12" t="s">
        <v>17</v>
      </c>
    </row>
  </sheetData>
  <mergeCells count="2">
    <mergeCell ref="B2:F2"/>
    <mergeCell ref="B4:F4"/>
  </mergeCells>
  <phoneticPr fontId="6"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D21"/>
  <sheetViews>
    <sheetView zoomScaleNormal="100" workbookViewId="0">
      <selection activeCell="D12" sqref="D12"/>
    </sheetView>
  </sheetViews>
  <sheetFormatPr baseColWidth="10" defaultColWidth="9" defaultRowHeight="15.75" x14ac:dyDescent="0.25"/>
  <cols>
    <col min="1" max="1" width="4.375" customWidth="1"/>
    <col min="2" max="2" width="13.875" style="14" customWidth="1"/>
    <col min="3" max="3" width="16.125" customWidth="1"/>
    <col min="4" max="4" width="46.875" customWidth="1"/>
  </cols>
  <sheetData>
    <row r="1" spans="1:4" x14ac:dyDescent="0.25">
      <c r="A1" s="16"/>
      <c r="B1" s="17" t="s">
        <v>24</v>
      </c>
      <c r="C1" s="17" t="s">
        <v>39</v>
      </c>
      <c r="D1" s="17" t="s">
        <v>40</v>
      </c>
    </row>
    <row r="2" spans="1:4" ht="23.25" customHeight="1" x14ac:dyDescent="0.25">
      <c r="A2" s="131" t="s">
        <v>25</v>
      </c>
      <c r="B2" s="134" t="s">
        <v>21</v>
      </c>
      <c r="C2" s="133" t="s">
        <v>26</v>
      </c>
      <c r="D2" s="15" t="s">
        <v>43</v>
      </c>
    </row>
    <row r="3" spans="1:4" ht="22.5" x14ac:dyDescent="0.25">
      <c r="A3" s="131"/>
      <c r="B3" s="134"/>
      <c r="C3" s="133"/>
      <c r="D3" s="15" t="s">
        <v>44</v>
      </c>
    </row>
    <row r="4" spans="1:4" ht="22.5" x14ac:dyDescent="0.25">
      <c r="A4" s="131"/>
      <c r="B4" s="134"/>
      <c r="C4" s="133"/>
      <c r="D4" s="15" t="s">
        <v>45</v>
      </c>
    </row>
    <row r="5" spans="1:4" ht="22.5" x14ac:dyDescent="0.25">
      <c r="A5" s="131"/>
      <c r="B5" s="134"/>
      <c r="C5" s="133"/>
      <c r="D5" s="13" t="s">
        <v>47</v>
      </c>
    </row>
    <row r="6" spans="1:4" ht="22.5" x14ac:dyDescent="0.25">
      <c r="A6" s="131"/>
      <c r="B6" s="134"/>
      <c r="C6" s="133"/>
      <c r="D6" s="13" t="s">
        <v>28</v>
      </c>
    </row>
    <row r="7" spans="1:4" ht="22.5" x14ac:dyDescent="0.25">
      <c r="A7" s="131"/>
      <c r="B7" s="134"/>
      <c r="C7" s="133"/>
      <c r="D7" s="13" t="s">
        <v>29</v>
      </c>
    </row>
    <row r="8" spans="1:4" ht="22.5" x14ac:dyDescent="0.25">
      <c r="A8" s="131"/>
      <c r="B8" s="135" t="s">
        <v>22</v>
      </c>
      <c r="C8" s="133" t="s">
        <v>27</v>
      </c>
      <c r="D8" s="13" t="s">
        <v>37</v>
      </c>
    </row>
    <row r="9" spans="1:4" ht="22.5" x14ac:dyDescent="0.25">
      <c r="A9" s="131"/>
      <c r="B9" s="135"/>
      <c r="C9" s="133"/>
      <c r="D9" s="13" t="s">
        <v>41</v>
      </c>
    </row>
    <row r="10" spans="1:4" ht="22.5" x14ac:dyDescent="0.25">
      <c r="A10" s="131"/>
      <c r="B10" s="135"/>
      <c r="C10" s="133"/>
      <c r="D10" s="13" t="s">
        <v>48</v>
      </c>
    </row>
    <row r="11" spans="1:4" ht="22.5" x14ac:dyDescent="0.25">
      <c r="A11" s="131"/>
      <c r="B11" s="135"/>
      <c r="C11" s="133"/>
      <c r="D11" s="13" t="s">
        <v>38</v>
      </c>
    </row>
    <row r="12" spans="1:4" ht="22.5" x14ac:dyDescent="0.25">
      <c r="A12" s="131"/>
      <c r="B12" s="135"/>
      <c r="C12" s="133"/>
      <c r="D12" s="19" t="s">
        <v>30</v>
      </c>
    </row>
    <row r="13" spans="1:4" ht="22.5" x14ac:dyDescent="0.25">
      <c r="A13" s="131"/>
      <c r="B13" s="135"/>
      <c r="C13" s="133"/>
      <c r="D13" s="20" t="s">
        <v>31</v>
      </c>
    </row>
    <row r="14" spans="1:4" x14ac:dyDescent="0.25">
      <c r="A14" s="18"/>
      <c r="B14" s="17" t="s">
        <v>24</v>
      </c>
      <c r="C14" s="17" t="s">
        <v>39</v>
      </c>
      <c r="D14" s="17" t="s">
        <v>40</v>
      </c>
    </row>
    <row r="15" spans="1:4" ht="22.5" x14ac:dyDescent="0.25">
      <c r="A15" s="131" t="s">
        <v>25</v>
      </c>
      <c r="B15" s="132" t="s">
        <v>23</v>
      </c>
      <c r="C15" s="133" t="s">
        <v>36</v>
      </c>
      <c r="D15" s="13" t="s">
        <v>32</v>
      </c>
    </row>
    <row r="16" spans="1:4" ht="22.5" x14ac:dyDescent="0.25">
      <c r="A16" s="131"/>
      <c r="B16" s="132"/>
      <c r="C16" s="133"/>
      <c r="D16" s="13" t="s">
        <v>46</v>
      </c>
    </row>
    <row r="17" spans="1:4" ht="22.5" x14ac:dyDescent="0.25">
      <c r="A17" s="131"/>
      <c r="B17" s="132"/>
      <c r="C17" s="133"/>
      <c r="D17" s="13" t="s">
        <v>33</v>
      </c>
    </row>
    <row r="18" spans="1:4" ht="33.75" x14ac:dyDescent="0.25">
      <c r="A18" s="131"/>
      <c r="B18" s="132"/>
      <c r="C18" s="133"/>
      <c r="D18" s="13" t="s">
        <v>34</v>
      </c>
    </row>
    <row r="19" spans="1:4" ht="22.5" x14ac:dyDescent="0.25">
      <c r="A19" s="131"/>
      <c r="B19" s="132"/>
      <c r="C19" s="133"/>
      <c r="D19" s="13" t="s">
        <v>49</v>
      </c>
    </row>
    <row r="20" spans="1:4" ht="22.5" x14ac:dyDescent="0.25">
      <c r="A20" s="131"/>
      <c r="B20" s="132"/>
      <c r="C20" s="133"/>
      <c r="D20" s="13" t="s">
        <v>42</v>
      </c>
    </row>
    <row r="21" spans="1:4" ht="33.75" x14ac:dyDescent="0.25">
      <c r="A21" s="131"/>
      <c r="B21" s="132"/>
      <c r="C21" s="133"/>
      <c r="D21" s="13" t="s">
        <v>35</v>
      </c>
    </row>
  </sheetData>
  <mergeCells count="8">
    <mergeCell ref="A15:A21"/>
    <mergeCell ref="B15:B21"/>
    <mergeCell ref="C15:C21"/>
    <mergeCell ref="A2:A13"/>
    <mergeCell ref="B2:B7"/>
    <mergeCell ref="C2:C7"/>
    <mergeCell ref="B8:B13"/>
    <mergeCell ref="C8:C13"/>
  </mergeCells>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79F0-3BAF-4F18-8B9E-3DDB593339F9}">
  <sheetPr codeName="Hoja7"/>
  <dimension ref="A1:B26"/>
  <sheetViews>
    <sheetView zoomScale="85" zoomScaleNormal="85" workbookViewId="0">
      <selection activeCell="A23" sqref="A23"/>
    </sheetView>
  </sheetViews>
  <sheetFormatPr baseColWidth="10" defaultRowHeight="15.75" x14ac:dyDescent="0.25"/>
  <cols>
    <col min="1" max="1" width="52.125" customWidth="1"/>
    <col min="2" max="2" width="42.125" customWidth="1"/>
  </cols>
  <sheetData>
    <row r="1" spans="1:2" x14ac:dyDescent="0.25">
      <c r="A1" s="51" t="s">
        <v>51</v>
      </c>
      <c r="B1" s="51" t="s">
        <v>54</v>
      </c>
    </row>
    <row r="2" spans="1:2" x14ac:dyDescent="0.25">
      <c r="A2" s="52" t="s">
        <v>81</v>
      </c>
      <c r="B2" s="52" t="s">
        <v>611</v>
      </c>
    </row>
    <row r="3" spans="1:2" x14ac:dyDescent="0.25">
      <c r="A3" s="52" t="s">
        <v>82</v>
      </c>
      <c r="B3" s="52" t="s">
        <v>611</v>
      </c>
    </row>
    <row r="4" spans="1:2" x14ac:dyDescent="0.25">
      <c r="A4" s="52" t="s">
        <v>80</v>
      </c>
      <c r="B4" s="52" t="s">
        <v>612</v>
      </c>
    </row>
    <row r="5" spans="1:2" x14ac:dyDescent="0.25">
      <c r="A5" s="52" t="s">
        <v>83</v>
      </c>
      <c r="B5" s="52" t="s">
        <v>612</v>
      </c>
    </row>
    <row r="6" spans="1:2" x14ac:dyDescent="0.25">
      <c r="A6" s="52" t="s">
        <v>84</v>
      </c>
      <c r="B6" s="52" t="s">
        <v>162</v>
      </c>
    </row>
    <row r="7" spans="1:2" x14ac:dyDescent="0.25">
      <c r="A7" s="52" t="s">
        <v>76</v>
      </c>
      <c r="B7" s="52" t="s">
        <v>76</v>
      </c>
    </row>
    <row r="8" spans="1:2" x14ac:dyDescent="0.25">
      <c r="A8" s="52" t="s">
        <v>77</v>
      </c>
      <c r="B8" s="52" t="s">
        <v>76</v>
      </c>
    </row>
    <row r="9" spans="1:2" x14ac:dyDescent="0.25">
      <c r="A9" s="52" t="s">
        <v>85</v>
      </c>
      <c r="B9" s="52" t="s">
        <v>85</v>
      </c>
    </row>
    <row r="10" spans="1:2" x14ac:dyDescent="0.25">
      <c r="A10" s="52" t="s">
        <v>86</v>
      </c>
      <c r="B10" s="52" t="s">
        <v>86</v>
      </c>
    </row>
    <row r="11" spans="1:2" x14ac:dyDescent="0.25">
      <c r="A11" s="52" t="s">
        <v>88</v>
      </c>
      <c r="B11" s="52" t="s">
        <v>161</v>
      </c>
    </row>
    <row r="12" spans="1:2" x14ac:dyDescent="0.25">
      <c r="A12" s="52" t="s">
        <v>68</v>
      </c>
      <c r="B12" s="52" t="s">
        <v>161</v>
      </c>
    </row>
    <row r="13" spans="1:2" x14ac:dyDescent="0.25">
      <c r="A13" s="52" t="s">
        <v>89</v>
      </c>
      <c r="B13" s="52" t="s">
        <v>161</v>
      </c>
    </row>
    <row r="14" spans="1:2" ht="31.5" x14ac:dyDescent="0.25">
      <c r="A14" s="52" t="s">
        <v>78</v>
      </c>
      <c r="B14" s="52" t="s">
        <v>610</v>
      </c>
    </row>
    <row r="15" spans="1:2" ht="31.5" x14ac:dyDescent="0.25">
      <c r="A15" s="52" t="s">
        <v>90</v>
      </c>
      <c r="B15" s="52" t="s">
        <v>610</v>
      </c>
    </row>
    <row r="16" spans="1:2" x14ac:dyDescent="0.25">
      <c r="A16" s="52" t="s">
        <v>91</v>
      </c>
      <c r="B16" s="52" t="s">
        <v>613</v>
      </c>
    </row>
    <row r="17" spans="1:2" x14ac:dyDescent="0.25">
      <c r="A17" s="52" t="s">
        <v>92</v>
      </c>
      <c r="B17" s="52" t="s">
        <v>613</v>
      </c>
    </row>
    <row r="18" spans="1:2" ht="31.5" x14ac:dyDescent="0.25">
      <c r="A18" s="52" t="s">
        <v>205</v>
      </c>
      <c r="B18" s="52" t="s">
        <v>614</v>
      </c>
    </row>
    <row r="19" spans="1:2" x14ac:dyDescent="0.25">
      <c r="A19" s="52" t="s">
        <v>93</v>
      </c>
      <c r="B19" s="52" t="s">
        <v>367</v>
      </c>
    </row>
    <row r="20" spans="1:2" x14ac:dyDescent="0.25">
      <c r="A20" s="52" t="s">
        <v>79</v>
      </c>
      <c r="B20" s="52" t="s">
        <v>615</v>
      </c>
    </row>
    <row r="21" spans="1:2" x14ac:dyDescent="0.25">
      <c r="A21" s="52" t="s">
        <v>94</v>
      </c>
      <c r="B21" s="52" t="s">
        <v>615</v>
      </c>
    </row>
    <row r="22" spans="1:2" x14ac:dyDescent="0.25">
      <c r="A22" s="52" t="s">
        <v>95</v>
      </c>
      <c r="B22" s="52" t="s">
        <v>615</v>
      </c>
    </row>
    <row r="23" spans="1:2" x14ac:dyDescent="0.25">
      <c r="A23" s="52" t="s">
        <v>75</v>
      </c>
      <c r="B23" s="52" t="s">
        <v>616</v>
      </c>
    </row>
    <row r="24" spans="1:2" x14ac:dyDescent="0.25">
      <c r="A24" s="52" t="s">
        <v>96</v>
      </c>
      <c r="B24" s="52" t="s">
        <v>617</v>
      </c>
    </row>
    <row r="25" spans="1:2" x14ac:dyDescent="0.25">
      <c r="A25" s="52" t="s">
        <v>618</v>
      </c>
      <c r="B25" s="52" t="s">
        <v>618</v>
      </c>
    </row>
    <row r="26" spans="1:2" x14ac:dyDescent="0.25">
      <c r="A26" s="52" t="s">
        <v>87</v>
      </c>
      <c r="B26" s="52" t="s">
        <v>619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Tipos informacion</vt:lpstr>
      <vt:lpstr>Indice</vt:lpstr>
      <vt:lpstr>Metadato</vt:lpstr>
      <vt:lpstr>Validador de Datos</vt:lpstr>
      <vt:lpstr>Niveles Impacto Negocio</vt:lpstr>
      <vt:lpstr>DISPONIBILIDAD (2)</vt:lpstr>
      <vt:lpstr>Opciones</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Proceso Gestion del Financiamiento del Sector Agropecuario</dc:title>
  <dc:creator>EY</dc:creator>
  <cp:lastModifiedBy>Diego Gordillo</cp:lastModifiedBy>
  <cp:lastPrinted>2019-09-25T19:47:30Z</cp:lastPrinted>
  <dcterms:created xsi:type="dcterms:W3CDTF">2004-03-12T03:32:58Z</dcterms:created>
  <dcterms:modified xsi:type="dcterms:W3CDTF">2020-09-30T17:09:11Z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0b349a86-3eae-4af6-b718-17998d206fdc</vt:lpwstr>
  </property>
</Properties>
</file>