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3820"/>
  <mc:AlternateContent xmlns:mc="http://schemas.openxmlformats.org/markup-compatibility/2006">
    <mc:Choice Requires="x15">
      <x15ac:absPath xmlns:x15ac="http://schemas.microsoft.com/office/spreadsheetml/2010/11/ac" url="K:\Direccion de Estadisticas\56 INFORMES\56.48 INFORMES ESTADISTCOS\Estadísticas 2022\Web\Marzo\"/>
    </mc:Choice>
  </mc:AlternateContent>
  <xr:revisionPtr revIDLastSave="0" documentId="13_ncr:1_{D88A1FC7-16BC-432F-A14A-0873C8B97A4B}" xr6:coauthVersionLast="47" xr6:coauthVersionMax="47" xr10:uidLastSave="{00000000-0000-0000-0000-000000000000}"/>
  <bookViews>
    <workbookView xWindow="-120" yWindow="-120" windowWidth="20730" windowHeight="11160" xr2:uid="{00000000-000D-0000-FFFF-FFFF00000000}"/>
  </bookViews>
  <sheets>
    <sheet name="Página1_1" sheetId="1" r:id="rId1"/>
  </sheet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1" l="1"/>
  <c r="C14" i="1"/>
  <c r="D14" i="1"/>
  <c r="E14" i="1"/>
  <c r="F14" i="1"/>
  <c r="G14" i="1"/>
  <c r="H14" i="1"/>
  <c r="I14" i="1"/>
  <c r="J14" i="1"/>
  <c r="K14" i="1"/>
  <c r="L14" i="1"/>
  <c r="M14" i="1"/>
  <c r="N14" i="1"/>
  <c r="O14" i="1"/>
  <c r="P14" i="1"/>
  <c r="Q14" i="1"/>
  <c r="R14" i="1"/>
  <c r="S14" i="1"/>
  <c r="T14" i="1"/>
  <c r="U14" i="1"/>
  <c r="V14" i="1"/>
  <c r="W14" i="1"/>
  <c r="U40" i="1"/>
  <c r="V40" i="1"/>
  <c r="W40" i="1"/>
  <c r="T40" i="1"/>
  <c r="W46" i="1" l="1"/>
  <c r="V46" i="1"/>
  <c r="S40" i="1"/>
  <c r="R40" i="1"/>
  <c r="Q40" i="1"/>
  <c r="P40" i="1"/>
  <c r="O40" i="1"/>
  <c r="N40" i="1"/>
  <c r="M40" i="1"/>
  <c r="L40" i="1"/>
  <c r="K40" i="1"/>
  <c r="J40" i="1"/>
  <c r="I40" i="1"/>
  <c r="H40" i="1"/>
  <c r="G40" i="1"/>
  <c r="F40" i="1"/>
  <c r="E40" i="1"/>
  <c r="D40" i="1"/>
  <c r="C40" i="1"/>
  <c r="B40" i="1"/>
  <c r="U46" i="1"/>
  <c r="T46" i="1"/>
  <c r="Q46" i="1" l="1"/>
  <c r="E46" i="1"/>
  <c r="K46" i="1"/>
  <c r="F46" i="1"/>
  <c r="L46" i="1"/>
  <c r="R46" i="1"/>
  <c r="G46" i="1"/>
  <c r="S46" i="1"/>
  <c r="N46" i="1"/>
  <c r="M46" i="1"/>
  <c r="B46" i="1"/>
  <c r="H46" i="1"/>
  <c r="C46" i="1"/>
  <c r="I46" i="1"/>
  <c r="O46" i="1"/>
  <c r="D46" i="1"/>
  <c r="J46" i="1"/>
  <c r="P46" i="1"/>
</calcChain>
</file>

<file path=xl/sharedStrings.xml><?xml version="1.0" encoding="utf-8"?>
<sst xmlns="http://schemas.openxmlformats.org/spreadsheetml/2006/main" count="76" uniqueCount="56">
  <si>
    <t>CRÉDITOS OTORGADOS POR CLASIFICACIÓN ACTIVIDAD PRODUCTIVA</t>
  </si>
  <si>
    <t>Detalle Total por Período Anual</t>
  </si>
  <si>
    <t>(Valores en $)</t>
  </si>
  <si>
    <t>Cantidad</t>
  </si>
  <si>
    <t>Valor Credito</t>
  </si>
  <si>
    <t>ACUICULTURA</t>
  </si>
  <si>
    <t>AGUACATE</t>
  </si>
  <si>
    <t>ALGODÓN</t>
  </si>
  <si>
    <t>ARROZ</t>
  </si>
  <si>
    <t>BANANO</t>
  </si>
  <si>
    <t>CACAO</t>
  </si>
  <si>
    <t>CAFÉ</t>
  </si>
  <si>
    <t>CAÑA DE AZUCAR</t>
  </si>
  <si>
    <t>CAÑA PANALERA</t>
  </si>
  <si>
    <t>CAUCHO</t>
  </si>
  <si>
    <t>CITRICOS</t>
  </si>
  <si>
    <t>FLORES</t>
  </si>
  <si>
    <t>FRUTALES</t>
  </si>
  <si>
    <t>HORTALIZAS</t>
  </si>
  <si>
    <t>MAIZ</t>
  </si>
  <si>
    <t>PALMA</t>
  </si>
  <si>
    <t>PAPA</t>
  </si>
  <si>
    <t>PLATANO</t>
  </si>
  <si>
    <t>TABACO</t>
  </si>
  <si>
    <t>YUCA</t>
  </si>
  <si>
    <t>FORESTALES</t>
  </si>
  <si>
    <t>AVICULTURA</t>
  </si>
  <si>
    <t>GANADERIA CARNE</t>
  </si>
  <si>
    <t>GANADERIA LECHE</t>
  </si>
  <si>
    <t>PORCICULTURA</t>
  </si>
  <si>
    <t>ACTIVIDADES RURALES</t>
  </si>
  <si>
    <t>OTROS CULTIVOS (Ciclo corto+Perennes)</t>
  </si>
  <si>
    <t>OTROS PECUARIOS + APICULTURA</t>
  </si>
  <si>
    <t>SERVICIOS DE APOYO</t>
  </si>
  <si>
    <t>Total</t>
  </si>
  <si>
    <t xml:space="preserve">Nota: Para el agrupamiento de las colocaciones por cadena productiva y su análisis se tuvieron en cuenta los siguientes criterios: </t>
  </si>
  <si>
    <t>1. Una cadena productiva se compone por los siguientes eslabones: producción primaria (unidad productiva finca, granja o local comercial), comercialización y/o transformación (actores que compran la producción al productor primario bien sea para comercializarlo en fresco o darle valor agregado mediante procesos de transformación), servicios de apoyo (actores que producen o comercializan insumos, maquinaria y equipos para la producción primaria y la comercialización o transformación, así como aquellos que ofrecen servicios de apoyo a la producción primaria y a la comercialización y transformación).
2. Para algunos actores incluidos en eslabón de servicios de apoyo que tienen como alcance más de una cadena productiva agropecuaria se agrupan en el criterio general servicios de servicios de apoyo por lo que no es conveniente que se adicione a alguna cadena, igual sucede con microcrédito, unidad campesina y tarjeta agropecuaria.
La información de colocaciones por actividad, agrupa los créditos registrados por las diferentes líneas (capital de trabajo, inversión y normalización) y toma como factor aglutinador la actividad productiva (producto relacionado en AGROS)</t>
  </si>
  <si>
    <t>No articuladas con cadenas productivas</t>
  </si>
  <si>
    <t>Articulados con Cadenas Productivas</t>
  </si>
  <si>
    <t>ACTIVIDAD MIXTA AGROPECUARIA RURAL</t>
  </si>
  <si>
    <t xml:space="preserve"> </t>
  </si>
  <si>
    <t xml:space="preserve"> Períodos</t>
  </si>
  <si>
    <t>Total Período</t>
  </si>
  <si>
    <r>
      <rPr>
        <sz val="8"/>
        <color rgb="FF333333"/>
        <rFont val="Arial"/>
        <family val="2"/>
      </rPr>
      <t xml:space="preserve">Año: </t>
    </r>
    <r>
      <rPr>
        <sz val="8"/>
        <color rgb="FF333333"/>
        <rFont val="Arial"/>
        <family val="2"/>
      </rPr>
      <t>2013</t>
    </r>
  </si>
  <si>
    <r>
      <rPr>
        <sz val="8"/>
        <color rgb="FF333333"/>
        <rFont val="Arial"/>
        <family val="2"/>
      </rPr>
      <t xml:space="preserve">Año: </t>
    </r>
    <r>
      <rPr>
        <sz val="8"/>
        <color rgb="FF333333"/>
        <rFont val="Arial"/>
        <family val="2"/>
      </rPr>
      <t>2014</t>
    </r>
  </si>
  <si>
    <r>
      <rPr>
        <sz val="8"/>
        <color rgb="FF333333"/>
        <rFont val="Arial"/>
        <family val="2"/>
      </rPr>
      <t xml:space="preserve">Año: </t>
    </r>
    <r>
      <rPr>
        <sz val="8"/>
        <color rgb="FF333333"/>
        <rFont val="Arial"/>
        <family val="2"/>
      </rPr>
      <t>2015</t>
    </r>
  </si>
  <si>
    <r>
      <rPr>
        <sz val="8"/>
        <color rgb="FF333333"/>
        <rFont val="Arial"/>
        <family val="2"/>
      </rPr>
      <t xml:space="preserve">Año: </t>
    </r>
    <r>
      <rPr>
        <sz val="8"/>
        <color rgb="FF333333"/>
        <rFont val="Arial"/>
        <family val="2"/>
      </rPr>
      <t>2016</t>
    </r>
  </si>
  <si>
    <r>
      <rPr>
        <sz val="8"/>
        <color rgb="FF333333"/>
        <rFont val="Arial"/>
        <family val="2"/>
      </rPr>
      <t xml:space="preserve">Año: </t>
    </r>
    <r>
      <rPr>
        <sz val="8"/>
        <color rgb="FF333333"/>
        <rFont val="Arial"/>
        <family val="2"/>
      </rPr>
      <t>2017</t>
    </r>
  </si>
  <si>
    <r>
      <rPr>
        <sz val="8"/>
        <color rgb="FF333333"/>
        <rFont val="Arial"/>
        <family val="2"/>
      </rPr>
      <t xml:space="preserve">Año: </t>
    </r>
    <r>
      <rPr>
        <sz val="8"/>
        <color rgb="FF333333"/>
        <rFont val="Arial"/>
        <family val="2"/>
      </rPr>
      <t>2018</t>
    </r>
  </si>
  <si>
    <r>
      <rPr>
        <sz val="8"/>
        <color rgb="FF333333"/>
        <rFont val="Arial"/>
        <family val="2"/>
      </rPr>
      <t xml:space="preserve">Año: </t>
    </r>
    <r>
      <rPr>
        <sz val="8"/>
        <color rgb="FF333333"/>
        <rFont val="Arial"/>
        <family val="2"/>
      </rPr>
      <t>2019</t>
    </r>
  </si>
  <si>
    <r>
      <rPr>
        <sz val="8"/>
        <color rgb="FF333333"/>
        <rFont val="Arial"/>
        <family val="2"/>
      </rPr>
      <t xml:space="preserve">Año: </t>
    </r>
    <r>
      <rPr>
        <sz val="8"/>
        <color rgb="FF333333"/>
        <rFont val="Arial"/>
        <family val="2"/>
      </rPr>
      <t>2020</t>
    </r>
  </si>
  <si>
    <r>
      <rPr>
        <sz val="8"/>
        <color rgb="FF333333"/>
        <rFont val="Arial"/>
        <family val="2"/>
      </rPr>
      <t xml:space="preserve">Año: </t>
    </r>
    <r>
      <rPr>
        <sz val="8"/>
        <color rgb="FF333333"/>
        <rFont val="Arial"/>
        <family val="2"/>
      </rPr>
      <t>2021</t>
    </r>
  </si>
  <si>
    <r>
      <rPr>
        <sz val="8"/>
        <color rgb="FF333333"/>
        <rFont val="Arial"/>
        <family val="2"/>
      </rPr>
      <t xml:space="preserve">Año: </t>
    </r>
    <r>
      <rPr>
        <sz val="8"/>
        <color rgb="FF333333"/>
        <rFont val="Arial"/>
        <family val="2"/>
      </rPr>
      <t>2022</t>
    </r>
  </si>
  <si>
    <t>Clasificación Actividad 
Productiva</t>
  </si>
  <si>
    <t xml:space="preserve"> Enero 2013 - Marzo 2022 </t>
  </si>
  <si>
    <t xml:space="preserve"> Enero 2013 - Marzo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</si>
</sst>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quot;-&quot;#,##0"/>
  </numFmts>
  <fonts count="12" x14ac:knownFonts="1">
    <font>
      <sz val="10"/>
      <color theme="1"/>
      <name val="Tahoma"/>
      <family val="2"/>
    </font>
    <font>
      <b/>
      <sz val="16"/>
      <color rgb="FF008000"/>
      <name val="Arial"/>
      <family val="2"/>
    </font>
    <font>
      <b/>
      <sz val="14"/>
      <color rgb="FF008000"/>
      <name val="Arial"/>
      <family val="2"/>
    </font>
    <font>
      <sz val="8"/>
      <color theme="1"/>
      <name val="Arial"/>
      <family val="2"/>
    </font>
    <font>
      <b/>
      <sz val="8"/>
      <color theme="1"/>
      <name val="Arial"/>
      <family val="2"/>
    </font>
    <font>
      <b/>
      <sz val="12"/>
      <color rgb="FF444444"/>
      <name val="Arial"/>
      <family val="2"/>
    </font>
    <font>
      <b/>
      <sz val="8"/>
      <color rgb="FFFFFFFF"/>
      <name val="Arial"/>
      <family val="2"/>
    </font>
    <font>
      <sz val="8"/>
      <color rgb="FF333333"/>
      <name val="Arial"/>
      <family val="2"/>
    </font>
    <font>
      <sz val="8"/>
      <color rgb="FF222222"/>
      <name val="Arial"/>
      <family val="2"/>
    </font>
    <font>
      <i/>
      <sz val="8"/>
      <color rgb="FF454545"/>
      <name val="Arial"/>
      <family val="2"/>
    </font>
    <font>
      <b/>
      <sz val="8"/>
      <color rgb="FF444444"/>
      <name val="Arial"/>
      <family val="2"/>
    </font>
    <font>
      <i/>
      <sz val="8"/>
      <color rgb="FF333333"/>
      <name val="Arial"/>
      <family val="2"/>
    </font>
  </fonts>
  <fills count="6">
    <fill>
      <patternFill patternType="none"/>
    </fill>
    <fill>
      <patternFill patternType="gray125"/>
    </fill>
    <fill>
      <patternFill patternType="solid">
        <fgColor rgb="FF99CC99"/>
      </patternFill>
    </fill>
    <fill>
      <patternFill patternType="solid">
        <fgColor rgb="FFE7E5E5"/>
      </patternFill>
    </fill>
    <fill>
      <patternFill patternType="solid">
        <fgColor rgb="FFDEE6F2"/>
      </patternFill>
    </fill>
    <fill>
      <patternFill patternType="solid">
        <fgColor theme="0"/>
        <bgColor indexed="64"/>
      </patternFill>
    </fill>
  </fills>
  <borders count="3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C0C0C0"/>
      </left>
      <right/>
      <top/>
      <bottom style="medium">
        <color rgb="FFC0C0C0"/>
      </bottom>
      <diagonal/>
    </border>
    <border>
      <left style="medium">
        <color rgb="FFE2E2E2"/>
      </left>
      <right style="medium">
        <color rgb="FFE2E2E2"/>
      </right>
      <top/>
      <bottom style="medium">
        <color rgb="FFE2E2E2"/>
      </bottom>
      <diagonal/>
    </border>
    <border>
      <left style="medium">
        <color auto="1"/>
      </left>
      <right style="medium">
        <color rgb="FFC0C0C0"/>
      </right>
      <top/>
      <bottom style="medium">
        <color rgb="FFC0C0C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style="medium">
        <color rgb="FFC0C0C0"/>
      </right>
      <top style="medium">
        <color rgb="FFC0C0C0"/>
      </top>
      <bottom style="medium">
        <color rgb="FFC0C0C0"/>
      </bottom>
      <diagonal/>
    </border>
    <border>
      <left style="medium">
        <color rgb="FFC0C0C0"/>
      </left>
      <right style="medium">
        <color rgb="FFC0C0C0"/>
      </right>
      <top/>
      <bottom style="medium">
        <color rgb="FFC0C0C0"/>
      </bottom>
      <diagonal/>
    </border>
    <border>
      <left style="medium">
        <color auto="1"/>
      </left>
      <right style="medium">
        <color rgb="FF93B1CD"/>
      </right>
      <top style="medium">
        <color auto="1"/>
      </top>
      <bottom style="medium">
        <color auto="1"/>
      </bottom>
      <diagonal/>
    </border>
    <border>
      <left style="medium">
        <color rgb="FFD5D5D5"/>
      </left>
      <right style="medium">
        <color rgb="FFD5D5D5"/>
      </right>
      <top style="medium">
        <color auto="1"/>
      </top>
      <bottom style="medium">
        <color auto="1"/>
      </bottom>
      <diagonal/>
    </border>
    <border>
      <left style="medium">
        <color rgb="FFD5D5D5"/>
      </left>
      <right style="medium">
        <color auto="1"/>
      </right>
      <top style="medium">
        <color auto="1"/>
      </top>
      <bottom style="medium">
        <color auto="1"/>
      </bottom>
      <diagonal/>
    </border>
    <border>
      <left style="medium">
        <color auto="1"/>
      </left>
      <right style="medium">
        <color rgb="FF93B1CD"/>
      </right>
      <top/>
      <bottom style="medium">
        <color auto="1"/>
      </bottom>
      <diagonal/>
    </border>
    <border>
      <left style="medium">
        <color rgb="FFD5D5D5"/>
      </left>
      <right style="medium">
        <color rgb="FFD5D5D5"/>
      </right>
      <top/>
      <bottom style="medium">
        <color auto="1"/>
      </bottom>
      <diagonal/>
    </border>
    <border>
      <left style="medium">
        <color rgb="FFD5D5D5"/>
      </left>
      <right style="medium">
        <color indexed="64"/>
      </right>
      <top/>
      <bottom style="medium">
        <color indexed="64"/>
      </bottom>
      <diagonal/>
    </border>
    <border>
      <left style="medium">
        <color auto="1"/>
      </left>
      <right style="thin">
        <color auto="1"/>
      </right>
      <top style="medium">
        <color auto="1"/>
      </top>
      <bottom/>
      <diagonal/>
    </border>
    <border>
      <left style="thin">
        <color auto="1"/>
      </left>
      <right style="medium">
        <color rgb="FF93B1CD"/>
      </right>
      <top style="medium">
        <color auto="1"/>
      </top>
      <bottom style="medium">
        <color rgb="FF93B1CD"/>
      </bottom>
      <diagonal/>
    </border>
    <border>
      <left/>
      <right/>
      <top style="medium">
        <color auto="1"/>
      </top>
      <bottom style="medium">
        <color rgb="FF93B1CD"/>
      </bottom>
      <diagonal/>
    </border>
    <border>
      <left style="medium">
        <color auto="1"/>
      </left>
      <right style="thin">
        <color auto="1"/>
      </right>
      <top/>
      <bottom/>
      <diagonal/>
    </border>
    <border>
      <left/>
      <right/>
      <top/>
      <bottom style="medium">
        <color rgb="FFC0C0C0"/>
      </bottom>
      <diagonal/>
    </border>
    <border>
      <left style="thin">
        <color auto="1"/>
      </left>
      <right style="medium">
        <color rgb="FF93B1CD"/>
      </right>
      <top/>
      <bottom style="medium">
        <color rgb="FF93B1CD"/>
      </bottom>
      <diagonal/>
    </border>
    <border>
      <left style="thin">
        <color auto="1"/>
      </left>
      <right style="medium">
        <color rgb="FFC0C0C0"/>
      </right>
      <top/>
      <bottom style="medium">
        <color rgb="FFC0C0C0"/>
      </bottom>
      <diagonal/>
    </border>
    <border>
      <left style="thin">
        <color auto="1"/>
      </left>
      <right style="medium">
        <color rgb="FFE2E2E2"/>
      </right>
      <top/>
      <bottom style="medium">
        <color rgb="FFE2E2E2"/>
      </bottom>
      <diagonal/>
    </border>
    <border>
      <left/>
      <right style="medium">
        <color indexed="64"/>
      </right>
      <top style="medium">
        <color indexed="64"/>
      </top>
      <bottom style="medium">
        <color rgb="FF93B1CD"/>
      </bottom>
      <diagonal/>
    </border>
    <border>
      <left/>
      <right style="medium">
        <color indexed="64"/>
      </right>
      <top/>
      <bottom style="medium">
        <color rgb="FF93B1CD"/>
      </bottom>
      <diagonal/>
    </border>
    <border>
      <left style="medium">
        <color rgb="FFC0C0C0"/>
      </left>
      <right style="medium">
        <color indexed="64"/>
      </right>
      <top/>
      <bottom style="medium">
        <color rgb="FFC0C0C0"/>
      </bottom>
      <diagonal/>
    </border>
    <border>
      <left style="thin">
        <color auto="1"/>
      </left>
      <right style="medium">
        <color indexed="64"/>
      </right>
      <top/>
      <bottom style="medium">
        <color rgb="FFC0C0C0"/>
      </bottom>
      <diagonal/>
    </border>
  </borders>
  <cellStyleXfs count="1">
    <xf numFmtId="0" fontId="0" fillId="0" borderId="0"/>
  </cellStyleXfs>
  <cellXfs count="55">
    <xf numFmtId="0" fontId="0" fillId="0" borderId="0" xfId="0"/>
    <xf numFmtId="164" fontId="9" fillId="0" borderId="10" xfId="0" applyNumberFormat="1" applyFont="1" applyBorder="1" applyAlignment="1">
      <alignment horizontal="right" vertical="top"/>
    </xf>
    <xf numFmtId="0" fontId="8" fillId="3" borderId="11" xfId="0" applyFont="1" applyFill="1" applyBorder="1" applyAlignment="1">
      <alignment horizontal="left" vertical="top"/>
    </xf>
    <xf numFmtId="0" fontId="8" fillId="3" borderId="15" xfId="0" applyFont="1" applyFill="1" applyBorder="1" applyAlignment="1">
      <alignment horizontal="left" vertical="top"/>
    </xf>
    <xf numFmtId="0" fontId="7" fillId="3" borderId="16" xfId="0" applyFont="1" applyFill="1" applyBorder="1" applyAlignment="1">
      <alignment horizontal="center" vertical="top"/>
    </xf>
    <xf numFmtId="0" fontId="6" fillId="2" borderId="17" xfId="0" applyFont="1" applyFill="1" applyBorder="1" applyAlignment="1">
      <alignment horizontal="left" vertical="top"/>
    </xf>
    <xf numFmtId="164" fontId="10" fillId="4" borderId="18" xfId="0" applyNumberFormat="1" applyFont="1" applyFill="1" applyBorder="1" applyAlignment="1">
      <alignment horizontal="right" vertical="top"/>
    </xf>
    <xf numFmtId="164" fontId="10" fillId="4" borderId="19" xfId="0" applyNumberFormat="1" applyFont="1" applyFill="1" applyBorder="1" applyAlignment="1">
      <alignment horizontal="right" vertical="top"/>
    </xf>
    <xf numFmtId="0" fontId="6" fillId="2" borderId="20" xfId="0" applyFont="1" applyFill="1" applyBorder="1" applyAlignment="1">
      <alignment horizontal="left" vertical="top"/>
    </xf>
    <xf numFmtId="164" fontId="10" fillId="4" borderId="21" xfId="0" applyNumberFormat="1" applyFont="1" applyFill="1" applyBorder="1" applyAlignment="1">
      <alignment horizontal="right" vertical="top"/>
    </xf>
    <xf numFmtId="164" fontId="10" fillId="4" borderId="22" xfId="0" applyNumberFormat="1" applyFont="1" applyFill="1" applyBorder="1" applyAlignment="1">
      <alignment horizontal="right" vertical="top"/>
    </xf>
    <xf numFmtId="0" fontId="0" fillId="5" borderId="12" xfId="0" applyFill="1" applyBorder="1" applyAlignment="1"/>
    <xf numFmtId="0" fontId="0" fillId="5" borderId="13" xfId="0" applyFill="1" applyBorder="1" applyAlignment="1"/>
    <xf numFmtId="0" fontId="0" fillId="5" borderId="14" xfId="0" applyFill="1" applyBorder="1" applyAlignment="1"/>
    <xf numFmtId="0" fontId="7" fillId="3" borderId="29" xfId="0" applyFont="1" applyFill="1" applyBorder="1" applyAlignment="1">
      <alignment horizontal="center" vertical="top"/>
    </xf>
    <xf numFmtId="164" fontId="9" fillId="0" borderId="30" xfId="0" applyNumberFormat="1" applyFont="1" applyBorder="1" applyAlignment="1">
      <alignment horizontal="right" vertical="top"/>
    </xf>
    <xf numFmtId="164" fontId="11" fillId="3" borderId="29" xfId="0" applyNumberFormat="1" applyFont="1" applyFill="1" applyBorder="1" applyAlignment="1">
      <alignment horizontal="center" vertical="top"/>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5" borderId="1"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5" borderId="0" xfId="0" applyFont="1" applyFill="1" applyBorder="1" applyAlignment="1">
      <alignment horizontal="left" vertical="top" wrapText="1"/>
    </xf>
    <xf numFmtId="0" fontId="3" fillId="5" borderId="5" xfId="0" applyFont="1" applyFill="1" applyBorder="1" applyAlignment="1">
      <alignment horizontal="left" vertical="top" wrapText="1"/>
    </xf>
    <xf numFmtId="0" fontId="3" fillId="5" borderId="6" xfId="0" applyFont="1" applyFill="1" applyBorder="1" applyAlignment="1">
      <alignment horizontal="left" vertical="top" wrapText="1"/>
    </xf>
    <xf numFmtId="0" fontId="3" fillId="5" borderId="7" xfId="0" applyFont="1" applyFill="1" applyBorder="1" applyAlignment="1">
      <alignment horizontal="left" vertical="top" wrapText="1"/>
    </xf>
    <xf numFmtId="0" fontId="3" fillId="5" borderId="8" xfId="0" applyFont="1" applyFill="1" applyBorder="1" applyAlignment="1">
      <alignment horizontal="left" vertical="top" wrapText="1"/>
    </xf>
    <xf numFmtId="0" fontId="5" fillId="0" borderId="23" xfId="0" applyFont="1" applyBorder="1" applyAlignment="1">
      <alignment horizontal="center" vertical="center" wrapText="1"/>
    </xf>
    <xf numFmtId="0" fontId="0" fillId="0" borderId="26" xfId="0" applyBorder="1"/>
    <xf numFmtId="0" fontId="7" fillId="3" borderId="9" xfId="0" applyFont="1" applyFill="1" applyBorder="1" applyAlignment="1">
      <alignment horizontal="center" vertical="top"/>
    </xf>
    <xf numFmtId="0" fontId="0" fillId="3" borderId="27" xfId="0" applyFill="1" applyBorder="1"/>
    <xf numFmtId="0" fontId="6" fillId="2" borderId="24" xfId="0" applyFont="1" applyFill="1" applyBorder="1" applyAlignment="1">
      <alignment horizontal="center" vertical="center"/>
    </xf>
    <xf numFmtId="0" fontId="0" fillId="2" borderId="25" xfId="0" applyFill="1" applyBorder="1"/>
    <xf numFmtId="0" fontId="6" fillId="2" borderId="28"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0" xfId="0" applyFont="1" applyFill="1" applyBorder="1" applyAlignment="1">
      <alignment horizontal="center" vertical="center"/>
    </xf>
    <xf numFmtId="0" fontId="4" fillId="5" borderId="5" xfId="0" applyFont="1" applyFill="1" applyBorder="1" applyAlignment="1">
      <alignment horizontal="center" vertical="center"/>
    </xf>
    <xf numFmtId="0" fontId="1" fillId="5" borderId="1"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2" fillId="5" borderId="4"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5"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0" xfId="0" applyFont="1" applyFill="1" applyBorder="1" applyAlignment="1">
      <alignment horizontal="center" vertical="center"/>
    </xf>
    <xf numFmtId="0" fontId="3" fillId="5" borderId="5" xfId="0" applyFont="1" applyFill="1" applyBorder="1" applyAlignment="1">
      <alignment horizontal="center" vertical="center"/>
    </xf>
    <xf numFmtId="0" fontId="0" fillId="2" borderId="31" xfId="0" applyFill="1" applyBorder="1"/>
    <xf numFmtId="0" fontId="0" fillId="2" borderId="32" xfId="0" applyFill="1" applyBorder="1"/>
    <xf numFmtId="0" fontId="7" fillId="3" borderId="33" xfId="0" applyFont="1" applyFill="1" applyBorder="1" applyAlignment="1">
      <alignment horizontal="center" vertical="top"/>
    </xf>
    <xf numFmtId="164" fontId="11" fillId="3" borderId="34" xfId="0" applyNumberFormat="1" applyFont="1" applyFill="1" applyBorder="1" applyAlignment="1">
      <alignment horizontal="center"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85725</xdr:colOff>
      <xdr:row>0</xdr:row>
      <xdr:rowOff>142875</xdr:rowOff>
    </xdr:from>
    <xdr:ext cx="2019300" cy="1095375"/>
    <xdr:pic>
      <xdr:nvPicPr>
        <xdr:cNvPr id="2" name="finagro_logo_horizontal_354x110.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85725" y="142875"/>
          <a:ext cx="2019300" cy="1095375"/>
        </a:xfrm>
        <a:prstGeom prst="rect">
          <a:avLst/>
        </a:prstGeom>
        <a:noFill/>
        <a:ln>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6"/>
  <sheetViews>
    <sheetView tabSelected="1" topLeftCell="B3" workbookViewId="0">
      <selection activeCell="B5" sqref="B5:W5"/>
    </sheetView>
  </sheetViews>
  <sheetFormatPr baseColWidth="10" defaultColWidth="9.140625" defaultRowHeight="12.75" customHeight="1" x14ac:dyDescent="0.2"/>
  <cols>
    <col min="1" max="1" width="36.28515625" customWidth="1"/>
    <col min="2" max="2" width="7" bestFit="1" customWidth="1"/>
    <col min="3" max="3" width="14.42578125" bestFit="1" customWidth="1"/>
    <col min="4" max="4" width="7.140625" bestFit="1" customWidth="1"/>
    <col min="5" max="5" width="14.42578125" bestFit="1" customWidth="1"/>
    <col min="6" max="6" width="7" bestFit="1" customWidth="1"/>
    <col min="7" max="7" width="14.42578125" bestFit="1" customWidth="1"/>
    <col min="8" max="8" width="7" bestFit="1" customWidth="1"/>
    <col min="9" max="9" width="14.42578125" bestFit="1" customWidth="1"/>
    <col min="10" max="10" width="7" bestFit="1" customWidth="1"/>
    <col min="11" max="11" width="14.42578125" bestFit="1" customWidth="1"/>
    <col min="12" max="12" width="7" bestFit="1" customWidth="1"/>
    <col min="13" max="13" width="14.42578125" bestFit="1" customWidth="1"/>
    <col min="14" max="14" width="7" bestFit="1" customWidth="1"/>
    <col min="15" max="15" width="14.7109375" bestFit="1" customWidth="1"/>
    <col min="16" max="16" width="7.140625" bestFit="1" customWidth="1"/>
    <col min="17" max="17" width="14.7109375" bestFit="1" customWidth="1"/>
    <col min="18" max="18" width="7.140625" bestFit="1" customWidth="1"/>
    <col min="19" max="19" width="14.7109375" bestFit="1" customWidth="1"/>
    <col min="20" max="20" width="7.140625" bestFit="1" customWidth="1"/>
    <col min="21" max="21" width="14.7109375" bestFit="1" customWidth="1"/>
    <col min="22" max="22" width="11.85546875" customWidth="1"/>
    <col min="23" max="23" width="17.42578125" customWidth="1"/>
  </cols>
  <sheetData>
    <row r="1" spans="1:23" ht="23.25" customHeight="1" x14ac:dyDescent="0.2">
      <c r="A1" s="11"/>
      <c r="B1" s="39" t="s">
        <v>0</v>
      </c>
      <c r="C1" s="40"/>
      <c r="D1" s="40"/>
      <c r="E1" s="40"/>
      <c r="F1" s="40"/>
      <c r="G1" s="40"/>
      <c r="H1" s="40"/>
      <c r="I1" s="40"/>
      <c r="J1" s="40"/>
      <c r="K1" s="40"/>
      <c r="L1" s="40"/>
      <c r="M1" s="40"/>
      <c r="N1" s="40"/>
      <c r="O1" s="40"/>
      <c r="P1" s="40"/>
      <c r="Q1" s="40"/>
      <c r="R1" s="40"/>
      <c r="S1" s="40"/>
      <c r="T1" s="40"/>
      <c r="U1" s="40"/>
      <c r="V1" s="40"/>
      <c r="W1" s="41"/>
    </row>
    <row r="2" spans="1:23" ht="23.25" customHeight="1" x14ac:dyDescent="0.2">
      <c r="A2" s="12"/>
      <c r="B2" s="42"/>
      <c r="C2" s="43"/>
      <c r="D2" s="43"/>
      <c r="E2" s="43"/>
      <c r="F2" s="43"/>
      <c r="G2" s="43"/>
      <c r="H2" s="43"/>
      <c r="I2" s="43"/>
      <c r="J2" s="43"/>
      <c r="K2" s="43"/>
      <c r="L2" s="43"/>
      <c r="M2" s="43"/>
      <c r="N2" s="43"/>
      <c r="O2" s="43"/>
      <c r="P2" s="43"/>
      <c r="Q2" s="43"/>
      <c r="R2" s="43"/>
      <c r="S2" s="43"/>
      <c r="T2" s="43"/>
      <c r="U2" s="43"/>
      <c r="V2" s="43"/>
      <c r="W2" s="44"/>
    </row>
    <row r="3" spans="1:23" ht="21" customHeight="1" x14ac:dyDescent="0.2">
      <c r="A3" s="12"/>
      <c r="B3" s="45" t="s">
        <v>1</v>
      </c>
      <c r="C3" s="46"/>
      <c r="D3" s="46"/>
      <c r="E3" s="46"/>
      <c r="F3" s="46"/>
      <c r="G3" s="46"/>
      <c r="H3" s="46"/>
      <c r="I3" s="46"/>
      <c r="J3" s="46"/>
      <c r="K3" s="46"/>
      <c r="L3" s="46"/>
      <c r="M3" s="46"/>
      <c r="N3" s="46"/>
      <c r="O3" s="46"/>
      <c r="P3" s="46"/>
      <c r="Q3" s="46"/>
      <c r="R3" s="46"/>
      <c r="S3" s="46"/>
      <c r="T3" s="46"/>
      <c r="U3" s="46"/>
      <c r="V3" s="46"/>
      <c r="W3" s="47"/>
    </row>
    <row r="4" spans="1:23" ht="21" customHeight="1" x14ac:dyDescent="0.2">
      <c r="A4" s="12"/>
      <c r="B4" s="45" t="s">
        <v>55</v>
      </c>
      <c r="C4" s="46"/>
      <c r="D4" s="46"/>
      <c r="E4" s="46"/>
      <c r="F4" s="46"/>
      <c r="G4" s="46"/>
      <c r="H4" s="46"/>
      <c r="I4" s="46"/>
      <c r="J4" s="46"/>
      <c r="K4" s="46"/>
      <c r="L4" s="46"/>
      <c r="M4" s="46"/>
      <c r="N4" s="46"/>
      <c r="O4" s="46"/>
      <c r="P4" s="46"/>
      <c r="Q4" s="46"/>
      <c r="R4" s="46"/>
      <c r="S4" s="46"/>
      <c r="T4" s="46"/>
      <c r="U4" s="46"/>
      <c r="V4" s="46"/>
      <c r="W4" s="47"/>
    </row>
    <row r="5" spans="1:23" x14ac:dyDescent="0.2">
      <c r="A5" s="12"/>
      <c r="B5" s="48" t="s">
        <v>40</v>
      </c>
      <c r="C5" s="49"/>
      <c r="D5" s="49"/>
      <c r="E5" s="49"/>
      <c r="F5" s="49"/>
      <c r="G5" s="49"/>
      <c r="H5" s="49"/>
      <c r="I5" s="49"/>
      <c r="J5" s="49"/>
      <c r="K5" s="49"/>
      <c r="L5" s="49"/>
      <c r="M5" s="49"/>
      <c r="N5" s="49"/>
      <c r="O5" s="49"/>
      <c r="P5" s="49"/>
      <c r="Q5" s="49"/>
      <c r="R5" s="49"/>
      <c r="S5" s="49"/>
      <c r="T5" s="49"/>
      <c r="U5" s="49"/>
      <c r="V5" s="49"/>
      <c r="W5" s="50"/>
    </row>
    <row r="6" spans="1:23" ht="13.5" thickBot="1" x14ac:dyDescent="0.25">
      <c r="A6" s="13"/>
      <c r="B6" s="36" t="s">
        <v>2</v>
      </c>
      <c r="C6" s="37"/>
      <c r="D6" s="37"/>
      <c r="E6" s="37"/>
      <c r="F6" s="37"/>
      <c r="G6" s="37"/>
      <c r="H6" s="37"/>
      <c r="I6" s="37"/>
      <c r="J6" s="37"/>
      <c r="K6" s="37"/>
      <c r="L6" s="37"/>
      <c r="M6" s="37"/>
      <c r="N6" s="37"/>
      <c r="O6" s="37"/>
      <c r="P6" s="37"/>
      <c r="Q6" s="37"/>
      <c r="R6" s="37"/>
      <c r="S6" s="37"/>
      <c r="T6" s="37"/>
      <c r="U6" s="37"/>
      <c r="V6" s="37"/>
      <c r="W6" s="38"/>
    </row>
    <row r="7" spans="1:23" x14ac:dyDescent="0.2">
      <c r="A7" s="17" t="s">
        <v>35</v>
      </c>
      <c r="B7" s="20" t="s">
        <v>36</v>
      </c>
      <c r="C7" s="21"/>
      <c r="D7" s="21"/>
      <c r="E7" s="21"/>
      <c r="F7" s="21"/>
      <c r="G7" s="21"/>
      <c r="H7" s="21"/>
      <c r="I7" s="21"/>
      <c r="J7" s="21"/>
      <c r="K7" s="21"/>
      <c r="L7" s="21"/>
      <c r="M7" s="21"/>
      <c r="N7" s="21"/>
      <c r="O7" s="21"/>
      <c r="P7" s="21"/>
      <c r="Q7" s="21"/>
      <c r="R7" s="21"/>
      <c r="S7" s="21"/>
      <c r="T7" s="21"/>
      <c r="U7" s="21"/>
      <c r="V7" s="21"/>
      <c r="W7" s="22"/>
    </row>
    <row r="8" spans="1:23" x14ac:dyDescent="0.2">
      <c r="A8" s="18"/>
      <c r="B8" s="23"/>
      <c r="C8" s="24"/>
      <c r="D8" s="24"/>
      <c r="E8" s="24"/>
      <c r="F8" s="24"/>
      <c r="G8" s="24"/>
      <c r="H8" s="24"/>
      <c r="I8" s="24"/>
      <c r="J8" s="24"/>
      <c r="K8" s="24"/>
      <c r="L8" s="24"/>
      <c r="M8" s="24"/>
      <c r="N8" s="24"/>
      <c r="O8" s="24"/>
      <c r="P8" s="24"/>
      <c r="Q8" s="24"/>
      <c r="R8" s="24"/>
      <c r="S8" s="24"/>
      <c r="T8" s="24"/>
      <c r="U8" s="24"/>
      <c r="V8" s="24"/>
      <c r="W8" s="25"/>
    </row>
    <row r="9" spans="1:23" x14ac:dyDescent="0.2">
      <c r="A9" s="18"/>
      <c r="B9" s="23"/>
      <c r="C9" s="24"/>
      <c r="D9" s="24"/>
      <c r="E9" s="24"/>
      <c r="F9" s="24"/>
      <c r="G9" s="24"/>
      <c r="H9" s="24"/>
      <c r="I9" s="24"/>
      <c r="J9" s="24"/>
      <c r="K9" s="24"/>
      <c r="L9" s="24"/>
      <c r="M9" s="24"/>
      <c r="N9" s="24"/>
      <c r="O9" s="24"/>
      <c r="P9" s="24"/>
      <c r="Q9" s="24"/>
      <c r="R9" s="24"/>
      <c r="S9" s="24"/>
      <c r="T9" s="24"/>
      <c r="U9" s="24"/>
      <c r="V9" s="24"/>
      <c r="W9" s="25"/>
    </row>
    <row r="10" spans="1:23" ht="13.5" thickBot="1" x14ac:dyDescent="0.25">
      <c r="A10" s="19"/>
      <c r="B10" s="26"/>
      <c r="C10" s="27"/>
      <c r="D10" s="27"/>
      <c r="E10" s="27"/>
      <c r="F10" s="27"/>
      <c r="G10" s="27"/>
      <c r="H10" s="27"/>
      <c r="I10" s="27"/>
      <c r="J10" s="27"/>
      <c r="K10" s="27"/>
      <c r="L10" s="27"/>
      <c r="M10" s="27"/>
      <c r="N10" s="27"/>
      <c r="O10" s="27"/>
      <c r="P10" s="27"/>
      <c r="Q10" s="27"/>
      <c r="R10" s="27"/>
      <c r="S10" s="27"/>
      <c r="T10" s="27"/>
      <c r="U10" s="27"/>
      <c r="V10" s="27"/>
      <c r="W10" s="28"/>
    </row>
    <row r="11" spans="1:23" ht="12.75" customHeight="1" thickBot="1" x14ac:dyDescent="0.25">
      <c r="A11" s="29" t="s">
        <v>53</v>
      </c>
      <c r="B11" s="33" t="s">
        <v>41</v>
      </c>
      <c r="C11" s="34"/>
      <c r="D11" s="34"/>
      <c r="E11" s="34"/>
      <c r="F11" s="34"/>
      <c r="G11" s="34"/>
      <c r="H11" s="34"/>
      <c r="I11" s="34"/>
      <c r="J11" s="34"/>
      <c r="K11" s="34"/>
      <c r="L11" s="34"/>
      <c r="M11" s="34"/>
      <c r="N11" s="34"/>
      <c r="O11" s="34"/>
      <c r="P11" s="34"/>
      <c r="Q11" s="34"/>
      <c r="R11" s="34"/>
      <c r="S11" s="34"/>
      <c r="T11" s="34"/>
      <c r="U11" s="34"/>
      <c r="V11" s="33" t="s">
        <v>42</v>
      </c>
      <c r="W11" s="51"/>
    </row>
    <row r="12" spans="1:23" ht="12.75" customHeight="1" thickBot="1" x14ac:dyDescent="0.25">
      <c r="A12" s="30"/>
      <c r="B12" s="31" t="s">
        <v>43</v>
      </c>
      <c r="C12" s="32"/>
      <c r="D12" s="31" t="s">
        <v>44</v>
      </c>
      <c r="E12" s="32"/>
      <c r="F12" s="31" t="s">
        <v>45</v>
      </c>
      <c r="G12" s="32"/>
      <c r="H12" s="31" t="s">
        <v>46</v>
      </c>
      <c r="I12" s="32"/>
      <c r="J12" s="31" t="s">
        <v>47</v>
      </c>
      <c r="K12" s="32"/>
      <c r="L12" s="31" t="s">
        <v>48</v>
      </c>
      <c r="M12" s="32"/>
      <c r="N12" s="31" t="s">
        <v>49</v>
      </c>
      <c r="O12" s="32"/>
      <c r="P12" s="31" t="s">
        <v>50</v>
      </c>
      <c r="Q12" s="32"/>
      <c r="R12" s="31" t="s">
        <v>51</v>
      </c>
      <c r="S12" s="32"/>
      <c r="T12" s="31" t="s">
        <v>52</v>
      </c>
      <c r="U12" s="32"/>
      <c r="V12" s="35" t="s">
        <v>54</v>
      </c>
      <c r="W12" s="52"/>
    </row>
    <row r="13" spans="1:23" ht="12.75" customHeight="1" thickBot="1" x14ac:dyDescent="0.25">
      <c r="A13" s="30"/>
      <c r="B13" s="14" t="s">
        <v>3</v>
      </c>
      <c r="C13" s="4" t="s">
        <v>4</v>
      </c>
      <c r="D13" s="14" t="s">
        <v>3</v>
      </c>
      <c r="E13" s="4" t="s">
        <v>4</v>
      </c>
      <c r="F13" s="14" t="s">
        <v>3</v>
      </c>
      <c r="G13" s="4" t="s">
        <v>4</v>
      </c>
      <c r="H13" s="14" t="s">
        <v>3</v>
      </c>
      <c r="I13" s="4" t="s">
        <v>4</v>
      </c>
      <c r="J13" s="14" t="s">
        <v>3</v>
      </c>
      <c r="K13" s="4" t="s">
        <v>4</v>
      </c>
      <c r="L13" s="14" t="s">
        <v>3</v>
      </c>
      <c r="M13" s="4" t="s">
        <v>4</v>
      </c>
      <c r="N13" s="14" t="s">
        <v>3</v>
      </c>
      <c r="O13" s="4" t="s">
        <v>4</v>
      </c>
      <c r="P13" s="14" t="s">
        <v>3</v>
      </c>
      <c r="Q13" s="4" t="s">
        <v>4</v>
      </c>
      <c r="R13" s="14" t="s">
        <v>3</v>
      </c>
      <c r="S13" s="4" t="s">
        <v>4</v>
      </c>
      <c r="T13" s="14" t="s">
        <v>3</v>
      </c>
      <c r="U13" s="4" t="s">
        <v>4</v>
      </c>
      <c r="V13" s="14" t="s">
        <v>3</v>
      </c>
      <c r="W13" s="53" t="s">
        <v>4</v>
      </c>
    </row>
    <row r="14" spans="1:23" ht="12.75" customHeight="1" thickBot="1" x14ac:dyDescent="0.25">
      <c r="A14" s="5" t="s">
        <v>38</v>
      </c>
      <c r="B14" s="6">
        <f t="shared" ref="B14:W14" si="0">SUM(B15:B39)</f>
        <v>272933</v>
      </c>
      <c r="C14" s="6">
        <f t="shared" si="0"/>
        <v>6124862448791</v>
      </c>
      <c r="D14" s="6">
        <f t="shared" si="0"/>
        <v>239885</v>
      </c>
      <c r="E14" s="6">
        <f t="shared" si="0"/>
        <v>7071744927432</v>
      </c>
      <c r="F14" s="6">
        <f t="shared" si="0"/>
        <v>221252</v>
      </c>
      <c r="G14" s="6">
        <f t="shared" si="0"/>
        <v>7088926354438</v>
      </c>
      <c r="H14" s="6">
        <f t="shared" si="0"/>
        <v>251827</v>
      </c>
      <c r="I14" s="6">
        <f t="shared" si="0"/>
        <v>8612647704849.9805</v>
      </c>
      <c r="J14" s="6">
        <f t="shared" si="0"/>
        <v>272123</v>
      </c>
      <c r="K14" s="6">
        <f t="shared" si="0"/>
        <v>11651005413940</v>
      </c>
      <c r="L14" s="6">
        <f t="shared" si="0"/>
        <v>255315</v>
      </c>
      <c r="M14" s="6">
        <f t="shared" si="0"/>
        <v>11708442307676.791</v>
      </c>
      <c r="N14" s="6">
        <f t="shared" si="0"/>
        <v>236017</v>
      </c>
      <c r="O14" s="6">
        <f t="shared" si="0"/>
        <v>13945243087187.18</v>
      </c>
      <c r="P14" s="6">
        <f t="shared" si="0"/>
        <v>418649</v>
      </c>
      <c r="Q14" s="6">
        <f t="shared" si="0"/>
        <v>17640566334956.547</v>
      </c>
      <c r="R14" s="6">
        <f t="shared" si="0"/>
        <v>357309</v>
      </c>
      <c r="S14" s="6">
        <f t="shared" si="0"/>
        <v>21217195377940.438</v>
      </c>
      <c r="T14" s="6">
        <f t="shared" si="0"/>
        <v>87262</v>
      </c>
      <c r="U14" s="6">
        <f t="shared" si="0"/>
        <v>5446268079163.0801</v>
      </c>
      <c r="V14" s="6">
        <f t="shared" si="0"/>
        <v>2612572</v>
      </c>
      <c r="W14" s="7">
        <f t="shared" si="0"/>
        <v>110506902036375.16</v>
      </c>
    </row>
    <row r="15" spans="1:23" ht="13.5" thickBot="1" x14ac:dyDescent="0.25">
      <c r="A15" s="3" t="s">
        <v>5</v>
      </c>
      <c r="B15" s="15">
        <v>2639</v>
      </c>
      <c r="C15" s="1">
        <v>55295861562</v>
      </c>
      <c r="D15" s="15">
        <v>2779</v>
      </c>
      <c r="E15" s="1">
        <v>66135651474</v>
      </c>
      <c r="F15" s="15">
        <v>3424</v>
      </c>
      <c r="G15" s="1">
        <v>92128077048</v>
      </c>
      <c r="H15" s="15">
        <v>3201</v>
      </c>
      <c r="I15" s="1">
        <v>96472498746</v>
      </c>
      <c r="J15" s="15">
        <v>2810</v>
      </c>
      <c r="K15" s="1">
        <v>134321837732</v>
      </c>
      <c r="L15" s="15">
        <v>2891</v>
      </c>
      <c r="M15" s="1">
        <v>124431321217</v>
      </c>
      <c r="N15" s="15">
        <v>2576</v>
      </c>
      <c r="O15" s="1">
        <v>118801723520</v>
      </c>
      <c r="P15" s="15">
        <v>4992</v>
      </c>
      <c r="Q15" s="1">
        <v>140819654660</v>
      </c>
      <c r="R15" s="15">
        <v>5734</v>
      </c>
      <c r="S15" s="1">
        <v>251253212609</v>
      </c>
      <c r="T15" s="15">
        <v>1515</v>
      </c>
      <c r="U15" s="1">
        <v>72851178503</v>
      </c>
      <c r="V15" s="16">
        <v>32561</v>
      </c>
      <c r="W15" s="54">
        <v>1152511017071</v>
      </c>
    </row>
    <row r="16" spans="1:23" ht="13.5" thickBot="1" x14ac:dyDescent="0.25">
      <c r="A16" s="2" t="s">
        <v>6</v>
      </c>
      <c r="B16" s="15">
        <v>6937</v>
      </c>
      <c r="C16" s="1">
        <v>90621457238</v>
      </c>
      <c r="D16" s="15">
        <v>8562</v>
      </c>
      <c r="E16" s="1">
        <v>100599252650</v>
      </c>
      <c r="F16" s="15">
        <v>10079</v>
      </c>
      <c r="G16" s="1">
        <v>119254732370</v>
      </c>
      <c r="H16" s="15">
        <v>9446</v>
      </c>
      <c r="I16" s="1">
        <v>131383271912</v>
      </c>
      <c r="J16" s="15">
        <v>9755</v>
      </c>
      <c r="K16" s="1">
        <v>154809983458</v>
      </c>
      <c r="L16" s="15">
        <v>9516</v>
      </c>
      <c r="M16" s="1">
        <v>156158115067</v>
      </c>
      <c r="N16" s="15">
        <v>7636</v>
      </c>
      <c r="O16" s="1">
        <v>186944811014</v>
      </c>
      <c r="P16" s="15">
        <v>13095</v>
      </c>
      <c r="Q16" s="1">
        <v>238598015232</v>
      </c>
      <c r="R16" s="15">
        <v>9811</v>
      </c>
      <c r="S16" s="1">
        <v>370774577701</v>
      </c>
      <c r="T16" s="15">
        <v>1818</v>
      </c>
      <c r="U16" s="1">
        <v>89670477332</v>
      </c>
      <c r="V16" s="16">
        <v>86655</v>
      </c>
      <c r="W16" s="54">
        <v>1638814693974</v>
      </c>
    </row>
    <row r="17" spans="1:23" ht="13.5" thickBot="1" x14ac:dyDescent="0.25">
      <c r="A17" s="2" t="s">
        <v>7</v>
      </c>
      <c r="B17" s="15">
        <v>216</v>
      </c>
      <c r="C17" s="1">
        <v>56120920090</v>
      </c>
      <c r="D17" s="15">
        <v>203</v>
      </c>
      <c r="E17" s="1">
        <v>84181534122</v>
      </c>
      <c r="F17" s="15">
        <v>138</v>
      </c>
      <c r="G17" s="1">
        <v>155678536896</v>
      </c>
      <c r="H17" s="15">
        <v>126</v>
      </c>
      <c r="I17" s="1">
        <v>175555954265</v>
      </c>
      <c r="J17" s="15">
        <v>153</v>
      </c>
      <c r="K17" s="1">
        <v>187053878891</v>
      </c>
      <c r="L17" s="15">
        <v>153</v>
      </c>
      <c r="M17" s="1">
        <v>192252471501</v>
      </c>
      <c r="N17" s="15">
        <v>180</v>
      </c>
      <c r="O17" s="1">
        <v>184573468313</v>
      </c>
      <c r="P17" s="15">
        <v>104</v>
      </c>
      <c r="Q17" s="1">
        <v>69922103999</v>
      </c>
      <c r="R17" s="15">
        <v>128</v>
      </c>
      <c r="S17" s="1">
        <v>94824736396</v>
      </c>
      <c r="T17" s="15">
        <v>51</v>
      </c>
      <c r="U17" s="1">
        <v>40608485289</v>
      </c>
      <c r="V17" s="16">
        <v>1452</v>
      </c>
      <c r="W17" s="54">
        <v>1240772089762</v>
      </c>
    </row>
    <row r="18" spans="1:23" ht="13.5" thickBot="1" x14ac:dyDescent="0.25">
      <c r="A18" s="2" t="s">
        <v>8</v>
      </c>
      <c r="B18" s="15">
        <v>5443</v>
      </c>
      <c r="C18" s="1">
        <v>693122650696</v>
      </c>
      <c r="D18" s="15">
        <v>4856</v>
      </c>
      <c r="E18" s="1">
        <v>931960801880</v>
      </c>
      <c r="F18" s="15">
        <v>4180</v>
      </c>
      <c r="G18" s="1">
        <v>1056606798315</v>
      </c>
      <c r="H18" s="15">
        <v>4545</v>
      </c>
      <c r="I18" s="1">
        <v>1162505822114</v>
      </c>
      <c r="J18" s="15">
        <v>5339</v>
      </c>
      <c r="K18" s="1">
        <v>1663885074246</v>
      </c>
      <c r="L18" s="15">
        <v>4591</v>
      </c>
      <c r="M18" s="1">
        <v>1478834107403.78</v>
      </c>
      <c r="N18" s="15">
        <v>4611</v>
      </c>
      <c r="O18" s="1">
        <v>1879714057270</v>
      </c>
      <c r="P18" s="15">
        <v>9248</v>
      </c>
      <c r="Q18" s="1">
        <v>2631753010904.9902</v>
      </c>
      <c r="R18" s="15">
        <v>10664</v>
      </c>
      <c r="S18" s="1">
        <v>2994076171731</v>
      </c>
      <c r="T18" s="15">
        <v>2938</v>
      </c>
      <c r="U18" s="1">
        <v>534428531915</v>
      </c>
      <c r="V18" s="16">
        <v>56415</v>
      </c>
      <c r="W18" s="54">
        <v>15026887026475.801</v>
      </c>
    </row>
    <row r="19" spans="1:23" ht="13.5" thickBot="1" x14ac:dyDescent="0.25">
      <c r="A19" s="2" t="s">
        <v>9</v>
      </c>
      <c r="B19" s="15">
        <v>472</v>
      </c>
      <c r="C19" s="1">
        <v>174758822492</v>
      </c>
      <c r="D19" s="15">
        <v>647</v>
      </c>
      <c r="E19" s="1">
        <v>87387416140</v>
      </c>
      <c r="F19" s="15">
        <v>586</v>
      </c>
      <c r="G19" s="1">
        <v>59533869615</v>
      </c>
      <c r="H19" s="15">
        <v>1213</v>
      </c>
      <c r="I19" s="1">
        <v>186251901522</v>
      </c>
      <c r="J19" s="15">
        <v>1623</v>
      </c>
      <c r="K19" s="1">
        <v>254835461574</v>
      </c>
      <c r="L19" s="15">
        <v>1302</v>
      </c>
      <c r="M19" s="1">
        <v>169831632341</v>
      </c>
      <c r="N19" s="15">
        <v>1200</v>
      </c>
      <c r="O19" s="1">
        <v>212476586772</v>
      </c>
      <c r="P19" s="15">
        <v>3022</v>
      </c>
      <c r="Q19" s="1">
        <v>218791997480</v>
      </c>
      <c r="R19" s="15">
        <v>2092</v>
      </c>
      <c r="S19" s="1">
        <v>410315687869</v>
      </c>
      <c r="T19" s="15">
        <v>684</v>
      </c>
      <c r="U19" s="1">
        <v>118383306642.08</v>
      </c>
      <c r="V19" s="16">
        <v>12841</v>
      </c>
      <c r="W19" s="54">
        <v>1892566682447.0801</v>
      </c>
    </row>
    <row r="20" spans="1:23" ht="13.5" thickBot="1" x14ac:dyDescent="0.25">
      <c r="A20" s="2" t="s">
        <v>10</v>
      </c>
      <c r="B20" s="15">
        <v>8498</v>
      </c>
      <c r="C20" s="1">
        <v>93491550628</v>
      </c>
      <c r="D20" s="15">
        <v>8817</v>
      </c>
      <c r="E20" s="1">
        <v>114095729208</v>
      </c>
      <c r="F20" s="15">
        <v>11843</v>
      </c>
      <c r="G20" s="1">
        <v>138308846597</v>
      </c>
      <c r="H20" s="15">
        <v>13099</v>
      </c>
      <c r="I20" s="1">
        <v>161943061390</v>
      </c>
      <c r="J20" s="15">
        <v>14547</v>
      </c>
      <c r="K20" s="1">
        <v>280796447779</v>
      </c>
      <c r="L20" s="15">
        <v>9503</v>
      </c>
      <c r="M20" s="1">
        <v>301285404727</v>
      </c>
      <c r="N20" s="15">
        <v>8683</v>
      </c>
      <c r="O20" s="1">
        <v>240940031856</v>
      </c>
      <c r="P20" s="15">
        <v>18296</v>
      </c>
      <c r="Q20" s="1">
        <v>251886132345</v>
      </c>
      <c r="R20" s="15">
        <v>15899</v>
      </c>
      <c r="S20" s="1">
        <v>507043281280</v>
      </c>
      <c r="T20" s="15">
        <v>3092</v>
      </c>
      <c r="U20" s="1">
        <v>67304831230</v>
      </c>
      <c r="V20" s="16">
        <v>112277</v>
      </c>
      <c r="W20" s="54">
        <v>2157095317040</v>
      </c>
    </row>
    <row r="21" spans="1:23" ht="13.5" thickBot="1" x14ac:dyDescent="0.25">
      <c r="A21" s="2" t="s">
        <v>11</v>
      </c>
      <c r="B21" s="15">
        <v>77519</v>
      </c>
      <c r="C21" s="1">
        <v>522063946788</v>
      </c>
      <c r="D21" s="15">
        <v>53693</v>
      </c>
      <c r="E21" s="1">
        <v>487192675612</v>
      </c>
      <c r="F21" s="15">
        <v>62535</v>
      </c>
      <c r="G21" s="1">
        <v>573135837862</v>
      </c>
      <c r="H21" s="15">
        <v>65223</v>
      </c>
      <c r="I21" s="1">
        <v>988137159040</v>
      </c>
      <c r="J21" s="15">
        <v>71076</v>
      </c>
      <c r="K21" s="1">
        <v>1051163374060</v>
      </c>
      <c r="L21" s="15">
        <v>70292</v>
      </c>
      <c r="M21" s="1">
        <v>864262384194</v>
      </c>
      <c r="N21" s="15">
        <v>57798</v>
      </c>
      <c r="O21" s="1">
        <v>919647050964</v>
      </c>
      <c r="P21" s="15">
        <v>104143</v>
      </c>
      <c r="Q21" s="1">
        <v>1177154332515.1001</v>
      </c>
      <c r="R21" s="15">
        <v>85833</v>
      </c>
      <c r="S21" s="1">
        <v>1519825290033</v>
      </c>
      <c r="T21" s="15">
        <v>19575</v>
      </c>
      <c r="U21" s="1">
        <v>347223191683</v>
      </c>
      <c r="V21" s="16">
        <v>667687</v>
      </c>
      <c r="W21" s="54">
        <v>8449805242751.0996</v>
      </c>
    </row>
    <row r="22" spans="1:23" ht="13.5" thickBot="1" x14ac:dyDescent="0.25">
      <c r="A22" s="2" t="s">
        <v>12</v>
      </c>
      <c r="B22" s="15">
        <v>534</v>
      </c>
      <c r="C22" s="1">
        <v>489270491559</v>
      </c>
      <c r="D22" s="15">
        <v>470</v>
      </c>
      <c r="E22" s="1">
        <v>949399507580</v>
      </c>
      <c r="F22" s="15">
        <v>530</v>
      </c>
      <c r="G22" s="1">
        <v>389667763316</v>
      </c>
      <c r="H22" s="15">
        <v>443</v>
      </c>
      <c r="I22" s="1">
        <v>614166756115</v>
      </c>
      <c r="J22" s="15">
        <v>581</v>
      </c>
      <c r="K22" s="1">
        <v>1294504064814</v>
      </c>
      <c r="L22" s="15">
        <v>714</v>
      </c>
      <c r="M22" s="1">
        <v>1454451695385</v>
      </c>
      <c r="N22" s="15">
        <v>795</v>
      </c>
      <c r="O22" s="1">
        <v>924366680742</v>
      </c>
      <c r="P22" s="15">
        <v>1600</v>
      </c>
      <c r="Q22" s="1">
        <v>2688830322526.98</v>
      </c>
      <c r="R22" s="15">
        <v>1840</v>
      </c>
      <c r="S22" s="1">
        <v>3145707104001</v>
      </c>
      <c r="T22" s="15">
        <v>556</v>
      </c>
      <c r="U22" s="1">
        <v>1008908950199</v>
      </c>
      <c r="V22" s="16">
        <v>8063</v>
      </c>
      <c r="W22" s="54">
        <v>12959273336238</v>
      </c>
    </row>
    <row r="23" spans="1:23" ht="13.5" thickBot="1" x14ac:dyDescent="0.25">
      <c r="A23" s="2" t="s">
        <v>13</v>
      </c>
      <c r="B23" s="15">
        <v>9965</v>
      </c>
      <c r="C23" s="1">
        <v>91165245947</v>
      </c>
      <c r="D23" s="15">
        <v>10633</v>
      </c>
      <c r="E23" s="1">
        <v>95560729855</v>
      </c>
      <c r="F23" s="15">
        <v>8509</v>
      </c>
      <c r="G23" s="1">
        <v>78951277091</v>
      </c>
      <c r="H23" s="15">
        <v>10152</v>
      </c>
      <c r="I23" s="1">
        <v>97666314314</v>
      </c>
      <c r="J23" s="15">
        <v>14278</v>
      </c>
      <c r="K23" s="1">
        <v>149224687607</v>
      </c>
      <c r="L23" s="15">
        <v>13057</v>
      </c>
      <c r="M23" s="1">
        <v>145201023269</v>
      </c>
      <c r="N23" s="15">
        <v>11225</v>
      </c>
      <c r="O23" s="1">
        <v>140929571019</v>
      </c>
      <c r="P23" s="15">
        <v>18962</v>
      </c>
      <c r="Q23" s="1">
        <v>232810363771</v>
      </c>
      <c r="R23" s="15">
        <v>16216</v>
      </c>
      <c r="S23" s="1">
        <v>220734995622</v>
      </c>
      <c r="T23" s="15">
        <v>4222</v>
      </c>
      <c r="U23" s="1">
        <v>53562071536</v>
      </c>
      <c r="V23" s="16">
        <v>117219</v>
      </c>
      <c r="W23" s="54">
        <v>1305806280031</v>
      </c>
    </row>
    <row r="24" spans="1:23" ht="13.5" thickBot="1" x14ac:dyDescent="0.25">
      <c r="A24" s="2" t="s">
        <v>14</v>
      </c>
      <c r="B24" s="15">
        <v>946</v>
      </c>
      <c r="C24" s="1">
        <v>25553095990</v>
      </c>
      <c r="D24" s="15">
        <v>452</v>
      </c>
      <c r="E24" s="1">
        <v>13796770188</v>
      </c>
      <c r="F24" s="15">
        <v>330</v>
      </c>
      <c r="G24" s="1">
        <v>13763594611</v>
      </c>
      <c r="H24" s="15">
        <v>229</v>
      </c>
      <c r="I24" s="1">
        <v>15895933618</v>
      </c>
      <c r="J24" s="15">
        <v>183</v>
      </c>
      <c r="K24" s="1">
        <v>10869316438</v>
      </c>
      <c r="L24" s="15">
        <v>168</v>
      </c>
      <c r="M24" s="1">
        <v>13960770294</v>
      </c>
      <c r="N24" s="15">
        <v>266</v>
      </c>
      <c r="O24" s="1">
        <v>19818907797.77</v>
      </c>
      <c r="P24" s="15">
        <v>528</v>
      </c>
      <c r="Q24" s="1">
        <v>15666050044</v>
      </c>
      <c r="R24" s="15">
        <v>265</v>
      </c>
      <c r="S24" s="1">
        <v>19929665211</v>
      </c>
      <c r="T24" s="15">
        <v>45</v>
      </c>
      <c r="U24" s="1">
        <v>2085090400</v>
      </c>
      <c r="V24" s="16">
        <v>3412</v>
      </c>
      <c r="W24" s="54">
        <v>151339194591.76999</v>
      </c>
    </row>
    <row r="25" spans="1:23" ht="13.5" thickBot="1" x14ac:dyDescent="0.25">
      <c r="A25" s="2" t="s">
        <v>15</v>
      </c>
      <c r="B25" s="15">
        <v>2828</v>
      </c>
      <c r="C25" s="1">
        <v>45842328390</v>
      </c>
      <c r="D25" s="15">
        <v>2914</v>
      </c>
      <c r="E25" s="1">
        <v>40558557311</v>
      </c>
      <c r="F25" s="15">
        <v>4056</v>
      </c>
      <c r="G25" s="1">
        <v>67577569001</v>
      </c>
      <c r="H25" s="15">
        <v>4194</v>
      </c>
      <c r="I25" s="1">
        <v>71183008676</v>
      </c>
      <c r="J25" s="15">
        <v>3779</v>
      </c>
      <c r="K25" s="1">
        <v>71142049731</v>
      </c>
      <c r="L25" s="15">
        <v>3081</v>
      </c>
      <c r="M25" s="1">
        <v>70268824930</v>
      </c>
      <c r="N25" s="15">
        <v>2992</v>
      </c>
      <c r="O25" s="1">
        <v>85178979366</v>
      </c>
      <c r="P25" s="15">
        <v>8279</v>
      </c>
      <c r="Q25" s="1">
        <v>142440059558</v>
      </c>
      <c r="R25" s="15">
        <v>5305</v>
      </c>
      <c r="S25" s="1">
        <v>130410309336</v>
      </c>
      <c r="T25" s="15">
        <v>929</v>
      </c>
      <c r="U25" s="1">
        <v>29001086185</v>
      </c>
      <c r="V25" s="16">
        <v>38357</v>
      </c>
      <c r="W25" s="54">
        <v>753602772484</v>
      </c>
    </row>
    <row r="26" spans="1:23" ht="13.5" thickBot="1" x14ac:dyDescent="0.25">
      <c r="A26" s="2" t="s">
        <v>16</v>
      </c>
      <c r="B26" s="15">
        <v>479</v>
      </c>
      <c r="C26" s="1">
        <v>20886823742</v>
      </c>
      <c r="D26" s="15">
        <v>493</v>
      </c>
      <c r="E26" s="1">
        <v>38473627719</v>
      </c>
      <c r="F26" s="15">
        <v>489</v>
      </c>
      <c r="G26" s="1">
        <v>45468554243</v>
      </c>
      <c r="H26" s="15">
        <v>639</v>
      </c>
      <c r="I26" s="1">
        <v>36598739635</v>
      </c>
      <c r="J26" s="15">
        <v>890</v>
      </c>
      <c r="K26" s="1">
        <v>63158865285</v>
      </c>
      <c r="L26" s="15">
        <v>1020</v>
      </c>
      <c r="M26" s="1">
        <v>167494018860</v>
      </c>
      <c r="N26" s="15">
        <v>1016</v>
      </c>
      <c r="O26" s="1">
        <v>200036503289</v>
      </c>
      <c r="P26" s="15">
        <v>2190</v>
      </c>
      <c r="Q26" s="1">
        <v>230979441521</v>
      </c>
      <c r="R26" s="15">
        <v>1736</v>
      </c>
      <c r="S26" s="1">
        <v>411793167655.62</v>
      </c>
      <c r="T26" s="15">
        <v>537</v>
      </c>
      <c r="U26" s="1">
        <v>129632967634</v>
      </c>
      <c r="V26" s="16">
        <v>9489</v>
      </c>
      <c r="W26" s="54">
        <v>1344522709583.6201</v>
      </c>
    </row>
    <row r="27" spans="1:23" ht="13.5" thickBot="1" x14ac:dyDescent="0.25">
      <c r="A27" s="2" t="s">
        <v>17</v>
      </c>
      <c r="B27" s="15">
        <v>17028</v>
      </c>
      <c r="C27" s="1">
        <v>257266530934</v>
      </c>
      <c r="D27" s="15">
        <v>18712</v>
      </c>
      <c r="E27" s="1">
        <v>273450269053</v>
      </c>
      <c r="F27" s="15">
        <v>17363</v>
      </c>
      <c r="G27" s="1">
        <v>360228792524</v>
      </c>
      <c r="H27" s="15">
        <v>18576</v>
      </c>
      <c r="I27" s="1">
        <v>437093400012</v>
      </c>
      <c r="J27" s="15">
        <v>18200</v>
      </c>
      <c r="K27" s="1">
        <v>643815096509</v>
      </c>
      <c r="L27" s="15">
        <v>17344</v>
      </c>
      <c r="M27" s="1">
        <v>721534210911</v>
      </c>
      <c r="N27" s="15">
        <v>16820</v>
      </c>
      <c r="O27" s="1">
        <v>1299296904426</v>
      </c>
      <c r="P27" s="15">
        <v>30046</v>
      </c>
      <c r="Q27" s="1">
        <v>622858187976.96997</v>
      </c>
      <c r="R27" s="15">
        <v>23121</v>
      </c>
      <c r="S27" s="1">
        <v>634294534183</v>
      </c>
      <c r="T27" s="15">
        <v>5404</v>
      </c>
      <c r="U27" s="1">
        <v>145824341699</v>
      </c>
      <c r="V27" s="16">
        <v>182614</v>
      </c>
      <c r="W27" s="54">
        <v>5395662268227.9697</v>
      </c>
    </row>
    <row r="28" spans="1:23" ht="13.5" thickBot="1" x14ac:dyDescent="0.25">
      <c r="A28" s="2" t="s">
        <v>18</v>
      </c>
      <c r="B28" s="15">
        <v>6665</v>
      </c>
      <c r="C28" s="1">
        <v>78833941421</v>
      </c>
      <c r="D28" s="15">
        <v>5654</v>
      </c>
      <c r="E28" s="1">
        <v>87598075045</v>
      </c>
      <c r="F28" s="15">
        <v>5532</v>
      </c>
      <c r="G28" s="1">
        <v>89913057125</v>
      </c>
      <c r="H28" s="15">
        <v>6490</v>
      </c>
      <c r="I28" s="1">
        <v>104609715711</v>
      </c>
      <c r="J28" s="15">
        <v>6951</v>
      </c>
      <c r="K28" s="1">
        <v>110382643761</v>
      </c>
      <c r="L28" s="15">
        <v>7559</v>
      </c>
      <c r="M28" s="1">
        <v>138277278162</v>
      </c>
      <c r="N28" s="15">
        <v>8100</v>
      </c>
      <c r="O28" s="1">
        <v>156252436462</v>
      </c>
      <c r="P28" s="15">
        <v>15455</v>
      </c>
      <c r="Q28" s="1">
        <v>269174525689</v>
      </c>
      <c r="R28" s="15">
        <v>14739</v>
      </c>
      <c r="S28" s="1">
        <v>325500725568</v>
      </c>
      <c r="T28" s="15">
        <v>3306</v>
      </c>
      <c r="U28" s="1">
        <v>79300224774</v>
      </c>
      <c r="V28" s="16">
        <v>80451</v>
      </c>
      <c r="W28" s="54">
        <v>1439842623718</v>
      </c>
    </row>
    <row r="29" spans="1:23" ht="13.5" thickBot="1" x14ac:dyDescent="0.25">
      <c r="A29" s="2" t="s">
        <v>19</v>
      </c>
      <c r="B29" s="15">
        <v>1403</v>
      </c>
      <c r="C29" s="1">
        <v>66434664514</v>
      </c>
      <c r="D29" s="15">
        <v>1304</v>
      </c>
      <c r="E29" s="1">
        <v>67194185729</v>
      </c>
      <c r="F29" s="15">
        <v>1081</v>
      </c>
      <c r="G29" s="1">
        <v>70026904242</v>
      </c>
      <c r="H29" s="15">
        <v>1482</v>
      </c>
      <c r="I29" s="1">
        <v>76957501211</v>
      </c>
      <c r="J29" s="15">
        <v>1351</v>
      </c>
      <c r="K29" s="1">
        <v>102487038439</v>
      </c>
      <c r="L29" s="15">
        <v>1209</v>
      </c>
      <c r="M29" s="1">
        <v>103261352811</v>
      </c>
      <c r="N29" s="15">
        <v>1137</v>
      </c>
      <c r="O29" s="1">
        <v>138964562525</v>
      </c>
      <c r="P29" s="15">
        <v>3008</v>
      </c>
      <c r="Q29" s="1">
        <v>147810946115</v>
      </c>
      <c r="R29" s="15">
        <v>3208</v>
      </c>
      <c r="S29" s="1">
        <v>369148664856</v>
      </c>
      <c r="T29" s="15">
        <v>819</v>
      </c>
      <c r="U29" s="1">
        <v>93208858621</v>
      </c>
      <c r="V29" s="16">
        <v>16002</v>
      </c>
      <c r="W29" s="54">
        <v>1235494679063</v>
      </c>
    </row>
    <row r="30" spans="1:23" ht="13.5" thickBot="1" x14ac:dyDescent="0.25">
      <c r="A30" s="2" t="s">
        <v>20</v>
      </c>
      <c r="B30" s="15">
        <v>921</v>
      </c>
      <c r="C30" s="1">
        <v>538064001299</v>
      </c>
      <c r="D30" s="15">
        <v>932</v>
      </c>
      <c r="E30" s="1">
        <v>799154885343</v>
      </c>
      <c r="F30" s="15">
        <v>767</v>
      </c>
      <c r="G30" s="1">
        <v>591439540385</v>
      </c>
      <c r="H30" s="15">
        <v>942</v>
      </c>
      <c r="I30" s="1">
        <v>606328967093</v>
      </c>
      <c r="J30" s="15">
        <v>956</v>
      </c>
      <c r="K30" s="1">
        <v>830558646882</v>
      </c>
      <c r="L30" s="15">
        <v>1090</v>
      </c>
      <c r="M30" s="1">
        <v>903463074299</v>
      </c>
      <c r="N30" s="15">
        <v>1303</v>
      </c>
      <c r="O30" s="1">
        <v>960768738501</v>
      </c>
      <c r="P30" s="15">
        <v>1870</v>
      </c>
      <c r="Q30" s="1">
        <v>1248352229016.8</v>
      </c>
      <c r="R30" s="15">
        <v>1635</v>
      </c>
      <c r="S30" s="1">
        <v>1563696069979</v>
      </c>
      <c r="T30" s="15">
        <v>445</v>
      </c>
      <c r="U30" s="1">
        <v>252533996164</v>
      </c>
      <c r="V30" s="16">
        <v>10861</v>
      </c>
      <c r="W30" s="54">
        <v>8294360148961.7998</v>
      </c>
    </row>
    <row r="31" spans="1:23" ht="13.5" thickBot="1" x14ac:dyDescent="0.25">
      <c r="A31" s="2" t="s">
        <v>21</v>
      </c>
      <c r="B31" s="15">
        <v>6697</v>
      </c>
      <c r="C31" s="1">
        <v>103200924140</v>
      </c>
      <c r="D31" s="15">
        <v>5858</v>
      </c>
      <c r="E31" s="1">
        <v>114951230811</v>
      </c>
      <c r="F31" s="15">
        <v>6288</v>
      </c>
      <c r="G31" s="1">
        <v>111512316784</v>
      </c>
      <c r="H31" s="15">
        <v>7413</v>
      </c>
      <c r="I31" s="1">
        <v>135450017917</v>
      </c>
      <c r="J31" s="15">
        <v>7800</v>
      </c>
      <c r="K31" s="1">
        <v>138527969335</v>
      </c>
      <c r="L31" s="15">
        <v>7924</v>
      </c>
      <c r="M31" s="1">
        <v>141622310513</v>
      </c>
      <c r="N31" s="15">
        <v>9467</v>
      </c>
      <c r="O31" s="1">
        <v>197554521690</v>
      </c>
      <c r="P31" s="15">
        <v>21183</v>
      </c>
      <c r="Q31" s="1">
        <v>353776893419</v>
      </c>
      <c r="R31" s="15">
        <v>15535</v>
      </c>
      <c r="S31" s="1">
        <v>468104174023</v>
      </c>
      <c r="T31" s="15">
        <v>3452</v>
      </c>
      <c r="U31" s="1">
        <v>87871014235</v>
      </c>
      <c r="V31" s="16">
        <v>91617</v>
      </c>
      <c r="W31" s="54">
        <v>1852571372867</v>
      </c>
    </row>
    <row r="32" spans="1:23" ht="13.5" thickBot="1" x14ac:dyDescent="0.25">
      <c r="A32" s="2" t="s">
        <v>22</v>
      </c>
      <c r="B32" s="15">
        <v>16453</v>
      </c>
      <c r="C32" s="1">
        <v>138250927586</v>
      </c>
      <c r="D32" s="15">
        <v>17052</v>
      </c>
      <c r="E32" s="1">
        <v>143261827875</v>
      </c>
      <c r="F32" s="15">
        <v>15133</v>
      </c>
      <c r="G32" s="1">
        <v>125893891408</v>
      </c>
      <c r="H32" s="15">
        <v>18503</v>
      </c>
      <c r="I32" s="1">
        <v>173017941951</v>
      </c>
      <c r="J32" s="15">
        <v>19397</v>
      </c>
      <c r="K32" s="1">
        <v>188653209419</v>
      </c>
      <c r="L32" s="15">
        <v>13635</v>
      </c>
      <c r="M32" s="1">
        <v>152286499539</v>
      </c>
      <c r="N32" s="15">
        <v>12791</v>
      </c>
      <c r="O32" s="1">
        <v>151991744048</v>
      </c>
      <c r="P32" s="15">
        <v>24949</v>
      </c>
      <c r="Q32" s="1">
        <v>252311527436</v>
      </c>
      <c r="R32" s="15">
        <v>20942</v>
      </c>
      <c r="S32" s="1">
        <v>266721224062</v>
      </c>
      <c r="T32" s="15">
        <v>5658</v>
      </c>
      <c r="U32" s="1">
        <v>74741564768</v>
      </c>
      <c r="V32" s="16">
        <v>164513</v>
      </c>
      <c r="W32" s="54">
        <v>1667130358092</v>
      </c>
    </row>
    <row r="33" spans="1:23" ht="13.5" thickBot="1" x14ac:dyDescent="0.25">
      <c r="A33" s="2" t="s">
        <v>23</v>
      </c>
      <c r="B33" s="15">
        <v>364</v>
      </c>
      <c r="C33" s="1">
        <v>133362392750</v>
      </c>
      <c r="D33" s="15">
        <v>752</v>
      </c>
      <c r="E33" s="1">
        <v>205211340267</v>
      </c>
      <c r="F33" s="15">
        <v>686</v>
      </c>
      <c r="G33" s="1">
        <v>103125420759</v>
      </c>
      <c r="H33" s="15">
        <v>537</v>
      </c>
      <c r="I33" s="1">
        <v>58679717533</v>
      </c>
      <c r="J33" s="15">
        <v>143</v>
      </c>
      <c r="K33" s="1">
        <v>11595022367</v>
      </c>
      <c r="L33" s="15">
        <v>184</v>
      </c>
      <c r="M33" s="1">
        <v>19089343233</v>
      </c>
      <c r="N33" s="15">
        <v>118</v>
      </c>
      <c r="O33" s="1">
        <v>5022791114</v>
      </c>
      <c r="P33" s="15">
        <v>178</v>
      </c>
      <c r="Q33" s="1">
        <v>1845043657</v>
      </c>
      <c r="R33" s="15">
        <v>61</v>
      </c>
      <c r="S33" s="1">
        <v>653787627</v>
      </c>
      <c r="T33" s="15">
        <v>15</v>
      </c>
      <c r="U33" s="1">
        <v>187738936</v>
      </c>
      <c r="V33" s="16">
        <v>3038</v>
      </c>
      <c r="W33" s="54">
        <v>538772598243</v>
      </c>
    </row>
    <row r="34" spans="1:23" ht="13.5" thickBot="1" x14ac:dyDescent="0.25">
      <c r="A34" s="2" t="s">
        <v>24</v>
      </c>
      <c r="B34" s="15">
        <v>3423</v>
      </c>
      <c r="C34" s="1">
        <v>28250233699</v>
      </c>
      <c r="D34" s="15">
        <v>3005</v>
      </c>
      <c r="E34" s="1">
        <v>23339568121</v>
      </c>
      <c r="F34" s="15">
        <v>2382</v>
      </c>
      <c r="G34" s="1">
        <v>22502269637</v>
      </c>
      <c r="H34" s="15">
        <v>2184</v>
      </c>
      <c r="I34" s="1">
        <v>21585420208</v>
      </c>
      <c r="J34" s="15">
        <v>2097</v>
      </c>
      <c r="K34" s="1">
        <v>21194567312</v>
      </c>
      <c r="L34" s="15">
        <v>1754</v>
      </c>
      <c r="M34" s="1">
        <v>17609723878</v>
      </c>
      <c r="N34" s="15">
        <v>1632</v>
      </c>
      <c r="O34" s="1">
        <v>24490909999</v>
      </c>
      <c r="P34" s="15">
        <v>4936</v>
      </c>
      <c r="Q34" s="1">
        <v>54324625572</v>
      </c>
      <c r="R34" s="15">
        <v>2688</v>
      </c>
      <c r="S34" s="1">
        <v>34915740861</v>
      </c>
      <c r="T34" s="15">
        <v>697</v>
      </c>
      <c r="U34" s="1">
        <v>9771531382</v>
      </c>
      <c r="V34" s="16">
        <v>24798</v>
      </c>
      <c r="W34" s="54">
        <v>257984590669</v>
      </c>
    </row>
    <row r="35" spans="1:23" ht="13.5" thickBot="1" x14ac:dyDescent="0.25">
      <c r="A35" s="2" t="s">
        <v>25</v>
      </c>
      <c r="B35" s="15">
        <v>106</v>
      </c>
      <c r="C35" s="1">
        <v>29328052402</v>
      </c>
      <c r="D35" s="15">
        <v>133</v>
      </c>
      <c r="E35" s="1">
        <v>34803078571</v>
      </c>
      <c r="F35" s="15">
        <v>166</v>
      </c>
      <c r="G35" s="1">
        <v>91274455630</v>
      </c>
      <c r="H35" s="15">
        <v>189</v>
      </c>
      <c r="I35" s="1">
        <v>116851683890</v>
      </c>
      <c r="J35" s="15">
        <v>202</v>
      </c>
      <c r="K35" s="1">
        <v>93855406367</v>
      </c>
      <c r="L35" s="15">
        <v>224</v>
      </c>
      <c r="M35" s="1">
        <v>80834951711</v>
      </c>
      <c r="N35" s="15">
        <v>274</v>
      </c>
      <c r="O35" s="1">
        <v>207470288926</v>
      </c>
      <c r="P35" s="15">
        <v>395</v>
      </c>
      <c r="Q35" s="1">
        <v>332086330671</v>
      </c>
      <c r="R35" s="15">
        <v>478</v>
      </c>
      <c r="S35" s="1">
        <v>349730022961</v>
      </c>
      <c r="T35" s="15">
        <v>177</v>
      </c>
      <c r="U35" s="1">
        <v>95814756984</v>
      </c>
      <c r="V35" s="16">
        <v>2344</v>
      </c>
      <c r="W35" s="54">
        <v>1432049028113</v>
      </c>
    </row>
    <row r="36" spans="1:23" ht="13.5" thickBot="1" x14ac:dyDescent="0.25">
      <c r="A36" s="2" t="s">
        <v>26</v>
      </c>
      <c r="B36" s="15">
        <v>2525</v>
      </c>
      <c r="C36" s="1">
        <v>447342924107</v>
      </c>
      <c r="D36" s="15">
        <v>2419</v>
      </c>
      <c r="E36" s="1">
        <v>462404089545</v>
      </c>
      <c r="F36" s="15">
        <v>2196</v>
      </c>
      <c r="G36" s="1">
        <v>637880775633</v>
      </c>
      <c r="H36" s="15">
        <v>1883</v>
      </c>
      <c r="I36" s="1">
        <v>761977248845.57996</v>
      </c>
      <c r="J36" s="15">
        <v>2205</v>
      </c>
      <c r="K36" s="1">
        <v>1133330839168</v>
      </c>
      <c r="L36" s="15">
        <v>2149</v>
      </c>
      <c r="M36" s="1">
        <v>1260920762143</v>
      </c>
      <c r="N36" s="15">
        <v>2416</v>
      </c>
      <c r="O36" s="1">
        <v>1690425667779.4099</v>
      </c>
      <c r="P36" s="15">
        <v>4194</v>
      </c>
      <c r="Q36" s="1">
        <v>1687910871622.4399</v>
      </c>
      <c r="R36" s="15">
        <v>3681</v>
      </c>
      <c r="S36" s="1">
        <v>2027688236731.3201</v>
      </c>
      <c r="T36" s="15">
        <v>1158</v>
      </c>
      <c r="U36" s="1">
        <v>622094651805</v>
      </c>
      <c r="V36" s="16">
        <v>24826</v>
      </c>
      <c r="W36" s="54">
        <v>10731976067379.801</v>
      </c>
    </row>
    <row r="37" spans="1:23" ht="13.5" thickBot="1" x14ac:dyDescent="0.25">
      <c r="A37" s="2" t="s">
        <v>27</v>
      </c>
      <c r="B37" s="15">
        <v>61381</v>
      </c>
      <c r="C37" s="1">
        <v>1329838871320</v>
      </c>
      <c r="D37" s="15">
        <v>50886</v>
      </c>
      <c r="E37" s="1">
        <v>1268917863710</v>
      </c>
      <c r="F37" s="15">
        <v>41325</v>
      </c>
      <c r="G37" s="1">
        <v>1493641122092</v>
      </c>
      <c r="H37" s="15">
        <v>58336</v>
      </c>
      <c r="I37" s="1">
        <v>1737320208376.3999</v>
      </c>
      <c r="J37" s="15">
        <v>62485</v>
      </c>
      <c r="K37" s="1">
        <v>2066144715320</v>
      </c>
      <c r="L37" s="15">
        <v>62920</v>
      </c>
      <c r="M37" s="1">
        <v>2219393838096</v>
      </c>
      <c r="N37" s="15">
        <v>59506</v>
      </c>
      <c r="O37" s="1">
        <v>2563268111296</v>
      </c>
      <c r="P37" s="15">
        <v>96243</v>
      </c>
      <c r="Q37" s="1">
        <v>3028073260681.3599</v>
      </c>
      <c r="R37" s="15">
        <v>86058</v>
      </c>
      <c r="S37" s="1">
        <v>3079384651759.5</v>
      </c>
      <c r="T37" s="15">
        <v>21728</v>
      </c>
      <c r="U37" s="1">
        <v>933824717706</v>
      </c>
      <c r="V37" s="16">
        <v>600868</v>
      </c>
      <c r="W37" s="54">
        <v>19719807360357.301</v>
      </c>
    </row>
    <row r="38" spans="1:23" ht="13.5" thickBot="1" x14ac:dyDescent="0.25">
      <c r="A38" s="2" t="s">
        <v>28</v>
      </c>
      <c r="B38" s="15">
        <v>25604</v>
      </c>
      <c r="C38" s="1">
        <v>464845061989</v>
      </c>
      <c r="D38" s="15">
        <v>22690</v>
      </c>
      <c r="E38" s="1">
        <v>397180858867</v>
      </c>
      <c r="F38" s="15">
        <v>14443</v>
      </c>
      <c r="G38" s="1">
        <v>459194904104</v>
      </c>
      <c r="H38" s="15">
        <v>17803</v>
      </c>
      <c r="I38" s="1">
        <v>477061565977</v>
      </c>
      <c r="J38" s="15">
        <v>20457</v>
      </c>
      <c r="K38" s="1">
        <v>782001400169</v>
      </c>
      <c r="L38" s="15">
        <v>19409</v>
      </c>
      <c r="M38" s="1">
        <v>567304907038.01001</v>
      </c>
      <c r="N38" s="15">
        <v>20879</v>
      </c>
      <c r="O38" s="1">
        <v>1138053728794</v>
      </c>
      <c r="P38" s="15">
        <v>26654</v>
      </c>
      <c r="Q38" s="1">
        <v>1287582231964</v>
      </c>
      <c r="R38" s="15">
        <v>26286</v>
      </c>
      <c r="S38" s="1">
        <v>1534304319917</v>
      </c>
      <c r="T38" s="15">
        <v>7372</v>
      </c>
      <c r="U38" s="1">
        <v>430039499751</v>
      </c>
      <c r="V38" s="16">
        <v>201597</v>
      </c>
      <c r="W38" s="54">
        <v>7537568478570.0098</v>
      </c>
    </row>
    <row r="39" spans="1:23" ht="13.5" thickBot="1" x14ac:dyDescent="0.25">
      <c r="A39" s="2" t="s">
        <v>29</v>
      </c>
      <c r="B39" s="15">
        <v>13887</v>
      </c>
      <c r="C39" s="1">
        <v>151650727508</v>
      </c>
      <c r="D39" s="15">
        <v>15969</v>
      </c>
      <c r="E39" s="1">
        <v>184935400756</v>
      </c>
      <c r="F39" s="15">
        <v>7191</v>
      </c>
      <c r="G39" s="1">
        <v>142217447150</v>
      </c>
      <c r="H39" s="15">
        <v>4979</v>
      </c>
      <c r="I39" s="1">
        <v>167953894778</v>
      </c>
      <c r="J39" s="15">
        <v>4865</v>
      </c>
      <c r="K39" s="1">
        <v>212693817277</v>
      </c>
      <c r="L39" s="15">
        <v>3626</v>
      </c>
      <c r="M39" s="1">
        <v>244412286154</v>
      </c>
      <c r="N39" s="15">
        <v>2596</v>
      </c>
      <c r="O39" s="1">
        <v>298254309704</v>
      </c>
      <c r="P39" s="15">
        <v>5079</v>
      </c>
      <c r="Q39" s="1">
        <v>314808176578.90997</v>
      </c>
      <c r="R39" s="15">
        <v>3354</v>
      </c>
      <c r="S39" s="1">
        <v>486365025968</v>
      </c>
      <c r="T39" s="15">
        <v>1069</v>
      </c>
      <c r="U39" s="1">
        <v>127395013790</v>
      </c>
      <c r="V39" s="16">
        <v>62615</v>
      </c>
      <c r="W39" s="54">
        <v>2330686099663.9102</v>
      </c>
    </row>
    <row r="40" spans="1:23" ht="12.75" customHeight="1" thickBot="1" x14ac:dyDescent="0.25">
      <c r="A40" s="5" t="s">
        <v>37</v>
      </c>
      <c r="B40" s="6">
        <f t="shared" ref="B40:S40" si="1">SUM(B41:B45)</f>
        <v>5092</v>
      </c>
      <c r="C40" s="6">
        <f t="shared" si="1"/>
        <v>836373342173</v>
      </c>
      <c r="D40" s="6">
        <f t="shared" si="1"/>
        <v>5120</v>
      </c>
      <c r="E40" s="6">
        <f t="shared" si="1"/>
        <v>1041406820530</v>
      </c>
      <c r="F40" s="6">
        <f t="shared" si="1"/>
        <v>5653</v>
      </c>
      <c r="G40" s="6">
        <f t="shared" si="1"/>
        <v>1397680364963</v>
      </c>
      <c r="H40" s="6">
        <f t="shared" si="1"/>
        <v>59147</v>
      </c>
      <c r="I40" s="6">
        <f t="shared" si="1"/>
        <v>1772433881148.3999</v>
      </c>
      <c r="J40" s="6">
        <f t="shared" si="1"/>
        <v>173314</v>
      </c>
      <c r="K40" s="6">
        <f t="shared" si="1"/>
        <v>3124400841509.29</v>
      </c>
      <c r="L40" s="6">
        <f t="shared" si="1"/>
        <v>159667</v>
      </c>
      <c r="M40" s="6">
        <f t="shared" si="1"/>
        <v>3555728843594.3501</v>
      </c>
      <c r="N40" s="6">
        <f t="shared" si="1"/>
        <v>177716</v>
      </c>
      <c r="O40" s="6">
        <f t="shared" si="1"/>
        <v>5304298178833.8896</v>
      </c>
      <c r="P40" s="6">
        <f t="shared" si="1"/>
        <v>94588</v>
      </c>
      <c r="Q40" s="6">
        <f t="shared" si="1"/>
        <v>6570373643004.9102</v>
      </c>
      <c r="R40" s="6">
        <f t="shared" si="1"/>
        <v>122669</v>
      </c>
      <c r="S40" s="6">
        <f t="shared" si="1"/>
        <v>6244411651801</v>
      </c>
      <c r="T40" s="6">
        <f>SUM(T41:T45)</f>
        <v>29307</v>
      </c>
      <c r="U40" s="6">
        <f>SUM(U41:U45)</f>
        <v>1327575966602</v>
      </c>
      <c r="V40" s="6">
        <f>SUM(V41:V45)</f>
        <v>832273</v>
      </c>
      <c r="W40" s="7">
        <f>SUM(W41:W45)</f>
        <v>31174683534159.828</v>
      </c>
    </row>
    <row r="41" spans="1:23" ht="13.5" thickBot="1" x14ac:dyDescent="0.25">
      <c r="A41" s="2" t="s">
        <v>30</v>
      </c>
      <c r="B41" s="15">
        <v>584</v>
      </c>
      <c r="C41" s="1">
        <v>18021974222</v>
      </c>
      <c r="D41" s="15">
        <v>553</v>
      </c>
      <c r="E41" s="1">
        <v>30145351574</v>
      </c>
      <c r="F41" s="15">
        <v>546</v>
      </c>
      <c r="G41" s="1">
        <v>56215230571</v>
      </c>
      <c r="H41" s="15">
        <v>722</v>
      </c>
      <c r="I41" s="1">
        <v>70865339194</v>
      </c>
      <c r="J41" s="15">
        <v>827</v>
      </c>
      <c r="K41" s="1">
        <v>88834304188</v>
      </c>
      <c r="L41" s="15">
        <v>1086</v>
      </c>
      <c r="M41" s="1">
        <v>83628399419</v>
      </c>
      <c r="N41" s="15">
        <v>1435</v>
      </c>
      <c r="O41" s="1">
        <v>106747393245</v>
      </c>
      <c r="P41" s="15">
        <v>2022</v>
      </c>
      <c r="Q41" s="1">
        <v>131799692483</v>
      </c>
      <c r="R41" s="15">
        <v>2757</v>
      </c>
      <c r="S41" s="1">
        <v>110961168711</v>
      </c>
      <c r="T41" s="15">
        <v>722</v>
      </c>
      <c r="U41" s="1">
        <v>27102943386</v>
      </c>
      <c r="V41" s="16">
        <v>11254</v>
      </c>
      <c r="W41" s="54">
        <v>724321796993</v>
      </c>
    </row>
    <row r="42" spans="1:23" ht="13.5" thickBot="1" x14ac:dyDescent="0.25">
      <c r="A42" s="2" t="s">
        <v>31</v>
      </c>
      <c r="B42" s="15">
        <v>1486</v>
      </c>
      <c r="C42" s="1">
        <v>86411772663</v>
      </c>
      <c r="D42" s="15">
        <v>1706</v>
      </c>
      <c r="E42" s="1">
        <v>143311679246</v>
      </c>
      <c r="F42" s="15">
        <v>1536</v>
      </c>
      <c r="G42" s="1">
        <v>196168353709</v>
      </c>
      <c r="H42" s="15">
        <v>1755</v>
      </c>
      <c r="I42" s="1">
        <v>244536404942.39999</v>
      </c>
      <c r="J42" s="15">
        <v>1958</v>
      </c>
      <c r="K42" s="1">
        <v>318096380419</v>
      </c>
      <c r="L42" s="15">
        <v>1874</v>
      </c>
      <c r="M42" s="1">
        <v>336780482887</v>
      </c>
      <c r="N42" s="15">
        <v>2284</v>
      </c>
      <c r="O42" s="1">
        <v>442353863554</v>
      </c>
      <c r="P42" s="15">
        <v>4460</v>
      </c>
      <c r="Q42" s="1">
        <v>716345900946</v>
      </c>
      <c r="R42" s="15">
        <v>5496</v>
      </c>
      <c r="S42" s="1">
        <v>2917943594923</v>
      </c>
      <c r="T42" s="15">
        <v>1943</v>
      </c>
      <c r="U42" s="1">
        <v>1125443839097</v>
      </c>
      <c r="V42" s="16">
        <v>24498</v>
      </c>
      <c r="W42" s="54">
        <v>6527392272386.4004</v>
      </c>
    </row>
    <row r="43" spans="1:23" ht="13.5" thickBot="1" x14ac:dyDescent="0.25">
      <c r="A43" s="2" t="s">
        <v>32</v>
      </c>
      <c r="B43" s="15">
        <v>495</v>
      </c>
      <c r="C43" s="1">
        <v>11986458345</v>
      </c>
      <c r="D43" s="15">
        <v>428</v>
      </c>
      <c r="E43" s="1">
        <v>10710507074</v>
      </c>
      <c r="F43" s="15">
        <v>699</v>
      </c>
      <c r="G43" s="1">
        <v>13663337642</v>
      </c>
      <c r="H43" s="15">
        <v>1182</v>
      </c>
      <c r="I43" s="1">
        <v>27643446082</v>
      </c>
      <c r="J43" s="15">
        <v>1541</v>
      </c>
      <c r="K43" s="1">
        <v>29979793165</v>
      </c>
      <c r="L43" s="15">
        <v>1084</v>
      </c>
      <c r="M43" s="1">
        <v>22412662123</v>
      </c>
      <c r="N43" s="15">
        <v>1089</v>
      </c>
      <c r="O43" s="1">
        <v>29617459579</v>
      </c>
      <c r="P43" s="15">
        <v>2485</v>
      </c>
      <c r="Q43" s="1">
        <v>45444234645</v>
      </c>
      <c r="R43" s="15">
        <v>4245</v>
      </c>
      <c r="S43" s="1">
        <v>105915406329</v>
      </c>
      <c r="T43" s="15">
        <v>1535</v>
      </c>
      <c r="U43" s="1">
        <v>22261713988</v>
      </c>
      <c r="V43" s="16">
        <v>14783</v>
      </c>
      <c r="W43" s="54">
        <v>319635018972</v>
      </c>
    </row>
    <row r="44" spans="1:23" ht="13.5" thickBot="1" x14ac:dyDescent="0.25">
      <c r="A44" s="2" t="s">
        <v>33</v>
      </c>
      <c r="B44" s="15">
        <v>2309</v>
      </c>
      <c r="C44" s="1">
        <v>718949284769</v>
      </c>
      <c r="D44" s="15">
        <v>2284</v>
      </c>
      <c r="E44" s="1">
        <v>856505359992</v>
      </c>
      <c r="F44" s="15">
        <v>2292</v>
      </c>
      <c r="G44" s="1">
        <v>1129277366680</v>
      </c>
      <c r="H44" s="15">
        <v>2384</v>
      </c>
      <c r="I44" s="1">
        <v>1332408825332</v>
      </c>
      <c r="J44" s="15">
        <v>3123</v>
      </c>
      <c r="K44" s="1">
        <v>1864603117888</v>
      </c>
      <c r="L44" s="15">
        <v>3451</v>
      </c>
      <c r="M44" s="1">
        <v>2280526674244</v>
      </c>
      <c r="N44" s="15">
        <v>4969</v>
      </c>
      <c r="O44" s="1">
        <v>3795472051975</v>
      </c>
      <c r="P44" s="15">
        <v>6398</v>
      </c>
      <c r="Q44" s="1">
        <v>5386196081041.9102</v>
      </c>
      <c r="R44" s="15">
        <v>2873</v>
      </c>
      <c r="S44" s="1">
        <v>2681715569878</v>
      </c>
      <c r="T44" s="15">
        <v>27</v>
      </c>
      <c r="U44" s="1">
        <v>23208423633</v>
      </c>
      <c r="V44" s="16">
        <v>30110</v>
      </c>
      <c r="W44" s="54">
        <v>20068862755432.898</v>
      </c>
    </row>
    <row r="45" spans="1:23" ht="13.5" thickBot="1" x14ac:dyDescent="0.25">
      <c r="A45" s="2" t="s">
        <v>39</v>
      </c>
      <c r="B45" s="15">
        <v>218</v>
      </c>
      <c r="C45" s="1">
        <v>1003852174</v>
      </c>
      <c r="D45" s="15">
        <v>149</v>
      </c>
      <c r="E45" s="1">
        <v>733922644</v>
      </c>
      <c r="F45" s="15">
        <v>580</v>
      </c>
      <c r="G45" s="1">
        <v>2356076361</v>
      </c>
      <c r="H45" s="15">
        <v>53104</v>
      </c>
      <c r="I45" s="1">
        <v>96979865598</v>
      </c>
      <c r="J45" s="15">
        <v>165865</v>
      </c>
      <c r="K45" s="1">
        <v>822887245849.29004</v>
      </c>
      <c r="L45" s="15">
        <v>152172</v>
      </c>
      <c r="M45" s="1">
        <v>832380624921.34998</v>
      </c>
      <c r="N45" s="15">
        <v>167939</v>
      </c>
      <c r="O45" s="1">
        <v>930107410480.89001</v>
      </c>
      <c r="P45" s="15">
        <v>79223</v>
      </c>
      <c r="Q45" s="1">
        <v>290587733889</v>
      </c>
      <c r="R45" s="15">
        <v>107298</v>
      </c>
      <c r="S45" s="1">
        <v>427875911960</v>
      </c>
      <c r="T45" s="15">
        <v>25080</v>
      </c>
      <c r="U45" s="1">
        <v>129559046498</v>
      </c>
      <c r="V45" s="16">
        <v>751628</v>
      </c>
      <c r="W45" s="54">
        <v>3534471690375.5298</v>
      </c>
    </row>
    <row r="46" spans="1:23" ht="12.75" customHeight="1" thickBot="1" x14ac:dyDescent="0.25">
      <c r="A46" s="8" t="s">
        <v>34</v>
      </c>
      <c r="B46" s="9">
        <f t="shared" ref="B46:W46" si="2">+B14+B40</f>
        <v>278025</v>
      </c>
      <c r="C46" s="9">
        <f t="shared" si="2"/>
        <v>6961235790964</v>
      </c>
      <c r="D46" s="9">
        <f t="shared" si="2"/>
        <v>245005</v>
      </c>
      <c r="E46" s="9">
        <f t="shared" si="2"/>
        <v>8113151747962</v>
      </c>
      <c r="F46" s="9">
        <f t="shared" si="2"/>
        <v>226905</v>
      </c>
      <c r="G46" s="9">
        <f t="shared" si="2"/>
        <v>8486606719401</v>
      </c>
      <c r="H46" s="9">
        <f t="shared" si="2"/>
        <v>310974</v>
      </c>
      <c r="I46" s="9">
        <f t="shared" si="2"/>
        <v>10385081585998.381</v>
      </c>
      <c r="J46" s="9">
        <f t="shared" si="2"/>
        <v>445437</v>
      </c>
      <c r="K46" s="9">
        <f t="shared" si="2"/>
        <v>14775406255449.289</v>
      </c>
      <c r="L46" s="9">
        <f t="shared" si="2"/>
        <v>414982</v>
      </c>
      <c r="M46" s="9">
        <f t="shared" si="2"/>
        <v>15264171151271.141</v>
      </c>
      <c r="N46" s="9">
        <f t="shared" si="2"/>
        <v>413733</v>
      </c>
      <c r="O46" s="9">
        <f t="shared" si="2"/>
        <v>19249541266021.07</v>
      </c>
      <c r="P46" s="9">
        <f t="shared" si="2"/>
        <v>513237</v>
      </c>
      <c r="Q46" s="9">
        <f t="shared" si="2"/>
        <v>24210939977961.457</v>
      </c>
      <c r="R46" s="9">
        <f t="shared" si="2"/>
        <v>479978</v>
      </c>
      <c r="S46" s="9">
        <f t="shared" si="2"/>
        <v>27461607029741.438</v>
      </c>
      <c r="T46" s="9">
        <f t="shared" si="2"/>
        <v>116569</v>
      </c>
      <c r="U46" s="9">
        <f t="shared" si="2"/>
        <v>6773844045765.0801</v>
      </c>
      <c r="V46" s="9">
        <f t="shared" si="2"/>
        <v>3444845</v>
      </c>
      <c r="W46" s="10">
        <f t="shared" si="2"/>
        <v>141681585570535</v>
      </c>
    </row>
  </sheetData>
  <mergeCells count="22">
    <mergeCell ref="B6:W6"/>
    <mergeCell ref="B1:W1"/>
    <mergeCell ref="B2:W2"/>
    <mergeCell ref="B3:W3"/>
    <mergeCell ref="B4:W4"/>
    <mergeCell ref="B5:W5"/>
    <mergeCell ref="A7:A10"/>
    <mergeCell ref="B7:W10"/>
    <mergeCell ref="A11:A13"/>
    <mergeCell ref="B12:C12"/>
    <mergeCell ref="D12:E12"/>
    <mergeCell ref="F12:G12"/>
    <mergeCell ref="H12:I12"/>
    <mergeCell ref="J12:K12"/>
    <mergeCell ref="L12:M12"/>
    <mergeCell ref="N12:O12"/>
    <mergeCell ref="P12:Q12"/>
    <mergeCell ref="R12:S12"/>
    <mergeCell ref="T12:U12"/>
    <mergeCell ref="V11:W11"/>
    <mergeCell ref="V12:W12"/>
    <mergeCell ref="B11:U1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Página1_1</vt:lpstr>
    </vt:vector>
  </TitlesOfParts>
  <Company>IBM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Yanisabeth Camacho Panche</dc:creator>
  <cp:lastModifiedBy>Yanisabeth Camacho Panche</cp:lastModifiedBy>
  <cp:lastPrinted>2021-07-09T16:26:28Z</cp:lastPrinted>
  <dcterms:created xsi:type="dcterms:W3CDTF">2020-04-08T20:57:46Z</dcterms:created>
  <dcterms:modified xsi:type="dcterms:W3CDTF">2022-04-11T17:26:06Z</dcterms:modified>
</cp:coreProperties>
</file>