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929"/>
  <workbookPr defaultThemeVersion="123820"/>
  <mc:AlternateContent xmlns:mc="http://schemas.openxmlformats.org/markup-compatibility/2006">
    <mc:Choice Requires="x15">
      <x15ac:absPath xmlns:x15ac="http://schemas.microsoft.com/office/spreadsheetml/2010/11/ac" url="K:\Direccion de Estadísticas\30-3415-INFORMES ESTADISTICOS\Archivos 2020\Web\Abril\"/>
    </mc:Choice>
  </mc:AlternateContent>
  <xr:revisionPtr revIDLastSave="0" documentId="14_{66C51D28-BA46-4E6F-8EA8-7FC9AF70CF71}" xr6:coauthVersionLast="44" xr6:coauthVersionMax="44" xr10:uidLastSave="{00000000-0000-0000-0000-000000000000}"/>
  <bookViews>
    <workbookView xWindow="-120" yWindow="-120" windowWidth="29040" windowHeight="15840" xr2:uid="{00000000-000D-0000-FFFF-FFFF00000000}"/>
  </bookViews>
  <sheets>
    <sheet name="Página1_1" sheetId="1" r:id="rId1"/>
  </sheets>
  <calcPr calcId="191029"/>
  <webPublishing codePage="1252"/>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Y40" i="1" l="1"/>
  <c r="Y14" i="1" s="1"/>
  <c r="Y46" i="1" s="1"/>
  <c r="X40" i="1"/>
  <c r="X14" i="1" s="1"/>
  <c r="X46" i="1" s="1"/>
  <c r="W40" i="1"/>
  <c r="V40" i="1"/>
  <c r="U40" i="1"/>
  <c r="T40" i="1"/>
  <c r="S40" i="1"/>
  <c r="R40" i="1"/>
  <c r="Q40" i="1"/>
  <c r="P40" i="1"/>
  <c r="O40" i="1"/>
  <c r="N40" i="1"/>
  <c r="M40" i="1"/>
  <c r="L40" i="1"/>
  <c r="K40" i="1"/>
  <c r="J40" i="1"/>
  <c r="I40" i="1"/>
  <c r="H40" i="1"/>
  <c r="G40" i="1"/>
  <c r="F40" i="1"/>
  <c r="E40" i="1"/>
  <c r="D40" i="1"/>
  <c r="C40" i="1"/>
  <c r="B40" i="1"/>
  <c r="W14" i="1"/>
  <c r="W46" i="1" s="1"/>
  <c r="V14" i="1"/>
  <c r="U14" i="1"/>
  <c r="T14" i="1"/>
  <c r="S14" i="1"/>
  <c r="S46" i="1" s="1"/>
  <c r="R14" i="1"/>
  <c r="R46" i="1" s="1"/>
  <c r="Q14" i="1"/>
  <c r="Q46" i="1" s="1"/>
  <c r="P14" i="1"/>
  <c r="O14" i="1"/>
  <c r="N14" i="1"/>
  <c r="M14" i="1"/>
  <c r="M46" i="1" s="1"/>
  <c r="L14" i="1"/>
  <c r="L46" i="1" s="1"/>
  <c r="K14" i="1"/>
  <c r="K46" i="1" s="1"/>
  <c r="J14" i="1"/>
  <c r="I14" i="1"/>
  <c r="H14" i="1"/>
  <c r="G14" i="1"/>
  <c r="G46" i="1" s="1"/>
  <c r="F14" i="1"/>
  <c r="F46" i="1" s="1"/>
  <c r="E14" i="1"/>
  <c r="E46" i="1" s="1"/>
  <c r="D14" i="1"/>
  <c r="C14" i="1"/>
  <c r="B14" i="1"/>
  <c r="B46" i="1" l="1"/>
  <c r="T46" i="1"/>
  <c r="C46" i="1"/>
  <c r="I46" i="1"/>
  <c r="O46" i="1"/>
  <c r="U46" i="1"/>
  <c r="H46" i="1"/>
  <c r="D46" i="1"/>
  <c r="J46" i="1"/>
  <c r="P46" i="1"/>
  <c r="V46" i="1"/>
  <c r="N46" i="1"/>
</calcChain>
</file>

<file path=xl/sharedStrings.xml><?xml version="1.0" encoding="utf-8"?>
<sst xmlns="http://schemas.openxmlformats.org/spreadsheetml/2006/main" count="78" uniqueCount="56">
  <si>
    <t>CRÉDITOS OTORGADOS POR CLASIFICACIÓN ACTIVIDAD PRODUCTIVA</t>
  </si>
  <si>
    <t>Detalle Total por Período Anual</t>
  </si>
  <si>
    <t>(Valores en $)</t>
  </si>
  <si>
    <t>Cantidad</t>
  </si>
  <si>
    <t>Valor Credito</t>
  </si>
  <si>
    <t>ACUICULTURA</t>
  </si>
  <si>
    <t>AGUACATE</t>
  </si>
  <si>
    <t>ALGODÓN</t>
  </si>
  <si>
    <t>ARROZ</t>
  </si>
  <si>
    <t>BANANO</t>
  </si>
  <si>
    <t>CACAO</t>
  </si>
  <si>
    <t>CAFÉ</t>
  </si>
  <si>
    <t>CAÑA DE AZUCAR</t>
  </si>
  <si>
    <t>CAÑA PANALERA</t>
  </si>
  <si>
    <t>CAUCHO</t>
  </si>
  <si>
    <t>CITRICOS</t>
  </si>
  <si>
    <t>FLORES</t>
  </si>
  <si>
    <t>FRUTALES</t>
  </si>
  <si>
    <t>HORTALIZAS</t>
  </si>
  <si>
    <t>MAIZ</t>
  </si>
  <si>
    <t>PALMA</t>
  </si>
  <si>
    <t>PAPA</t>
  </si>
  <si>
    <t>PLATANO</t>
  </si>
  <si>
    <t>TABACO</t>
  </si>
  <si>
    <t>YUCA</t>
  </si>
  <si>
    <t>FORESTALES</t>
  </si>
  <si>
    <t>AVICULTURA</t>
  </si>
  <si>
    <t>GANADERIA CARNE</t>
  </si>
  <si>
    <t>GANADERIA LECHE</t>
  </si>
  <si>
    <t>PORCICULTURA</t>
  </si>
  <si>
    <t>ACTIVIDADES RURALES</t>
  </si>
  <si>
    <t>OTROS CULTIVOS (Ciclo corto+Perennes)</t>
  </si>
  <si>
    <t>OTROS PECUARIOS + APICULTURA</t>
  </si>
  <si>
    <t>SERVICIOS DE APOYO</t>
  </si>
  <si>
    <t>ACTIVIDAD MIXTA AGROPECUARIA Y RURAL</t>
  </si>
  <si>
    <t>Total</t>
  </si>
  <si>
    <t xml:space="preserve">Nota: Para el agrupamiento de las colocaciones por cadena productiva y su análisis se tuvieron en cuenta los siguientes criterios: </t>
  </si>
  <si>
    <t>1. Una cadena productiva se compone por los siguientes eslabones: producción primaria (unidad productiva finca, granja o local comercial), comercialización y/o transformación (actores que compran la producción al productor primario bien sea para comercializarlo en fresco o darle valor agregado mediante procesos de transformación), servicios de apoyo (actores que producen o comercializan insumos, maquinaria y equipos para la producción primaria y la comercialización o transformación, así como aquellos que ofrecen servicios de apoyo a la producción primaria y a la comercialización y transformación).
2. Para algunos actores incluidos en eslabón de servicios de apoyo que tienen como alcance más de una cadena productiva agropecuaria se agrupan en el criterio general servicios de servicios de apoyo por lo que no es conveniente que se adicione a alguna cadena, igual sucede con microcrédito, unidad campesina y tarjeta agropecuaria.
La información de colocaciones por actividad, agrupa los créditos registrados por las diferentes líneas (capital de trabajo, inversión y normalización) y toma como factor aglutinador la actividad productiva (producto relacionado en AGROS)</t>
  </si>
  <si>
    <t>No articuladas con cadenas productivas</t>
  </si>
  <si>
    <t>Articulados con Cadenas Productivas</t>
  </si>
  <si>
    <t xml:space="preserve">Clasificación Actividad Productiva </t>
  </si>
  <si>
    <t xml:space="preserve"> Períodos </t>
  </si>
  <si>
    <t xml:space="preserve"> Total Períodos</t>
  </si>
  <si>
    <r>
      <rPr>
        <sz val="8"/>
        <color rgb="FF333333"/>
        <rFont val="Arial"/>
        <family val="2"/>
      </rPr>
      <t xml:space="preserve">Año : </t>
    </r>
    <r>
      <rPr>
        <sz val="8"/>
        <color rgb="FF333333"/>
        <rFont val="Arial"/>
        <family val="2"/>
      </rPr>
      <t>2010</t>
    </r>
  </si>
  <si>
    <r>
      <rPr>
        <sz val="8"/>
        <color rgb="FF333333"/>
        <rFont val="Arial"/>
        <family val="2"/>
      </rPr>
      <t xml:space="preserve">Año : </t>
    </r>
    <r>
      <rPr>
        <sz val="8"/>
        <color rgb="FF333333"/>
        <rFont val="Arial"/>
        <family val="2"/>
      </rPr>
      <t>2011</t>
    </r>
  </si>
  <si>
    <r>
      <rPr>
        <sz val="8"/>
        <color rgb="FF333333"/>
        <rFont val="Arial"/>
        <family val="2"/>
      </rPr>
      <t xml:space="preserve">Año : </t>
    </r>
    <r>
      <rPr>
        <sz val="8"/>
        <color rgb="FF333333"/>
        <rFont val="Arial"/>
        <family val="2"/>
      </rPr>
      <t>2012</t>
    </r>
  </si>
  <si>
    <r>
      <rPr>
        <sz val="8"/>
        <color rgb="FF333333"/>
        <rFont val="Arial"/>
        <family val="2"/>
      </rPr>
      <t xml:space="preserve">Año : </t>
    </r>
    <r>
      <rPr>
        <sz val="8"/>
        <color rgb="FF333333"/>
        <rFont val="Arial"/>
        <family val="2"/>
      </rPr>
      <t>2013</t>
    </r>
  </si>
  <si>
    <r>
      <rPr>
        <sz val="8"/>
        <color rgb="FF333333"/>
        <rFont val="Arial"/>
        <family val="2"/>
      </rPr>
      <t xml:space="preserve">Año : </t>
    </r>
    <r>
      <rPr>
        <sz val="8"/>
        <color rgb="FF333333"/>
        <rFont val="Arial"/>
        <family val="2"/>
      </rPr>
      <t>2014</t>
    </r>
  </si>
  <si>
    <r>
      <rPr>
        <sz val="8"/>
        <color rgb="FF333333"/>
        <rFont val="Arial"/>
        <family val="2"/>
      </rPr>
      <t xml:space="preserve">Año : </t>
    </r>
    <r>
      <rPr>
        <sz val="8"/>
        <color rgb="FF333333"/>
        <rFont val="Arial"/>
        <family val="2"/>
      </rPr>
      <t>2015</t>
    </r>
  </si>
  <si>
    <r>
      <rPr>
        <sz val="8"/>
        <color rgb="FF333333"/>
        <rFont val="Arial"/>
        <family val="2"/>
      </rPr>
      <t xml:space="preserve">Año : </t>
    </r>
    <r>
      <rPr>
        <sz val="8"/>
        <color rgb="FF333333"/>
        <rFont val="Arial"/>
        <family val="2"/>
      </rPr>
      <t>2016</t>
    </r>
  </si>
  <si>
    <r>
      <rPr>
        <sz val="8"/>
        <color rgb="FF333333"/>
        <rFont val="Arial"/>
        <family val="2"/>
      </rPr>
      <t xml:space="preserve">Año : </t>
    </r>
    <r>
      <rPr>
        <sz val="8"/>
        <color rgb="FF333333"/>
        <rFont val="Arial"/>
        <family val="2"/>
      </rPr>
      <t>2017</t>
    </r>
  </si>
  <si>
    <r>
      <rPr>
        <sz val="8"/>
        <color rgb="FF333333"/>
        <rFont val="Arial"/>
        <family val="2"/>
      </rPr>
      <t xml:space="preserve">Año : </t>
    </r>
    <r>
      <rPr>
        <sz val="8"/>
        <color rgb="FF333333"/>
        <rFont val="Arial"/>
        <family val="2"/>
      </rPr>
      <t>2018</t>
    </r>
  </si>
  <si>
    <r>
      <rPr>
        <sz val="8"/>
        <color rgb="FF333333"/>
        <rFont val="Arial"/>
        <family val="2"/>
      </rPr>
      <t xml:space="preserve">Año : </t>
    </r>
    <r>
      <rPr>
        <sz val="8"/>
        <color rgb="FF333333"/>
        <rFont val="Arial"/>
        <family val="2"/>
      </rPr>
      <t>2019</t>
    </r>
  </si>
  <si>
    <r>
      <rPr>
        <sz val="8"/>
        <color rgb="FF333333"/>
        <rFont val="Arial"/>
        <family val="2"/>
      </rPr>
      <t xml:space="preserve">Año : </t>
    </r>
    <r>
      <rPr>
        <sz val="8"/>
        <color rgb="FF333333"/>
        <rFont val="Arial"/>
        <family val="2"/>
      </rPr>
      <t>2020</t>
    </r>
  </si>
  <si>
    <t xml:space="preserve"> Enero 2010 - Enero 2020 </t>
  </si>
  <si>
    <t xml:space="preserve"> Enero 2010 -  Abril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</si>
</sst>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quot;-&quot;#,##0"/>
  </numFmts>
  <fonts count="12" x14ac:knownFonts="1">
    <font>
      <sz val="10"/>
      <color theme="1"/>
      <name val="Tahoma"/>
      <family val="2"/>
    </font>
    <font>
      <b/>
      <sz val="16"/>
      <color rgb="FF008000"/>
      <name val="Arial"/>
      <family val="2"/>
    </font>
    <font>
      <b/>
      <sz val="14"/>
      <color rgb="FF008000"/>
      <name val="Arial"/>
      <family val="2"/>
    </font>
    <font>
      <sz val="8"/>
      <color theme="1"/>
      <name val="Arial"/>
      <family val="2"/>
    </font>
    <font>
      <b/>
      <sz val="8"/>
      <color theme="1"/>
      <name val="Arial"/>
      <family val="2"/>
    </font>
    <font>
      <b/>
      <sz val="12"/>
      <color rgb="FF444444"/>
      <name val="Arial"/>
      <family val="2"/>
    </font>
    <font>
      <b/>
      <sz val="8"/>
      <color rgb="FFFFFFFF"/>
      <name val="Arial"/>
      <family val="2"/>
    </font>
    <font>
      <sz val="8"/>
      <color rgb="FF333333"/>
      <name val="Arial"/>
      <family val="2"/>
    </font>
    <font>
      <sz val="8"/>
      <color rgb="FF222222"/>
      <name val="Arial"/>
      <family val="2"/>
    </font>
    <font>
      <i/>
      <sz val="8"/>
      <color rgb="FF454545"/>
      <name val="Arial"/>
      <family val="2"/>
    </font>
    <font>
      <b/>
      <sz val="8"/>
      <color rgb="FF444444"/>
      <name val="Arial"/>
      <family val="2"/>
    </font>
    <font>
      <i/>
      <sz val="8"/>
      <color rgb="FF333333"/>
      <name val="Arial"/>
      <family val="2"/>
    </font>
  </fonts>
  <fills count="6">
    <fill>
      <patternFill patternType="none"/>
    </fill>
    <fill>
      <patternFill patternType="gray125"/>
    </fill>
    <fill>
      <patternFill patternType="solid">
        <fgColor rgb="FF99CC99"/>
      </patternFill>
    </fill>
    <fill>
      <patternFill patternType="solid">
        <fgColor rgb="FFE7E5E5"/>
      </patternFill>
    </fill>
    <fill>
      <patternFill patternType="solid">
        <fgColor rgb="FFDEE6F2"/>
      </patternFill>
    </fill>
    <fill>
      <patternFill patternType="solid">
        <fgColor theme="0"/>
        <bgColor indexed="64"/>
      </patternFill>
    </fill>
  </fills>
  <borders count="32">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rgb="FFC0C0C0"/>
      </left>
      <right/>
      <top/>
      <bottom style="medium">
        <color rgb="FFC0C0C0"/>
      </bottom>
      <diagonal/>
    </border>
    <border>
      <left/>
      <right style="medium">
        <color rgb="FFC0C0C0"/>
      </right>
      <top/>
      <bottom style="medium">
        <color rgb="FFC0C0C0"/>
      </bottom>
      <diagonal/>
    </border>
    <border>
      <left/>
      <right style="medium">
        <color auto="1"/>
      </right>
      <top/>
      <bottom style="medium">
        <color rgb="FF93B1CD"/>
      </bottom>
      <diagonal/>
    </border>
    <border>
      <left style="medium">
        <color rgb="FFE2E2E2"/>
      </left>
      <right style="medium">
        <color rgb="FFE2E2E2"/>
      </right>
      <top/>
      <bottom style="medium">
        <color rgb="FFE2E2E2"/>
      </bottom>
      <diagonal/>
    </border>
    <border>
      <left style="medium">
        <color auto="1"/>
      </left>
      <right style="medium">
        <color rgb="FFC0C0C0"/>
      </right>
      <top/>
      <bottom style="medium">
        <color rgb="FFC0C0C0"/>
      </bottom>
      <diagonal/>
    </border>
    <border>
      <left style="thin">
        <color auto="1"/>
      </left>
      <right style="medium">
        <color auto="1"/>
      </right>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auto="1"/>
      </left>
      <right style="medium">
        <color auto="1"/>
      </right>
      <top/>
      <bottom style="medium">
        <color indexed="64"/>
      </bottom>
      <diagonal/>
    </border>
    <border>
      <left style="thin">
        <color auto="1"/>
      </left>
      <right style="medium">
        <color auto="1"/>
      </right>
      <top style="thin">
        <color auto="1"/>
      </top>
      <bottom/>
      <diagonal/>
    </border>
    <border>
      <left style="medium">
        <color auto="1"/>
      </left>
      <right style="medium">
        <color rgb="FFC0C0C0"/>
      </right>
      <top style="medium">
        <color rgb="FFC0C0C0"/>
      </top>
      <bottom style="medium">
        <color rgb="FFC0C0C0"/>
      </bottom>
      <diagonal/>
    </border>
    <border>
      <left style="medium">
        <color rgb="FF93B1CD"/>
      </left>
      <right style="medium">
        <color rgb="FF93B1CD"/>
      </right>
      <top/>
      <bottom style="medium">
        <color rgb="FF93B1CD"/>
      </bottom>
      <diagonal/>
    </border>
    <border>
      <left style="medium">
        <color rgb="FFC0C0C0"/>
      </left>
      <right style="medium">
        <color rgb="FFC0C0C0"/>
      </right>
      <top/>
      <bottom style="medium">
        <color rgb="FFC0C0C0"/>
      </bottom>
      <diagonal/>
    </border>
    <border>
      <left style="medium">
        <color rgb="FFC0C0C0"/>
      </left>
      <right style="medium">
        <color auto="1"/>
      </right>
      <top/>
      <bottom style="medium">
        <color rgb="FFC0C0C0"/>
      </bottom>
      <diagonal/>
    </border>
    <border>
      <left/>
      <right/>
      <top/>
      <bottom style="medium">
        <color rgb="FF93B1CD"/>
      </bottom>
      <diagonal/>
    </border>
    <border>
      <left/>
      <right style="medium">
        <color rgb="FF93B1CD"/>
      </right>
      <top/>
      <bottom style="medium">
        <color rgb="FF93B1CD"/>
      </bottom>
      <diagonal/>
    </border>
    <border>
      <left style="thin">
        <color auto="1"/>
      </left>
      <right style="medium">
        <color rgb="FFE2E2E2"/>
      </right>
      <top/>
      <bottom style="medium">
        <color rgb="FFE2E2E2"/>
      </bottom>
      <diagonal/>
    </border>
    <border>
      <left style="thin">
        <color auto="1"/>
      </left>
      <right style="medium">
        <color rgb="FFC0C0C0"/>
      </right>
      <top/>
      <bottom style="medium">
        <color rgb="FFC0C0C0"/>
      </bottom>
      <diagonal/>
    </border>
    <border>
      <left style="thin">
        <color auto="1"/>
      </left>
      <right style="medium">
        <color auto="1"/>
      </right>
      <top/>
      <bottom style="medium">
        <color rgb="FFC0C0C0"/>
      </bottom>
      <diagonal/>
    </border>
    <border>
      <left style="medium">
        <color auto="1"/>
      </left>
      <right style="medium">
        <color rgb="FF93B1CD"/>
      </right>
      <top style="medium">
        <color auto="1"/>
      </top>
      <bottom style="medium">
        <color auto="1"/>
      </bottom>
      <diagonal/>
    </border>
    <border>
      <left style="medium">
        <color rgb="FFD5D5D5"/>
      </left>
      <right style="medium">
        <color rgb="FFD5D5D5"/>
      </right>
      <top style="medium">
        <color auto="1"/>
      </top>
      <bottom style="medium">
        <color auto="1"/>
      </bottom>
      <diagonal/>
    </border>
    <border>
      <left style="medium">
        <color rgb="FFD5D5D5"/>
      </left>
      <right style="medium">
        <color auto="1"/>
      </right>
      <top style="medium">
        <color auto="1"/>
      </top>
      <bottom style="medium">
        <color auto="1"/>
      </bottom>
      <diagonal/>
    </border>
  </borders>
  <cellStyleXfs count="1">
    <xf numFmtId="0" fontId="0" fillId="0" borderId="0"/>
  </cellStyleXfs>
  <cellXfs count="47">
    <xf numFmtId="0" fontId="0" fillId="0" borderId="0" xfId="0"/>
    <xf numFmtId="164" fontId="9" fillId="0" borderId="12" xfId="0" applyNumberFormat="1" applyFont="1" applyBorder="1" applyAlignment="1">
      <alignment horizontal="right" vertical="top"/>
    </xf>
    <xf numFmtId="0" fontId="8" fillId="3" borderId="13" xfId="0" applyFont="1" applyFill="1" applyBorder="1" applyAlignment="1">
      <alignment horizontal="left" vertical="top"/>
    </xf>
    <xf numFmtId="0" fontId="8" fillId="3" borderId="20" xfId="0" applyFont="1" applyFill="1" applyBorder="1" applyAlignment="1">
      <alignment horizontal="left" vertical="top"/>
    </xf>
    <xf numFmtId="0" fontId="7" fillId="3" borderId="22" xfId="0" applyFont="1" applyFill="1" applyBorder="1" applyAlignment="1">
      <alignment horizontal="center" vertical="top"/>
    </xf>
    <xf numFmtId="0" fontId="7" fillId="3" borderId="22" xfId="0" applyFont="1" applyFill="1" applyBorder="1" applyAlignment="1">
      <alignment horizontal="left" vertical="top"/>
    </xf>
    <xf numFmtId="0" fontId="7" fillId="3" borderId="23" xfId="0" applyFont="1" applyFill="1" applyBorder="1" applyAlignment="1">
      <alignment horizontal="left" vertical="top"/>
    </xf>
    <xf numFmtId="0" fontId="0" fillId="5" borderId="0" xfId="0" applyFill="1" applyBorder="1"/>
    <xf numFmtId="0" fontId="0" fillId="5" borderId="2" xfId="0" applyFill="1" applyBorder="1"/>
    <xf numFmtId="0" fontId="0" fillId="5" borderId="3" xfId="0" applyFill="1" applyBorder="1"/>
    <xf numFmtId="0" fontId="0" fillId="5" borderId="5" xfId="0" applyFill="1" applyBorder="1"/>
    <xf numFmtId="0" fontId="0" fillId="5" borderId="7" xfId="0" applyFill="1" applyBorder="1"/>
    <xf numFmtId="0" fontId="0" fillId="5" borderId="8" xfId="0" applyFill="1" applyBorder="1"/>
    <xf numFmtId="164" fontId="9" fillId="0" borderId="26" xfId="0" applyNumberFormat="1" applyFont="1" applyBorder="1" applyAlignment="1">
      <alignment horizontal="right" vertical="top"/>
    </xf>
    <xf numFmtId="164" fontId="11" fillId="3" borderId="27" xfId="0" applyNumberFormat="1" applyFont="1" applyFill="1" applyBorder="1" applyAlignment="1">
      <alignment horizontal="center" vertical="top"/>
    </xf>
    <xf numFmtId="164" fontId="11" fillId="3" borderId="28" xfId="0" applyNumberFormat="1" applyFont="1" applyFill="1" applyBorder="1" applyAlignment="1">
      <alignment horizontal="center" vertical="top"/>
    </xf>
    <xf numFmtId="0" fontId="6" fillId="2" borderId="29" xfId="0" applyFont="1" applyFill="1" applyBorder="1" applyAlignment="1">
      <alignment horizontal="left" vertical="top"/>
    </xf>
    <xf numFmtId="164" fontId="10" fillId="4" borderId="30" xfId="0" applyNumberFormat="1" applyFont="1" applyFill="1" applyBorder="1" applyAlignment="1">
      <alignment horizontal="right" vertical="top"/>
    </xf>
    <xf numFmtId="164" fontId="10" fillId="4" borderId="31" xfId="0" applyNumberFormat="1" applyFont="1" applyFill="1" applyBorder="1" applyAlignment="1">
      <alignment horizontal="right" vertical="top"/>
    </xf>
    <xf numFmtId="0" fontId="6" fillId="2" borderId="21" xfId="0" applyFont="1" applyFill="1" applyBorder="1" applyAlignment="1">
      <alignment horizontal="center" vertical="center"/>
    </xf>
    <xf numFmtId="0" fontId="0" fillId="2" borderId="11" xfId="0" applyFill="1" applyBorder="1"/>
    <xf numFmtId="0" fontId="1" fillId="5" borderId="1" xfId="0" applyFont="1" applyFill="1" applyBorder="1" applyAlignment="1">
      <alignment horizontal="center" vertical="center" wrapText="1"/>
    </xf>
    <xf numFmtId="0" fontId="1" fillId="5" borderId="2" xfId="0" applyFont="1" applyFill="1" applyBorder="1" applyAlignment="1">
      <alignment horizontal="center" vertical="center" wrapText="1"/>
    </xf>
    <xf numFmtId="0" fontId="0" fillId="5" borderId="4" xfId="0" applyFill="1" applyBorder="1" applyAlignment="1">
      <alignment horizontal="center"/>
    </xf>
    <xf numFmtId="0" fontId="0" fillId="5" borderId="0" xfId="0" applyFill="1" applyBorder="1" applyAlignment="1">
      <alignment horizontal="center"/>
    </xf>
    <xf numFmtId="0" fontId="2" fillId="5" borderId="4" xfId="0" applyFont="1" applyFill="1" applyBorder="1" applyAlignment="1">
      <alignment horizontal="center" vertical="center"/>
    </xf>
    <xf numFmtId="0" fontId="2" fillId="5" borderId="0" xfId="0" applyFont="1" applyFill="1" applyBorder="1" applyAlignment="1">
      <alignment horizontal="center" vertical="center"/>
    </xf>
    <xf numFmtId="0" fontId="3" fillId="5" borderId="4" xfId="0" applyFont="1" applyFill="1" applyBorder="1" applyAlignment="1">
      <alignment horizontal="center" vertical="center"/>
    </xf>
    <xf numFmtId="0" fontId="3" fillId="5" borderId="0" xfId="0" applyFont="1" applyFill="1" applyBorder="1" applyAlignment="1">
      <alignment horizontal="center" vertical="center"/>
    </xf>
    <xf numFmtId="0" fontId="4" fillId="5" borderId="6" xfId="0" applyFont="1" applyFill="1" applyBorder="1" applyAlignment="1">
      <alignment horizontal="center" vertical="center"/>
    </xf>
    <xf numFmtId="0" fontId="4" fillId="5" borderId="7" xfId="0" applyFont="1" applyFill="1" applyBorder="1" applyAlignment="1">
      <alignment horizontal="center" vertical="center"/>
    </xf>
    <xf numFmtId="0" fontId="3" fillId="0" borderId="15" xfId="0" applyFont="1" applyBorder="1" applyAlignment="1">
      <alignment horizontal="left" vertical="top" wrapText="1"/>
    </xf>
    <xf numFmtId="0" fontId="3" fillId="0" borderId="16" xfId="0" applyFont="1" applyBorder="1" applyAlignment="1">
      <alignment horizontal="left" vertical="top" wrapText="1"/>
    </xf>
    <xf numFmtId="0" fontId="3" fillId="0" borderId="17" xfId="0" applyFont="1" applyBorder="1" applyAlignment="1">
      <alignment horizontal="left" vertical="top" wrapText="1"/>
    </xf>
    <xf numFmtId="0" fontId="3" fillId="5" borderId="4" xfId="0" applyFont="1" applyFill="1" applyBorder="1" applyAlignment="1">
      <alignment horizontal="left" vertical="top" wrapText="1"/>
    </xf>
    <xf numFmtId="0" fontId="3" fillId="5" borderId="0" xfId="0" applyFont="1" applyFill="1" applyBorder="1" applyAlignment="1">
      <alignment horizontal="left" vertical="top" wrapText="1"/>
    </xf>
    <xf numFmtId="0" fontId="3" fillId="5" borderId="6" xfId="0" applyFont="1" applyFill="1" applyBorder="1" applyAlignment="1">
      <alignment horizontal="left" vertical="top" wrapText="1"/>
    </xf>
    <xf numFmtId="0" fontId="3" fillId="5" borderId="7" xfId="0" applyFont="1" applyFill="1" applyBorder="1" applyAlignment="1">
      <alignment horizontal="left" vertical="top" wrapText="1"/>
    </xf>
    <xf numFmtId="0" fontId="0" fillId="0" borderId="19" xfId="0" applyBorder="1" applyAlignment="1">
      <alignment horizontal="center"/>
    </xf>
    <xf numFmtId="0" fontId="0" fillId="0" borderId="14" xfId="0" applyBorder="1" applyAlignment="1">
      <alignment horizontal="center"/>
    </xf>
    <xf numFmtId="0" fontId="0" fillId="0" borderId="18" xfId="0" applyBorder="1" applyAlignment="1">
      <alignment horizontal="center"/>
    </xf>
    <xf numFmtId="0" fontId="5" fillId="0" borderId="1" xfId="0" applyFont="1" applyBorder="1" applyAlignment="1">
      <alignment horizontal="center" vertical="center"/>
    </xf>
    <xf numFmtId="0" fontId="0" fillId="0" borderId="4" xfId="0" applyBorder="1"/>
    <xf numFmtId="0" fontId="7" fillId="3" borderId="9" xfId="0" applyFont="1" applyFill="1" applyBorder="1" applyAlignment="1">
      <alignment horizontal="center" vertical="center"/>
    </xf>
    <xf numFmtId="0" fontId="0" fillId="3" borderId="10" xfId="0" applyFill="1" applyBorder="1"/>
    <xf numFmtId="0" fontId="0" fillId="2" borderId="24" xfId="0" applyFill="1" applyBorder="1"/>
    <xf numFmtId="0" fontId="0" fillId="2" borderId="25" xfId="0" applyFill="1" applyBorder="1"/>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85725</xdr:colOff>
      <xdr:row>0</xdr:row>
      <xdr:rowOff>142875</xdr:rowOff>
    </xdr:from>
    <xdr:ext cx="2400300" cy="1095375"/>
    <xdr:pic>
      <xdr:nvPicPr>
        <xdr:cNvPr id="2" name="finagro_logo_horizontal_354x110.png">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85725" y="142875"/>
          <a:ext cx="2400300" cy="1095375"/>
        </a:xfrm>
        <a:prstGeom prst="rect">
          <a:avLst/>
        </a:prstGeom>
        <a:noFill/>
        <a:ln>
          <a:noFill/>
        </a:ln>
      </xdr:spPr>
    </xdr:pic>
    <xdr:clientData/>
  </xdr:one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40000"/>
                <a:satMod val="155000"/>
              </a:schemeClr>
            </a:gs>
            <a:gs pos="65000">
              <a:schemeClr val="phClr">
                <a:shade val="85000"/>
                <a:satMod val="155000"/>
              </a:schemeClr>
            </a:gs>
            <a:gs pos="100000">
              <a:schemeClr val="phClr">
                <a:shade val="95000"/>
                <a:satMod val="155000"/>
              </a:schemeClr>
            </a:gs>
          </a:gsLst>
          <a:lin ang="16200000" scaled="0"/>
        </a:gradFill>
      </a:fillStyleLst>
      <a:lnStyleLst>
        <a:ln w="6350" cap="rnd" cmpd="sng" algn="ctr">
          <a:solidFill>
            <a:schemeClr val="phClr">
              <a:shade val="95000"/>
              <a:satMod val="105000"/>
            </a:schemeClr>
          </a:solidFill>
          <a:prstDash val="solid"/>
        </a:ln>
        <a:ln w="25400" cap="flat" cmpd="sng" algn="ctr">
          <a:solidFill>
            <a:schemeClr val="phClr"/>
          </a:solidFill>
          <a:prstDash val="solid"/>
        </a:ln>
        <a:ln w="34925" cap="rnd" cmpd="sng" algn="ctr">
          <a:solidFill>
            <a:schemeClr val="phClr"/>
          </a:solidFill>
          <a:prstDash val="solid"/>
        </a:ln>
      </a:lnStyleLst>
      <a:effectStyleLst>
        <a:effectStyle>
          <a:effectLst>
            <a:outerShdw blurRad="50800" algn="tl" rotWithShape="0">
              <a:srgbClr val="000000">
                <a:alpha val="64000"/>
              </a:srgbClr>
            </a:outerShdw>
          </a:effectLst>
        </a:effectStyle>
        <a:effectStyle>
          <a:effectLst>
            <a:outerShdw blurRad="39000" dist="25400" dir="5400000">
              <a:srgbClr val="000000">
                <a:alpha val="35000"/>
              </a:srgbClr>
            </a:outerShdw>
          </a:effectLst>
        </a:effectStyle>
        <a:effectStyle>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a:effectStyle>
      </a:effectStyleLst>
      <a:bgFillStyleLst>
        <a:solidFill>
          <a:schemeClr val="phClr"/>
        </a:solidFill>
        <a:gradFill rotWithShape="1">
          <a:gsLst>
            <a:gs pos="0">
              <a:schemeClr val="phClr">
                <a:shade val="50000"/>
                <a:satMod val="155000"/>
              </a:schemeClr>
            </a:gs>
            <a:gs pos="35000">
              <a:schemeClr val="phClr">
                <a:shade val="75000"/>
                <a:satMod val="155000"/>
              </a:schemeClr>
            </a:gs>
            <a:gs pos="100000">
              <a:schemeClr val="phClr">
                <a:tint val="80000"/>
                <a:satMod val="255000"/>
              </a:schemeClr>
            </a:gs>
          </a:gsLst>
          <a:lin ang="16200000" scaled="0"/>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Y46"/>
  <sheetViews>
    <sheetView tabSelected="1" workbookViewId="0">
      <selection activeCell="A50" sqref="A50"/>
    </sheetView>
  </sheetViews>
  <sheetFormatPr baseColWidth="10" defaultColWidth="9.140625" defaultRowHeight="12.75" customHeight="1" x14ac:dyDescent="0.2"/>
  <cols>
    <col min="1" max="1" width="39.140625" bestFit="1" customWidth="1"/>
    <col min="2" max="2" width="7.5703125" bestFit="1" customWidth="1"/>
    <col min="3" max="3" width="16.42578125" bestFit="1" customWidth="1"/>
    <col min="4" max="4" width="7.5703125" bestFit="1" customWidth="1"/>
    <col min="5" max="5" width="16.42578125" bestFit="1" customWidth="1"/>
    <col min="6" max="6" width="7.5703125" bestFit="1" customWidth="1"/>
    <col min="7" max="7" width="16.42578125" bestFit="1" customWidth="1"/>
    <col min="8" max="8" width="7.5703125" bestFit="1" customWidth="1"/>
    <col min="9" max="9" width="16.42578125" bestFit="1" customWidth="1"/>
    <col min="10" max="10" width="7.5703125" bestFit="1" customWidth="1"/>
    <col min="11" max="11" width="16.42578125" bestFit="1" customWidth="1"/>
    <col min="12" max="12" width="7.5703125" bestFit="1" customWidth="1"/>
    <col min="13" max="13" width="16.42578125" bestFit="1" customWidth="1"/>
    <col min="14" max="14" width="7.5703125" bestFit="1" customWidth="1"/>
    <col min="15" max="15" width="17.42578125" bestFit="1" customWidth="1"/>
    <col min="16" max="16" width="7.5703125" bestFit="1" customWidth="1"/>
    <col min="17" max="17" width="17.42578125" bestFit="1" customWidth="1"/>
    <col min="18" max="18" width="7.5703125" bestFit="1" customWidth="1"/>
    <col min="19" max="19" width="17.42578125" bestFit="1" customWidth="1"/>
    <col min="20" max="20" width="7.5703125" bestFit="1" customWidth="1"/>
    <col min="21" max="21" width="17.42578125" bestFit="1" customWidth="1"/>
    <col min="22" max="22" width="9.140625" bestFit="1" customWidth="1"/>
    <col min="23" max="24" width="17.5703125" bestFit="1" customWidth="1"/>
    <col min="25" max="25" width="25.42578125" bestFit="1" customWidth="1"/>
  </cols>
  <sheetData>
    <row r="1" spans="1:25" ht="23.25" customHeight="1" x14ac:dyDescent="0.2">
      <c r="A1" s="38"/>
      <c r="B1" s="21" t="s">
        <v>0</v>
      </c>
      <c r="C1" s="22"/>
      <c r="D1" s="22"/>
      <c r="E1" s="22"/>
      <c r="F1" s="22"/>
      <c r="G1" s="22"/>
      <c r="H1" s="22"/>
      <c r="I1" s="22"/>
      <c r="J1" s="22"/>
      <c r="K1" s="22"/>
      <c r="L1" s="22"/>
      <c r="M1" s="22"/>
      <c r="N1" s="22"/>
      <c r="O1" s="22"/>
      <c r="P1" s="22"/>
      <c r="Q1" s="22"/>
      <c r="R1" s="22"/>
      <c r="S1" s="22"/>
      <c r="T1" s="22"/>
      <c r="U1" s="22"/>
      <c r="V1" s="22"/>
      <c r="W1" s="22"/>
      <c r="X1" s="8"/>
      <c r="Y1" s="9"/>
    </row>
    <row r="2" spans="1:25" ht="23.25" customHeight="1" x14ac:dyDescent="0.2">
      <c r="A2" s="39"/>
      <c r="B2" s="23"/>
      <c r="C2" s="24"/>
      <c r="D2" s="24"/>
      <c r="E2" s="24"/>
      <c r="F2" s="24"/>
      <c r="G2" s="24"/>
      <c r="H2" s="24"/>
      <c r="I2" s="24"/>
      <c r="J2" s="24"/>
      <c r="K2" s="24"/>
      <c r="L2" s="24"/>
      <c r="M2" s="24"/>
      <c r="N2" s="24"/>
      <c r="O2" s="24"/>
      <c r="P2" s="24"/>
      <c r="Q2" s="24"/>
      <c r="R2" s="24"/>
      <c r="S2" s="24"/>
      <c r="T2" s="24"/>
      <c r="U2" s="24"/>
      <c r="V2" s="24"/>
      <c r="W2" s="24"/>
      <c r="X2" s="7"/>
      <c r="Y2" s="10"/>
    </row>
    <row r="3" spans="1:25" ht="21" customHeight="1" x14ac:dyDescent="0.2">
      <c r="A3" s="39"/>
      <c r="B3" s="25" t="s">
        <v>1</v>
      </c>
      <c r="C3" s="26"/>
      <c r="D3" s="26"/>
      <c r="E3" s="26"/>
      <c r="F3" s="26"/>
      <c r="G3" s="26"/>
      <c r="H3" s="26"/>
      <c r="I3" s="26"/>
      <c r="J3" s="26"/>
      <c r="K3" s="26"/>
      <c r="L3" s="26"/>
      <c r="M3" s="26"/>
      <c r="N3" s="26"/>
      <c r="O3" s="26"/>
      <c r="P3" s="26"/>
      <c r="Q3" s="26"/>
      <c r="R3" s="26"/>
      <c r="S3" s="26"/>
      <c r="T3" s="26"/>
      <c r="U3" s="26"/>
      <c r="V3" s="26"/>
      <c r="W3" s="26"/>
      <c r="X3" s="7"/>
      <c r="Y3" s="10"/>
    </row>
    <row r="4" spans="1:25" ht="21" customHeight="1" x14ac:dyDescent="0.2">
      <c r="A4" s="39"/>
      <c r="B4" s="25" t="s">
        <v>55</v>
      </c>
      <c r="C4" s="26"/>
      <c r="D4" s="26"/>
      <c r="E4" s="26"/>
      <c r="F4" s="26"/>
      <c r="G4" s="26"/>
      <c r="H4" s="26"/>
      <c r="I4" s="26"/>
      <c r="J4" s="26"/>
      <c r="K4" s="26"/>
      <c r="L4" s="26"/>
      <c r="M4" s="26"/>
      <c r="N4" s="26"/>
      <c r="O4" s="26"/>
      <c r="P4" s="26"/>
      <c r="Q4" s="26"/>
      <c r="R4" s="26"/>
      <c r="S4" s="26"/>
      <c r="T4" s="26"/>
      <c r="U4" s="26"/>
      <c r="V4" s="26"/>
      <c r="W4" s="26"/>
      <c r="X4" s="7"/>
      <c r="Y4" s="10"/>
    </row>
    <row r="5" spans="1:25" x14ac:dyDescent="0.2">
      <c r="A5" s="39"/>
      <c r="B5" s="27"/>
      <c r="C5" s="28"/>
      <c r="D5" s="28"/>
      <c r="E5" s="28"/>
      <c r="F5" s="28"/>
      <c r="G5" s="28"/>
      <c r="H5" s="28"/>
      <c r="I5" s="28"/>
      <c r="J5" s="28"/>
      <c r="K5" s="28"/>
      <c r="L5" s="28"/>
      <c r="M5" s="28"/>
      <c r="N5" s="28"/>
      <c r="O5" s="28"/>
      <c r="P5" s="28"/>
      <c r="Q5" s="28"/>
      <c r="R5" s="28"/>
      <c r="S5" s="28"/>
      <c r="T5" s="28"/>
      <c r="U5" s="28"/>
      <c r="V5" s="28"/>
      <c r="W5" s="28"/>
      <c r="X5" s="7"/>
      <c r="Y5" s="10"/>
    </row>
    <row r="6" spans="1:25" ht="13.5" thickBot="1" x14ac:dyDescent="0.25">
      <c r="A6" s="40"/>
      <c r="B6" s="29" t="s">
        <v>2</v>
      </c>
      <c r="C6" s="30"/>
      <c r="D6" s="30"/>
      <c r="E6" s="30"/>
      <c r="F6" s="30"/>
      <c r="G6" s="30"/>
      <c r="H6" s="30"/>
      <c r="I6" s="30"/>
      <c r="J6" s="30"/>
      <c r="K6" s="30"/>
      <c r="L6" s="30"/>
      <c r="M6" s="30"/>
      <c r="N6" s="30"/>
      <c r="O6" s="30"/>
      <c r="P6" s="30"/>
      <c r="Q6" s="30"/>
      <c r="R6" s="30"/>
      <c r="S6" s="30"/>
      <c r="T6" s="30"/>
      <c r="U6" s="30"/>
      <c r="V6" s="30"/>
      <c r="W6" s="30"/>
      <c r="X6" s="11"/>
      <c r="Y6" s="12"/>
    </row>
    <row r="7" spans="1:25" x14ac:dyDescent="0.2">
      <c r="A7" s="31" t="s">
        <v>36</v>
      </c>
      <c r="B7" s="34" t="s">
        <v>37</v>
      </c>
      <c r="C7" s="35"/>
      <c r="D7" s="35"/>
      <c r="E7" s="35"/>
      <c r="F7" s="35"/>
      <c r="G7" s="35"/>
      <c r="H7" s="35"/>
      <c r="I7" s="35"/>
      <c r="J7" s="35"/>
      <c r="K7" s="35"/>
      <c r="L7" s="35"/>
      <c r="M7" s="35"/>
      <c r="N7" s="35"/>
      <c r="O7" s="35"/>
      <c r="P7" s="35"/>
      <c r="Q7" s="35"/>
      <c r="R7" s="35"/>
      <c r="S7" s="35"/>
      <c r="T7" s="35"/>
      <c r="U7" s="35"/>
      <c r="V7" s="35"/>
      <c r="W7" s="35"/>
      <c r="X7" s="7"/>
      <c r="Y7" s="10"/>
    </row>
    <row r="8" spans="1:25" x14ac:dyDescent="0.2">
      <c r="A8" s="32"/>
      <c r="B8" s="34"/>
      <c r="C8" s="35"/>
      <c r="D8" s="35"/>
      <c r="E8" s="35"/>
      <c r="F8" s="35"/>
      <c r="G8" s="35"/>
      <c r="H8" s="35"/>
      <c r="I8" s="35"/>
      <c r="J8" s="35"/>
      <c r="K8" s="35"/>
      <c r="L8" s="35"/>
      <c r="M8" s="35"/>
      <c r="N8" s="35"/>
      <c r="O8" s="35"/>
      <c r="P8" s="35"/>
      <c r="Q8" s="35"/>
      <c r="R8" s="35"/>
      <c r="S8" s="35"/>
      <c r="T8" s="35"/>
      <c r="U8" s="35"/>
      <c r="V8" s="35"/>
      <c r="W8" s="35"/>
      <c r="X8" s="7"/>
      <c r="Y8" s="10"/>
    </row>
    <row r="9" spans="1:25" x14ac:dyDescent="0.2">
      <c r="A9" s="32"/>
      <c r="B9" s="34"/>
      <c r="C9" s="35"/>
      <c r="D9" s="35"/>
      <c r="E9" s="35"/>
      <c r="F9" s="35"/>
      <c r="G9" s="35"/>
      <c r="H9" s="35"/>
      <c r="I9" s="35"/>
      <c r="J9" s="35"/>
      <c r="K9" s="35"/>
      <c r="L9" s="35"/>
      <c r="M9" s="35"/>
      <c r="N9" s="35"/>
      <c r="O9" s="35"/>
      <c r="P9" s="35"/>
      <c r="Q9" s="35"/>
      <c r="R9" s="35"/>
      <c r="S9" s="35"/>
      <c r="T9" s="35"/>
      <c r="U9" s="35"/>
      <c r="V9" s="35"/>
      <c r="W9" s="35"/>
      <c r="X9" s="7"/>
      <c r="Y9" s="10"/>
    </row>
    <row r="10" spans="1:25" ht="13.5" thickBot="1" x14ac:dyDescent="0.25">
      <c r="A10" s="33"/>
      <c r="B10" s="36"/>
      <c r="C10" s="37"/>
      <c r="D10" s="37"/>
      <c r="E10" s="37"/>
      <c r="F10" s="37"/>
      <c r="G10" s="37"/>
      <c r="H10" s="37"/>
      <c r="I10" s="37"/>
      <c r="J10" s="37"/>
      <c r="K10" s="37"/>
      <c r="L10" s="37"/>
      <c r="M10" s="37"/>
      <c r="N10" s="37"/>
      <c r="O10" s="37"/>
      <c r="P10" s="37"/>
      <c r="Q10" s="37"/>
      <c r="R10" s="37"/>
      <c r="S10" s="37"/>
      <c r="T10" s="37"/>
      <c r="U10" s="37"/>
      <c r="V10" s="37"/>
      <c r="W10" s="37"/>
      <c r="X10" s="11"/>
      <c r="Y10" s="12"/>
    </row>
    <row r="11" spans="1:25" ht="12.75" customHeight="1" thickBot="1" x14ac:dyDescent="0.25">
      <c r="A11" s="41" t="s">
        <v>40</v>
      </c>
      <c r="B11" s="19" t="s">
        <v>41</v>
      </c>
      <c r="C11" s="45"/>
      <c r="D11" s="45"/>
      <c r="E11" s="45"/>
      <c r="F11" s="45"/>
      <c r="G11" s="45"/>
      <c r="H11" s="45"/>
      <c r="I11" s="45"/>
      <c r="J11" s="45"/>
      <c r="K11" s="45"/>
      <c r="L11" s="45"/>
      <c r="M11" s="45"/>
      <c r="N11" s="45"/>
      <c r="O11" s="45"/>
      <c r="P11" s="45"/>
      <c r="Q11" s="45"/>
      <c r="R11" s="45"/>
      <c r="S11" s="45"/>
      <c r="T11" s="45"/>
      <c r="U11" s="45"/>
      <c r="V11" s="45"/>
      <c r="W11" s="46"/>
      <c r="X11" s="19" t="s">
        <v>42</v>
      </c>
      <c r="Y11" s="20"/>
    </row>
    <row r="12" spans="1:25" ht="12.75" customHeight="1" thickBot="1" x14ac:dyDescent="0.25">
      <c r="A12" s="42"/>
      <c r="B12" s="43" t="s">
        <v>43</v>
      </c>
      <c r="C12" s="44"/>
      <c r="D12" s="43" t="s">
        <v>44</v>
      </c>
      <c r="E12" s="44"/>
      <c r="F12" s="43" t="s">
        <v>45</v>
      </c>
      <c r="G12" s="44"/>
      <c r="H12" s="43" t="s">
        <v>46</v>
      </c>
      <c r="I12" s="44"/>
      <c r="J12" s="43" t="s">
        <v>47</v>
      </c>
      <c r="K12" s="44"/>
      <c r="L12" s="43" t="s">
        <v>48</v>
      </c>
      <c r="M12" s="44"/>
      <c r="N12" s="43" t="s">
        <v>49</v>
      </c>
      <c r="O12" s="44"/>
      <c r="P12" s="43" t="s">
        <v>50</v>
      </c>
      <c r="Q12" s="44"/>
      <c r="R12" s="43" t="s">
        <v>51</v>
      </c>
      <c r="S12" s="44"/>
      <c r="T12" s="43" t="s">
        <v>52</v>
      </c>
      <c r="U12" s="44"/>
      <c r="V12" s="43" t="s">
        <v>53</v>
      </c>
      <c r="W12" s="44"/>
      <c r="X12" s="19" t="s">
        <v>54</v>
      </c>
      <c r="Y12" s="20"/>
    </row>
    <row r="13" spans="1:25" ht="12.75" customHeight="1" thickBot="1" x14ac:dyDescent="0.25">
      <c r="A13" s="42"/>
      <c r="B13" s="4" t="s">
        <v>3</v>
      </c>
      <c r="C13" s="4" t="s">
        <v>4</v>
      </c>
      <c r="D13" s="4" t="s">
        <v>3</v>
      </c>
      <c r="E13" s="4" t="s">
        <v>4</v>
      </c>
      <c r="F13" s="4" t="s">
        <v>3</v>
      </c>
      <c r="G13" s="4" t="s">
        <v>4</v>
      </c>
      <c r="H13" s="4" t="s">
        <v>3</v>
      </c>
      <c r="I13" s="4" t="s">
        <v>4</v>
      </c>
      <c r="J13" s="4" t="s">
        <v>3</v>
      </c>
      <c r="K13" s="4" t="s">
        <v>4</v>
      </c>
      <c r="L13" s="4" t="s">
        <v>3</v>
      </c>
      <c r="M13" s="4" t="s">
        <v>4</v>
      </c>
      <c r="N13" s="4" t="s">
        <v>3</v>
      </c>
      <c r="O13" s="4" t="s">
        <v>4</v>
      </c>
      <c r="P13" s="4" t="s">
        <v>3</v>
      </c>
      <c r="Q13" s="4" t="s">
        <v>4</v>
      </c>
      <c r="R13" s="4" t="s">
        <v>3</v>
      </c>
      <c r="S13" s="4" t="s">
        <v>4</v>
      </c>
      <c r="T13" s="4" t="s">
        <v>3</v>
      </c>
      <c r="U13" s="4" t="s">
        <v>4</v>
      </c>
      <c r="V13" s="4" t="s">
        <v>3</v>
      </c>
      <c r="W13" s="4" t="s">
        <v>4</v>
      </c>
      <c r="X13" s="5" t="s">
        <v>3</v>
      </c>
      <c r="Y13" s="6" t="s">
        <v>4</v>
      </c>
    </row>
    <row r="14" spans="1:25" ht="12.75" customHeight="1" thickBot="1" x14ac:dyDescent="0.25">
      <c r="A14" s="16" t="s">
        <v>39</v>
      </c>
      <c r="B14" s="17">
        <f>SUM(B15:B39)</f>
        <v>243454</v>
      </c>
      <c r="C14" s="17">
        <f t="shared" ref="C14:Y14" si="0">SUM(C15:C39)</f>
        <v>3780797817079</v>
      </c>
      <c r="D14" s="17">
        <f t="shared" si="0"/>
        <v>270819</v>
      </c>
      <c r="E14" s="17">
        <f t="shared" si="0"/>
        <v>4861956583177</v>
      </c>
      <c r="F14" s="17">
        <f t="shared" si="0"/>
        <v>263002</v>
      </c>
      <c r="G14" s="17">
        <f t="shared" si="0"/>
        <v>5566349065461</v>
      </c>
      <c r="H14" s="17">
        <f t="shared" si="0"/>
        <v>272933</v>
      </c>
      <c r="I14" s="17">
        <f t="shared" si="0"/>
        <v>6124862448791</v>
      </c>
      <c r="J14" s="17">
        <f t="shared" si="0"/>
        <v>239885</v>
      </c>
      <c r="K14" s="17">
        <f t="shared" si="0"/>
        <v>7071744927432</v>
      </c>
      <c r="L14" s="17">
        <f t="shared" si="0"/>
        <v>221252</v>
      </c>
      <c r="M14" s="17">
        <f t="shared" si="0"/>
        <v>7088926354438</v>
      </c>
      <c r="N14" s="17">
        <f t="shared" si="0"/>
        <v>251827</v>
      </c>
      <c r="O14" s="17">
        <f t="shared" si="0"/>
        <v>8612342597436.9805</v>
      </c>
      <c r="P14" s="17">
        <f t="shared" si="0"/>
        <v>272123</v>
      </c>
      <c r="Q14" s="17">
        <f t="shared" si="0"/>
        <v>11651005413940</v>
      </c>
      <c r="R14" s="17">
        <f t="shared" si="0"/>
        <v>255315</v>
      </c>
      <c r="S14" s="17">
        <f t="shared" si="0"/>
        <v>11708442307676.791</v>
      </c>
      <c r="T14" s="17">
        <f t="shared" si="0"/>
        <v>236017</v>
      </c>
      <c r="U14" s="17">
        <f t="shared" si="0"/>
        <v>13945243087187.18</v>
      </c>
      <c r="V14" s="17">
        <f t="shared" si="0"/>
        <v>92307</v>
      </c>
      <c r="W14" s="17">
        <f t="shared" si="0"/>
        <v>5758513912716</v>
      </c>
      <c r="X14" s="17">
        <f t="shared" si="0"/>
        <v>2618934</v>
      </c>
      <c r="Y14" s="18">
        <f t="shared" si="0"/>
        <v>86170184515334.984</v>
      </c>
    </row>
    <row r="15" spans="1:25" ht="12.75" customHeight="1" thickBot="1" x14ac:dyDescent="0.25">
      <c r="A15" s="3" t="s">
        <v>5</v>
      </c>
      <c r="B15" s="13">
        <v>1285</v>
      </c>
      <c r="C15" s="1">
        <v>29759883068</v>
      </c>
      <c r="D15" s="13">
        <v>1489</v>
      </c>
      <c r="E15" s="1">
        <v>48095279316</v>
      </c>
      <c r="F15" s="13">
        <v>2001</v>
      </c>
      <c r="G15" s="1">
        <v>57320279193</v>
      </c>
      <c r="H15" s="13">
        <v>2639</v>
      </c>
      <c r="I15" s="1">
        <v>55295861562</v>
      </c>
      <c r="J15" s="13">
        <v>2779</v>
      </c>
      <c r="K15" s="1">
        <v>66135651474</v>
      </c>
      <c r="L15" s="13">
        <v>3424</v>
      </c>
      <c r="M15" s="1">
        <v>92128077048</v>
      </c>
      <c r="N15" s="13">
        <v>3201</v>
      </c>
      <c r="O15" s="1">
        <v>96472498746</v>
      </c>
      <c r="P15" s="13">
        <v>2810</v>
      </c>
      <c r="Q15" s="1">
        <v>134321837732</v>
      </c>
      <c r="R15" s="13">
        <v>2891</v>
      </c>
      <c r="S15" s="1">
        <v>124431321217</v>
      </c>
      <c r="T15" s="13">
        <v>2576</v>
      </c>
      <c r="U15" s="1">
        <v>118801723520</v>
      </c>
      <c r="V15" s="13">
        <v>868</v>
      </c>
      <c r="W15" s="1">
        <v>41680876694</v>
      </c>
      <c r="X15" s="14">
        <v>25963</v>
      </c>
      <c r="Y15" s="15">
        <v>864443289570</v>
      </c>
    </row>
    <row r="16" spans="1:25" ht="12.75" customHeight="1" thickBot="1" x14ac:dyDescent="0.25">
      <c r="A16" s="2" t="s">
        <v>6</v>
      </c>
      <c r="B16" s="13">
        <v>2086</v>
      </c>
      <c r="C16" s="1">
        <v>24150084358</v>
      </c>
      <c r="D16" s="13">
        <v>2685</v>
      </c>
      <c r="E16" s="1">
        <v>37479947887</v>
      </c>
      <c r="F16" s="13">
        <v>3940</v>
      </c>
      <c r="G16" s="1">
        <v>56261542515</v>
      </c>
      <c r="H16" s="13">
        <v>6937</v>
      </c>
      <c r="I16" s="1">
        <v>90621457238</v>
      </c>
      <c r="J16" s="13">
        <v>8562</v>
      </c>
      <c r="K16" s="1">
        <v>100599252650</v>
      </c>
      <c r="L16" s="13">
        <v>10079</v>
      </c>
      <c r="M16" s="1">
        <v>119254732370</v>
      </c>
      <c r="N16" s="13">
        <v>9446</v>
      </c>
      <c r="O16" s="1">
        <v>131383271912</v>
      </c>
      <c r="P16" s="13">
        <v>9755</v>
      </c>
      <c r="Q16" s="1">
        <v>154809983458</v>
      </c>
      <c r="R16" s="13">
        <v>9516</v>
      </c>
      <c r="S16" s="1">
        <v>156158115067</v>
      </c>
      <c r="T16" s="13">
        <v>7636</v>
      </c>
      <c r="U16" s="1">
        <v>186944811014</v>
      </c>
      <c r="V16" s="13">
        <v>2171</v>
      </c>
      <c r="W16" s="1">
        <v>44158134223</v>
      </c>
      <c r="X16" s="14">
        <v>72813</v>
      </c>
      <c r="Y16" s="15">
        <v>1101821332692</v>
      </c>
    </row>
    <row r="17" spans="1:25" ht="12.75" customHeight="1" thickBot="1" x14ac:dyDescent="0.25">
      <c r="A17" s="2" t="s">
        <v>7</v>
      </c>
      <c r="B17" s="13">
        <v>222</v>
      </c>
      <c r="C17" s="1">
        <v>55814041424</v>
      </c>
      <c r="D17" s="13">
        <v>516</v>
      </c>
      <c r="E17" s="1">
        <v>50544909992</v>
      </c>
      <c r="F17" s="13">
        <v>965</v>
      </c>
      <c r="G17" s="1">
        <v>78525904042</v>
      </c>
      <c r="H17" s="13">
        <v>216</v>
      </c>
      <c r="I17" s="1">
        <v>56120920090</v>
      </c>
      <c r="J17" s="13">
        <v>203</v>
      </c>
      <c r="K17" s="1">
        <v>84181534122</v>
      </c>
      <c r="L17" s="13">
        <v>138</v>
      </c>
      <c r="M17" s="1">
        <v>155678536896</v>
      </c>
      <c r="N17" s="13">
        <v>126</v>
      </c>
      <c r="O17" s="1">
        <v>175555954265</v>
      </c>
      <c r="P17" s="13">
        <v>153</v>
      </c>
      <c r="Q17" s="1">
        <v>187053878891</v>
      </c>
      <c r="R17" s="13">
        <v>153</v>
      </c>
      <c r="S17" s="1">
        <v>192252471501</v>
      </c>
      <c r="T17" s="13">
        <v>180</v>
      </c>
      <c r="U17" s="1">
        <v>184573468313</v>
      </c>
      <c r="V17" s="13">
        <v>55</v>
      </c>
      <c r="W17" s="1">
        <v>29535681274</v>
      </c>
      <c r="X17" s="14">
        <v>2927</v>
      </c>
      <c r="Y17" s="15">
        <v>1249837300810</v>
      </c>
    </row>
    <row r="18" spans="1:25" ht="12.75" customHeight="1" thickBot="1" x14ac:dyDescent="0.25">
      <c r="A18" s="2" t="s">
        <v>8</v>
      </c>
      <c r="B18" s="13">
        <v>4315</v>
      </c>
      <c r="C18" s="1">
        <v>395759895538</v>
      </c>
      <c r="D18" s="13">
        <v>7153</v>
      </c>
      <c r="E18" s="1">
        <v>419914779397</v>
      </c>
      <c r="F18" s="13">
        <v>5130</v>
      </c>
      <c r="G18" s="1">
        <v>693371494409</v>
      </c>
      <c r="H18" s="13">
        <v>5443</v>
      </c>
      <c r="I18" s="1">
        <v>693122650696</v>
      </c>
      <c r="J18" s="13">
        <v>4856</v>
      </c>
      <c r="K18" s="1">
        <v>931960801880</v>
      </c>
      <c r="L18" s="13">
        <v>4180</v>
      </c>
      <c r="M18" s="1">
        <v>1056606798315</v>
      </c>
      <c r="N18" s="13">
        <v>4545</v>
      </c>
      <c r="O18" s="1">
        <v>1162505822114</v>
      </c>
      <c r="P18" s="13">
        <v>5339</v>
      </c>
      <c r="Q18" s="1">
        <v>1663885074246</v>
      </c>
      <c r="R18" s="13">
        <v>4591</v>
      </c>
      <c r="S18" s="1">
        <v>1478834107403.78</v>
      </c>
      <c r="T18" s="13">
        <v>4611</v>
      </c>
      <c r="U18" s="1">
        <v>1879714057270</v>
      </c>
      <c r="V18" s="13">
        <v>3057</v>
      </c>
      <c r="W18" s="1">
        <v>636298094372</v>
      </c>
      <c r="X18" s="14">
        <v>53220</v>
      </c>
      <c r="Y18" s="15">
        <v>11011973575640.801</v>
      </c>
    </row>
    <row r="19" spans="1:25" ht="12.75" customHeight="1" thickBot="1" x14ac:dyDescent="0.25">
      <c r="A19" s="2" t="s">
        <v>9</v>
      </c>
      <c r="B19" s="13">
        <v>357</v>
      </c>
      <c r="C19" s="1">
        <v>20423893909</v>
      </c>
      <c r="D19" s="13">
        <v>512</v>
      </c>
      <c r="E19" s="1">
        <v>76564974702</v>
      </c>
      <c r="F19" s="13">
        <v>293</v>
      </c>
      <c r="G19" s="1">
        <v>41737942297</v>
      </c>
      <c r="H19" s="13">
        <v>472</v>
      </c>
      <c r="I19" s="1">
        <v>174758822492</v>
      </c>
      <c r="J19" s="13">
        <v>647</v>
      </c>
      <c r="K19" s="1">
        <v>87387416140</v>
      </c>
      <c r="L19" s="13">
        <v>586</v>
      </c>
      <c r="M19" s="1">
        <v>59533869615</v>
      </c>
      <c r="N19" s="13">
        <v>1213</v>
      </c>
      <c r="O19" s="1">
        <v>186251901522</v>
      </c>
      <c r="P19" s="13">
        <v>1623</v>
      </c>
      <c r="Q19" s="1">
        <v>254835461574</v>
      </c>
      <c r="R19" s="13">
        <v>1302</v>
      </c>
      <c r="S19" s="1">
        <v>169831632341</v>
      </c>
      <c r="T19" s="13">
        <v>1200</v>
      </c>
      <c r="U19" s="1">
        <v>212476586772</v>
      </c>
      <c r="V19" s="13">
        <v>723</v>
      </c>
      <c r="W19" s="1">
        <v>78834057764</v>
      </c>
      <c r="X19" s="14">
        <v>8928</v>
      </c>
      <c r="Y19" s="15">
        <v>1362636559128</v>
      </c>
    </row>
    <row r="20" spans="1:25" ht="12.75" customHeight="1" thickBot="1" x14ac:dyDescent="0.25">
      <c r="A20" s="2" t="s">
        <v>10</v>
      </c>
      <c r="B20" s="13">
        <v>6430</v>
      </c>
      <c r="C20" s="1">
        <v>62125362700</v>
      </c>
      <c r="D20" s="13">
        <v>9896</v>
      </c>
      <c r="E20" s="1">
        <v>102913930247</v>
      </c>
      <c r="F20" s="13">
        <v>8189</v>
      </c>
      <c r="G20" s="1">
        <v>103139398483</v>
      </c>
      <c r="H20" s="13">
        <v>8498</v>
      </c>
      <c r="I20" s="1">
        <v>93491550628</v>
      </c>
      <c r="J20" s="13">
        <v>8817</v>
      </c>
      <c r="K20" s="1">
        <v>114095729208</v>
      </c>
      <c r="L20" s="13">
        <v>11843</v>
      </c>
      <c r="M20" s="1">
        <v>138308846597</v>
      </c>
      <c r="N20" s="13">
        <v>13099</v>
      </c>
      <c r="O20" s="1">
        <v>161935065575</v>
      </c>
      <c r="P20" s="13">
        <v>14547</v>
      </c>
      <c r="Q20" s="1">
        <v>280796447779</v>
      </c>
      <c r="R20" s="13">
        <v>9503</v>
      </c>
      <c r="S20" s="1">
        <v>301285404727</v>
      </c>
      <c r="T20" s="13">
        <v>8683</v>
      </c>
      <c r="U20" s="1">
        <v>240940031856</v>
      </c>
      <c r="V20" s="13">
        <v>2751</v>
      </c>
      <c r="W20" s="1">
        <v>47529952195</v>
      </c>
      <c r="X20" s="14">
        <v>102256</v>
      </c>
      <c r="Y20" s="15">
        <v>1646561719995</v>
      </c>
    </row>
    <row r="21" spans="1:25" ht="12.75" customHeight="1" thickBot="1" x14ac:dyDescent="0.25">
      <c r="A21" s="2" t="s">
        <v>11</v>
      </c>
      <c r="B21" s="13">
        <v>95245</v>
      </c>
      <c r="C21" s="1">
        <v>466360503112</v>
      </c>
      <c r="D21" s="13">
        <v>105310</v>
      </c>
      <c r="E21" s="1">
        <v>649400159978</v>
      </c>
      <c r="F21" s="13">
        <v>97051</v>
      </c>
      <c r="G21" s="1">
        <v>683916461485</v>
      </c>
      <c r="H21" s="13">
        <v>77519</v>
      </c>
      <c r="I21" s="1">
        <v>522063946788</v>
      </c>
      <c r="J21" s="13">
        <v>53693</v>
      </c>
      <c r="K21" s="1">
        <v>487192675612</v>
      </c>
      <c r="L21" s="13">
        <v>62535</v>
      </c>
      <c r="M21" s="1">
        <v>573135837862</v>
      </c>
      <c r="N21" s="13">
        <v>65223</v>
      </c>
      <c r="O21" s="1">
        <v>988090302828</v>
      </c>
      <c r="P21" s="13">
        <v>71076</v>
      </c>
      <c r="Q21" s="1">
        <v>1051163374060</v>
      </c>
      <c r="R21" s="13">
        <v>70292</v>
      </c>
      <c r="S21" s="1">
        <v>864262384194</v>
      </c>
      <c r="T21" s="13">
        <v>57798</v>
      </c>
      <c r="U21" s="1">
        <v>919647050964</v>
      </c>
      <c r="V21" s="13">
        <v>25376</v>
      </c>
      <c r="W21" s="1">
        <v>325578011500</v>
      </c>
      <c r="X21" s="14">
        <v>781118</v>
      </c>
      <c r="Y21" s="15">
        <v>7530810708383</v>
      </c>
    </row>
    <row r="22" spans="1:25" ht="12.75" customHeight="1" thickBot="1" x14ac:dyDescent="0.25">
      <c r="A22" s="2" t="s">
        <v>12</v>
      </c>
      <c r="B22" s="13">
        <v>324</v>
      </c>
      <c r="C22" s="1">
        <v>150563038497</v>
      </c>
      <c r="D22" s="13">
        <v>473</v>
      </c>
      <c r="E22" s="1">
        <v>221908054275</v>
      </c>
      <c r="F22" s="13">
        <v>492</v>
      </c>
      <c r="G22" s="1">
        <v>377255431889</v>
      </c>
      <c r="H22" s="13">
        <v>534</v>
      </c>
      <c r="I22" s="1">
        <v>489270491559</v>
      </c>
      <c r="J22" s="13">
        <v>470</v>
      </c>
      <c r="K22" s="1">
        <v>949399507580</v>
      </c>
      <c r="L22" s="13">
        <v>530</v>
      </c>
      <c r="M22" s="1">
        <v>389667763316</v>
      </c>
      <c r="N22" s="13">
        <v>443</v>
      </c>
      <c r="O22" s="1">
        <v>614166756115</v>
      </c>
      <c r="P22" s="13">
        <v>581</v>
      </c>
      <c r="Q22" s="1">
        <v>1294504064814</v>
      </c>
      <c r="R22" s="13">
        <v>714</v>
      </c>
      <c r="S22" s="1">
        <v>1454451695385</v>
      </c>
      <c r="T22" s="13">
        <v>795</v>
      </c>
      <c r="U22" s="1">
        <v>924366680742</v>
      </c>
      <c r="V22" s="13">
        <v>535</v>
      </c>
      <c r="W22" s="1">
        <v>1072210495946</v>
      </c>
      <c r="X22" s="14">
        <v>5891</v>
      </c>
      <c r="Y22" s="15">
        <v>7937763980118</v>
      </c>
    </row>
    <row r="23" spans="1:25" ht="12.75" customHeight="1" thickBot="1" x14ac:dyDescent="0.25">
      <c r="A23" s="2" t="s">
        <v>13</v>
      </c>
      <c r="B23" s="13">
        <v>5820</v>
      </c>
      <c r="C23" s="1">
        <v>44226092128</v>
      </c>
      <c r="D23" s="13">
        <v>5313</v>
      </c>
      <c r="E23" s="1">
        <v>51049123598</v>
      </c>
      <c r="F23" s="13">
        <v>6364</v>
      </c>
      <c r="G23" s="1">
        <v>69829590554</v>
      </c>
      <c r="H23" s="13">
        <v>9965</v>
      </c>
      <c r="I23" s="1">
        <v>91165245947</v>
      </c>
      <c r="J23" s="13">
        <v>10633</v>
      </c>
      <c r="K23" s="1">
        <v>95560729855</v>
      </c>
      <c r="L23" s="13">
        <v>8509</v>
      </c>
      <c r="M23" s="1">
        <v>78951277091</v>
      </c>
      <c r="N23" s="13">
        <v>10152</v>
      </c>
      <c r="O23" s="1">
        <v>97658818008</v>
      </c>
      <c r="P23" s="13">
        <v>14278</v>
      </c>
      <c r="Q23" s="1">
        <v>149224687607</v>
      </c>
      <c r="R23" s="13">
        <v>13057</v>
      </c>
      <c r="S23" s="1">
        <v>145201023269</v>
      </c>
      <c r="T23" s="13">
        <v>11225</v>
      </c>
      <c r="U23" s="1">
        <v>140929571019</v>
      </c>
      <c r="V23" s="13">
        <v>3877</v>
      </c>
      <c r="W23" s="1">
        <v>67158356231</v>
      </c>
      <c r="X23" s="14">
        <v>99193</v>
      </c>
      <c r="Y23" s="15">
        <v>1030954515307</v>
      </c>
    </row>
    <row r="24" spans="1:25" ht="12.75" customHeight="1" thickBot="1" x14ac:dyDescent="0.25">
      <c r="A24" s="2" t="s">
        <v>14</v>
      </c>
      <c r="B24" s="13">
        <v>284</v>
      </c>
      <c r="C24" s="1">
        <v>24799517635</v>
      </c>
      <c r="D24" s="13">
        <v>403</v>
      </c>
      <c r="E24" s="1">
        <v>14090349772</v>
      </c>
      <c r="F24" s="13">
        <v>706</v>
      </c>
      <c r="G24" s="1">
        <v>23204327505</v>
      </c>
      <c r="H24" s="13">
        <v>946</v>
      </c>
      <c r="I24" s="1">
        <v>25553095990</v>
      </c>
      <c r="J24" s="13">
        <v>452</v>
      </c>
      <c r="K24" s="1">
        <v>13796770188</v>
      </c>
      <c r="L24" s="13">
        <v>330</v>
      </c>
      <c r="M24" s="1">
        <v>13763594611</v>
      </c>
      <c r="N24" s="13">
        <v>229</v>
      </c>
      <c r="O24" s="1">
        <v>15895933618</v>
      </c>
      <c r="P24" s="13">
        <v>183</v>
      </c>
      <c r="Q24" s="1">
        <v>10869316438</v>
      </c>
      <c r="R24" s="13">
        <v>168</v>
      </c>
      <c r="S24" s="1">
        <v>13960770294</v>
      </c>
      <c r="T24" s="13">
        <v>266</v>
      </c>
      <c r="U24" s="1">
        <v>19818907797.77</v>
      </c>
      <c r="V24" s="13">
        <v>59</v>
      </c>
      <c r="W24" s="1">
        <v>5356862925</v>
      </c>
      <c r="X24" s="14">
        <v>4026</v>
      </c>
      <c r="Y24" s="15">
        <v>181109446773.76999</v>
      </c>
    </row>
    <row r="25" spans="1:25" ht="12.75" customHeight="1" thickBot="1" x14ac:dyDescent="0.25">
      <c r="A25" s="2" t="s">
        <v>15</v>
      </c>
      <c r="B25" s="13">
        <v>1238</v>
      </c>
      <c r="C25" s="1">
        <v>27140388003</v>
      </c>
      <c r="D25" s="13">
        <v>1508</v>
      </c>
      <c r="E25" s="1">
        <v>40723211133</v>
      </c>
      <c r="F25" s="13">
        <v>1839</v>
      </c>
      <c r="G25" s="1">
        <v>42006410182</v>
      </c>
      <c r="H25" s="13">
        <v>2828</v>
      </c>
      <c r="I25" s="1">
        <v>45842328390</v>
      </c>
      <c r="J25" s="13">
        <v>2914</v>
      </c>
      <c r="K25" s="1">
        <v>40558557311</v>
      </c>
      <c r="L25" s="13">
        <v>4056</v>
      </c>
      <c r="M25" s="1">
        <v>67577569001</v>
      </c>
      <c r="N25" s="13">
        <v>4194</v>
      </c>
      <c r="O25" s="1">
        <v>71164282622</v>
      </c>
      <c r="P25" s="13">
        <v>3779</v>
      </c>
      <c r="Q25" s="1">
        <v>71142049731</v>
      </c>
      <c r="R25" s="13">
        <v>3081</v>
      </c>
      <c r="S25" s="1">
        <v>70268824930</v>
      </c>
      <c r="T25" s="13">
        <v>2992</v>
      </c>
      <c r="U25" s="1">
        <v>85178979366</v>
      </c>
      <c r="V25" s="13">
        <v>1438</v>
      </c>
      <c r="W25" s="1">
        <v>28132885206</v>
      </c>
      <c r="X25" s="14">
        <v>29867</v>
      </c>
      <c r="Y25" s="15">
        <v>589735485875</v>
      </c>
    </row>
    <row r="26" spans="1:25" ht="12.75" customHeight="1" thickBot="1" x14ac:dyDescent="0.25">
      <c r="A26" s="2" t="s">
        <v>16</v>
      </c>
      <c r="B26" s="13">
        <v>543</v>
      </c>
      <c r="C26" s="1">
        <v>15214124805</v>
      </c>
      <c r="D26" s="13">
        <v>483</v>
      </c>
      <c r="E26" s="1">
        <v>22379606433</v>
      </c>
      <c r="F26" s="13">
        <v>473</v>
      </c>
      <c r="G26" s="1">
        <v>22929663384</v>
      </c>
      <c r="H26" s="13">
        <v>479</v>
      </c>
      <c r="I26" s="1">
        <v>20886823742</v>
      </c>
      <c r="J26" s="13">
        <v>493</v>
      </c>
      <c r="K26" s="1">
        <v>38473627719</v>
      </c>
      <c r="L26" s="13">
        <v>489</v>
      </c>
      <c r="M26" s="1">
        <v>45468554243</v>
      </c>
      <c r="N26" s="13">
        <v>639</v>
      </c>
      <c r="O26" s="1">
        <v>36598739635</v>
      </c>
      <c r="P26" s="13">
        <v>890</v>
      </c>
      <c r="Q26" s="1">
        <v>63158865285</v>
      </c>
      <c r="R26" s="13">
        <v>1020</v>
      </c>
      <c r="S26" s="1">
        <v>167494018860</v>
      </c>
      <c r="T26" s="13">
        <v>1016</v>
      </c>
      <c r="U26" s="1">
        <v>200036503289</v>
      </c>
      <c r="V26" s="13">
        <v>484</v>
      </c>
      <c r="W26" s="1">
        <v>81703868263</v>
      </c>
      <c r="X26" s="14">
        <v>7009</v>
      </c>
      <c r="Y26" s="15">
        <v>714344395658</v>
      </c>
    </row>
    <row r="27" spans="1:25" ht="12.75" customHeight="1" thickBot="1" x14ac:dyDescent="0.25">
      <c r="A27" s="2" t="s">
        <v>17</v>
      </c>
      <c r="B27" s="13">
        <v>12691</v>
      </c>
      <c r="C27" s="1">
        <v>143129132629</v>
      </c>
      <c r="D27" s="13">
        <v>12975</v>
      </c>
      <c r="E27" s="1">
        <v>188133715446</v>
      </c>
      <c r="F27" s="13">
        <v>14281</v>
      </c>
      <c r="G27" s="1">
        <v>237402744186</v>
      </c>
      <c r="H27" s="13">
        <v>17028</v>
      </c>
      <c r="I27" s="1">
        <v>257266530934</v>
      </c>
      <c r="J27" s="13">
        <v>18712</v>
      </c>
      <c r="K27" s="1">
        <v>273450269053</v>
      </c>
      <c r="L27" s="13">
        <v>17363</v>
      </c>
      <c r="M27" s="1">
        <v>360228792524</v>
      </c>
      <c r="N27" s="13">
        <v>18576</v>
      </c>
      <c r="O27" s="1">
        <v>437093400012</v>
      </c>
      <c r="P27" s="13">
        <v>18200</v>
      </c>
      <c r="Q27" s="1">
        <v>643815096509</v>
      </c>
      <c r="R27" s="13">
        <v>17344</v>
      </c>
      <c r="S27" s="1">
        <v>721534210911</v>
      </c>
      <c r="T27" s="13">
        <v>16820</v>
      </c>
      <c r="U27" s="1">
        <v>1299296904426</v>
      </c>
      <c r="V27" s="13">
        <v>6168</v>
      </c>
      <c r="W27" s="1">
        <v>200958623562</v>
      </c>
      <c r="X27" s="14">
        <v>170158</v>
      </c>
      <c r="Y27" s="15">
        <v>4762309420192</v>
      </c>
    </row>
    <row r="28" spans="1:25" ht="12.75" customHeight="1" thickBot="1" x14ac:dyDescent="0.25">
      <c r="A28" s="2" t="s">
        <v>18</v>
      </c>
      <c r="B28" s="13">
        <v>4444</v>
      </c>
      <c r="C28" s="1">
        <v>45180302415</v>
      </c>
      <c r="D28" s="13">
        <v>6907</v>
      </c>
      <c r="E28" s="1">
        <v>93766268474</v>
      </c>
      <c r="F28" s="13">
        <v>6181</v>
      </c>
      <c r="G28" s="1">
        <v>81931395043</v>
      </c>
      <c r="H28" s="13">
        <v>6665</v>
      </c>
      <c r="I28" s="1">
        <v>78833941421</v>
      </c>
      <c r="J28" s="13">
        <v>5654</v>
      </c>
      <c r="K28" s="1">
        <v>87598075045</v>
      </c>
      <c r="L28" s="13">
        <v>5532</v>
      </c>
      <c r="M28" s="1">
        <v>89913057125</v>
      </c>
      <c r="N28" s="13">
        <v>6490</v>
      </c>
      <c r="O28" s="1">
        <v>104609715711</v>
      </c>
      <c r="P28" s="13">
        <v>6951</v>
      </c>
      <c r="Q28" s="1">
        <v>110382643761</v>
      </c>
      <c r="R28" s="13">
        <v>7559</v>
      </c>
      <c r="S28" s="1">
        <v>138277278162</v>
      </c>
      <c r="T28" s="13">
        <v>8100</v>
      </c>
      <c r="U28" s="1">
        <v>156252436462</v>
      </c>
      <c r="V28" s="13">
        <v>3473</v>
      </c>
      <c r="W28" s="1">
        <v>68181037933</v>
      </c>
      <c r="X28" s="14">
        <v>67956</v>
      </c>
      <c r="Y28" s="15">
        <v>1054926151552</v>
      </c>
    </row>
    <row r="29" spans="1:25" ht="12.75" customHeight="1" thickBot="1" x14ac:dyDescent="0.25">
      <c r="A29" s="2" t="s">
        <v>19</v>
      </c>
      <c r="B29" s="13">
        <v>1182</v>
      </c>
      <c r="C29" s="1">
        <v>55360329518</v>
      </c>
      <c r="D29" s="13">
        <v>4464</v>
      </c>
      <c r="E29" s="1">
        <v>64836414842</v>
      </c>
      <c r="F29" s="13">
        <v>2715</v>
      </c>
      <c r="G29" s="1">
        <v>100510023996</v>
      </c>
      <c r="H29" s="13">
        <v>1403</v>
      </c>
      <c r="I29" s="1">
        <v>66434664514</v>
      </c>
      <c r="J29" s="13">
        <v>1304</v>
      </c>
      <c r="K29" s="1">
        <v>67194185729</v>
      </c>
      <c r="L29" s="13">
        <v>1081</v>
      </c>
      <c r="M29" s="1">
        <v>70026904242</v>
      </c>
      <c r="N29" s="13">
        <v>1482</v>
      </c>
      <c r="O29" s="1">
        <v>76957501211</v>
      </c>
      <c r="P29" s="13">
        <v>1351</v>
      </c>
      <c r="Q29" s="1">
        <v>102487038439</v>
      </c>
      <c r="R29" s="13">
        <v>1209</v>
      </c>
      <c r="S29" s="1">
        <v>103261352811</v>
      </c>
      <c r="T29" s="13">
        <v>1137</v>
      </c>
      <c r="U29" s="1">
        <v>138964562525</v>
      </c>
      <c r="V29" s="13">
        <v>638</v>
      </c>
      <c r="W29" s="1">
        <v>51895164939</v>
      </c>
      <c r="X29" s="14">
        <v>17966</v>
      </c>
      <c r="Y29" s="15">
        <v>897928142766</v>
      </c>
    </row>
    <row r="30" spans="1:25" ht="12.75" customHeight="1" thickBot="1" x14ac:dyDescent="0.25">
      <c r="A30" s="2" t="s">
        <v>20</v>
      </c>
      <c r="B30" s="13">
        <v>570</v>
      </c>
      <c r="C30" s="1">
        <v>242814288378</v>
      </c>
      <c r="D30" s="13">
        <v>1040</v>
      </c>
      <c r="E30" s="1">
        <v>403552168888</v>
      </c>
      <c r="F30" s="13">
        <v>1026</v>
      </c>
      <c r="G30" s="1">
        <v>489108707095</v>
      </c>
      <c r="H30" s="13">
        <v>921</v>
      </c>
      <c r="I30" s="1">
        <v>538064001299</v>
      </c>
      <c r="J30" s="13">
        <v>932</v>
      </c>
      <c r="K30" s="1">
        <v>799154885343</v>
      </c>
      <c r="L30" s="13">
        <v>767</v>
      </c>
      <c r="M30" s="1">
        <v>591439540385</v>
      </c>
      <c r="N30" s="13">
        <v>942</v>
      </c>
      <c r="O30" s="1">
        <v>606328967093</v>
      </c>
      <c r="P30" s="13">
        <v>956</v>
      </c>
      <c r="Q30" s="1">
        <v>830558646882</v>
      </c>
      <c r="R30" s="13">
        <v>1090</v>
      </c>
      <c r="S30" s="1">
        <v>903463074299</v>
      </c>
      <c r="T30" s="13">
        <v>1303</v>
      </c>
      <c r="U30" s="1">
        <v>960768738501</v>
      </c>
      <c r="V30" s="13">
        <v>477</v>
      </c>
      <c r="W30" s="1">
        <v>490467988055</v>
      </c>
      <c r="X30" s="14">
        <v>10024</v>
      </c>
      <c r="Y30" s="15">
        <v>6855721006218</v>
      </c>
    </row>
    <row r="31" spans="1:25" ht="12.75" customHeight="1" thickBot="1" x14ac:dyDescent="0.25">
      <c r="A31" s="2" t="s">
        <v>21</v>
      </c>
      <c r="B31" s="13">
        <v>6519</v>
      </c>
      <c r="C31" s="1">
        <v>83953893567</v>
      </c>
      <c r="D31" s="13">
        <v>6743</v>
      </c>
      <c r="E31" s="1">
        <v>87571423445</v>
      </c>
      <c r="F31" s="13">
        <v>6548</v>
      </c>
      <c r="G31" s="1">
        <v>104854114141</v>
      </c>
      <c r="H31" s="13">
        <v>6697</v>
      </c>
      <c r="I31" s="1">
        <v>103200924140</v>
      </c>
      <c r="J31" s="13">
        <v>5858</v>
      </c>
      <c r="K31" s="1">
        <v>114951230811</v>
      </c>
      <c r="L31" s="13">
        <v>6288</v>
      </c>
      <c r="M31" s="1">
        <v>111512316784</v>
      </c>
      <c r="N31" s="13">
        <v>7413</v>
      </c>
      <c r="O31" s="1">
        <v>135450017917</v>
      </c>
      <c r="P31" s="13">
        <v>7800</v>
      </c>
      <c r="Q31" s="1">
        <v>138527969335</v>
      </c>
      <c r="R31" s="13">
        <v>7924</v>
      </c>
      <c r="S31" s="1">
        <v>141622310513</v>
      </c>
      <c r="T31" s="13">
        <v>9467</v>
      </c>
      <c r="U31" s="1">
        <v>197554521690</v>
      </c>
      <c r="V31" s="13">
        <v>4987</v>
      </c>
      <c r="W31" s="1">
        <v>86545766131</v>
      </c>
      <c r="X31" s="14">
        <v>76244</v>
      </c>
      <c r="Y31" s="15">
        <v>1305744488474</v>
      </c>
    </row>
    <row r="32" spans="1:25" ht="12.75" customHeight="1" thickBot="1" x14ac:dyDescent="0.25">
      <c r="A32" s="2" t="s">
        <v>22</v>
      </c>
      <c r="B32" s="13">
        <v>5525</v>
      </c>
      <c r="C32" s="1">
        <v>38934615490</v>
      </c>
      <c r="D32" s="13">
        <v>8989</v>
      </c>
      <c r="E32" s="1">
        <v>63844509071</v>
      </c>
      <c r="F32" s="13">
        <v>9893</v>
      </c>
      <c r="G32" s="1">
        <v>82777272979</v>
      </c>
      <c r="H32" s="13">
        <v>16453</v>
      </c>
      <c r="I32" s="1">
        <v>138250927586</v>
      </c>
      <c r="J32" s="13">
        <v>17052</v>
      </c>
      <c r="K32" s="1">
        <v>143261827875</v>
      </c>
      <c r="L32" s="13">
        <v>15133</v>
      </c>
      <c r="M32" s="1">
        <v>125893891408</v>
      </c>
      <c r="N32" s="13">
        <v>18503</v>
      </c>
      <c r="O32" s="1">
        <v>173014608621</v>
      </c>
      <c r="P32" s="13">
        <v>19397</v>
      </c>
      <c r="Q32" s="1">
        <v>188653209419</v>
      </c>
      <c r="R32" s="13">
        <v>13635</v>
      </c>
      <c r="S32" s="1">
        <v>152286499539</v>
      </c>
      <c r="T32" s="13">
        <v>12791</v>
      </c>
      <c r="U32" s="1">
        <v>151991744048</v>
      </c>
      <c r="V32" s="13">
        <v>4392</v>
      </c>
      <c r="W32" s="1">
        <v>51743712394</v>
      </c>
      <c r="X32" s="14">
        <v>141763</v>
      </c>
      <c r="Y32" s="15">
        <v>1310652818430</v>
      </c>
    </row>
    <row r="33" spans="1:25" ht="12.75" customHeight="1" thickBot="1" x14ac:dyDescent="0.25">
      <c r="A33" s="2" t="s">
        <v>23</v>
      </c>
      <c r="B33" s="13">
        <v>1599</v>
      </c>
      <c r="C33" s="1">
        <v>21811779556</v>
      </c>
      <c r="D33" s="13">
        <v>1767</v>
      </c>
      <c r="E33" s="1">
        <v>21701115318</v>
      </c>
      <c r="F33" s="13">
        <v>1190</v>
      </c>
      <c r="G33" s="1">
        <v>19868038218</v>
      </c>
      <c r="H33" s="13">
        <v>364</v>
      </c>
      <c r="I33" s="1">
        <v>133362392750</v>
      </c>
      <c r="J33" s="13">
        <v>752</v>
      </c>
      <c r="K33" s="1">
        <v>205211340267</v>
      </c>
      <c r="L33" s="13">
        <v>686</v>
      </c>
      <c r="M33" s="1">
        <v>103125420759</v>
      </c>
      <c r="N33" s="13">
        <v>537</v>
      </c>
      <c r="O33" s="1">
        <v>58679717533</v>
      </c>
      <c r="P33" s="13">
        <v>143</v>
      </c>
      <c r="Q33" s="1">
        <v>11595022367</v>
      </c>
      <c r="R33" s="13">
        <v>184</v>
      </c>
      <c r="S33" s="1">
        <v>19089343233</v>
      </c>
      <c r="T33" s="13">
        <v>118</v>
      </c>
      <c r="U33" s="1">
        <v>5022791114</v>
      </c>
      <c r="V33" s="13">
        <v>48</v>
      </c>
      <c r="W33" s="1">
        <v>423222849</v>
      </c>
      <c r="X33" s="14">
        <v>7388</v>
      </c>
      <c r="Y33" s="15">
        <v>599890183964</v>
      </c>
    </row>
    <row r="34" spans="1:25" ht="12.75" customHeight="1" thickBot="1" x14ac:dyDescent="0.25">
      <c r="A34" s="2" t="s">
        <v>24</v>
      </c>
      <c r="B34" s="13">
        <v>2035</v>
      </c>
      <c r="C34" s="1">
        <v>14116477172</v>
      </c>
      <c r="D34" s="13">
        <v>5240</v>
      </c>
      <c r="E34" s="1">
        <v>31397640617</v>
      </c>
      <c r="F34" s="13">
        <v>3101</v>
      </c>
      <c r="G34" s="1">
        <v>21351239675</v>
      </c>
      <c r="H34" s="13">
        <v>3423</v>
      </c>
      <c r="I34" s="1">
        <v>28250233699</v>
      </c>
      <c r="J34" s="13">
        <v>3005</v>
      </c>
      <c r="K34" s="1">
        <v>23339568121</v>
      </c>
      <c r="L34" s="13">
        <v>2382</v>
      </c>
      <c r="M34" s="1">
        <v>22502269637</v>
      </c>
      <c r="N34" s="13">
        <v>2184</v>
      </c>
      <c r="O34" s="1">
        <v>21585420208</v>
      </c>
      <c r="P34" s="13">
        <v>2097</v>
      </c>
      <c r="Q34" s="1">
        <v>21194567312</v>
      </c>
      <c r="R34" s="13">
        <v>1754</v>
      </c>
      <c r="S34" s="1">
        <v>17609723878</v>
      </c>
      <c r="T34" s="13">
        <v>1632</v>
      </c>
      <c r="U34" s="1">
        <v>24490909999</v>
      </c>
      <c r="V34" s="13">
        <v>924</v>
      </c>
      <c r="W34" s="1">
        <v>10836624864</v>
      </c>
      <c r="X34" s="14">
        <v>27777</v>
      </c>
      <c r="Y34" s="15">
        <v>236674675182</v>
      </c>
    </row>
    <row r="35" spans="1:25" ht="12.75" customHeight="1" thickBot="1" x14ac:dyDescent="0.25">
      <c r="A35" s="2" t="s">
        <v>25</v>
      </c>
      <c r="B35" s="13">
        <v>88</v>
      </c>
      <c r="C35" s="1">
        <v>28014754885</v>
      </c>
      <c r="D35" s="13">
        <v>140</v>
      </c>
      <c r="E35" s="1">
        <v>36628586495</v>
      </c>
      <c r="F35" s="13">
        <v>106</v>
      </c>
      <c r="G35" s="1">
        <v>36088969136</v>
      </c>
      <c r="H35" s="13">
        <v>106</v>
      </c>
      <c r="I35" s="1">
        <v>29328052402</v>
      </c>
      <c r="J35" s="13">
        <v>133</v>
      </c>
      <c r="K35" s="1">
        <v>34803078571</v>
      </c>
      <c r="L35" s="13">
        <v>166</v>
      </c>
      <c r="M35" s="1">
        <v>91274455630</v>
      </c>
      <c r="N35" s="13">
        <v>189</v>
      </c>
      <c r="O35" s="1">
        <v>116851683890</v>
      </c>
      <c r="P35" s="13">
        <v>202</v>
      </c>
      <c r="Q35" s="1">
        <v>93855406367</v>
      </c>
      <c r="R35" s="13">
        <v>224</v>
      </c>
      <c r="S35" s="1">
        <v>80834951711</v>
      </c>
      <c r="T35" s="13">
        <v>274</v>
      </c>
      <c r="U35" s="1">
        <v>207470288926</v>
      </c>
      <c r="V35" s="13">
        <v>154</v>
      </c>
      <c r="W35" s="1">
        <v>190706739982</v>
      </c>
      <c r="X35" s="14">
        <v>1782</v>
      </c>
      <c r="Y35" s="15">
        <v>945856967995</v>
      </c>
    </row>
    <row r="36" spans="1:25" ht="12.75" customHeight="1" thickBot="1" x14ac:dyDescent="0.25">
      <c r="A36" s="2" t="s">
        <v>26</v>
      </c>
      <c r="B36" s="13">
        <v>2488</v>
      </c>
      <c r="C36" s="1">
        <v>153539101619</v>
      </c>
      <c r="D36" s="13">
        <v>2164</v>
      </c>
      <c r="E36" s="1">
        <v>176992926454</v>
      </c>
      <c r="F36" s="13">
        <v>2242</v>
      </c>
      <c r="G36" s="1">
        <v>268198826578</v>
      </c>
      <c r="H36" s="13">
        <v>2525</v>
      </c>
      <c r="I36" s="1">
        <v>447342924107</v>
      </c>
      <c r="J36" s="13">
        <v>2419</v>
      </c>
      <c r="K36" s="1">
        <v>462404089545</v>
      </c>
      <c r="L36" s="13">
        <v>2196</v>
      </c>
      <c r="M36" s="1">
        <v>637880775633</v>
      </c>
      <c r="N36" s="13">
        <v>1883</v>
      </c>
      <c r="O36" s="1">
        <v>761977248845.57996</v>
      </c>
      <c r="P36" s="13">
        <v>2205</v>
      </c>
      <c r="Q36" s="1">
        <v>1133330839168</v>
      </c>
      <c r="R36" s="13">
        <v>2149</v>
      </c>
      <c r="S36" s="1">
        <v>1260920762143</v>
      </c>
      <c r="T36" s="13">
        <v>2416</v>
      </c>
      <c r="U36" s="1">
        <v>1690425667779.4099</v>
      </c>
      <c r="V36" s="13">
        <v>1222</v>
      </c>
      <c r="W36" s="1">
        <v>718750035315</v>
      </c>
      <c r="X36" s="14">
        <v>23909</v>
      </c>
      <c r="Y36" s="15">
        <v>7711763197186.9902</v>
      </c>
    </row>
    <row r="37" spans="1:25" ht="12.75" customHeight="1" thickBot="1" x14ac:dyDescent="0.25">
      <c r="A37" s="2" t="s">
        <v>27</v>
      </c>
      <c r="B37" s="13">
        <v>60195</v>
      </c>
      <c r="C37" s="1">
        <v>1243098650746</v>
      </c>
      <c r="D37" s="13">
        <v>56434</v>
      </c>
      <c r="E37" s="1">
        <v>1465609513978</v>
      </c>
      <c r="F37" s="13">
        <v>55583</v>
      </c>
      <c r="G37" s="1">
        <v>1305479305964</v>
      </c>
      <c r="H37" s="13">
        <v>61381</v>
      </c>
      <c r="I37" s="1">
        <v>1329838871320</v>
      </c>
      <c r="J37" s="13">
        <v>50886</v>
      </c>
      <c r="K37" s="1">
        <v>1268917863710</v>
      </c>
      <c r="L37" s="13">
        <v>41325</v>
      </c>
      <c r="M37" s="1">
        <v>1493641122092</v>
      </c>
      <c r="N37" s="13">
        <v>58336</v>
      </c>
      <c r="O37" s="1">
        <v>1737216796928.3999</v>
      </c>
      <c r="P37" s="13">
        <v>62485</v>
      </c>
      <c r="Q37" s="1">
        <v>2066144715320</v>
      </c>
      <c r="R37" s="13">
        <v>62920</v>
      </c>
      <c r="S37" s="1">
        <v>2219393838096</v>
      </c>
      <c r="T37" s="13">
        <v>59506</v>
      </c>
      <c r="U37" s="1">
        <v>2563268111296</v>
      </c>
      <c r="V37" s="13">
        <v>21284</v>
      </c>
      <c r="W37" s="1">
        <v>902608738764</v>
      </c>
      <c r="X37" s="14">
        <v>590335</v>
      </c>
      <c r="Y37" s="15">
        <v>17595217528214.398</v>
      </c>
    </row>
    <row r="38" spans="1:25" ht="12.75" customHeight="1" thickBot="1" x14ac:dyDescent="0.25">
      <c r="A38" s="2" t="s">
        <v>28</v>
      </c>
      <c r="B38" s="13">
        <v>17744</v>
      </c>
      <c r="C38" s="1">
        <v>272727157838</v>
      </c>
      <c r="D38" s="13">
        <v>18750</v>
      </c>
      <c r="E38" s="1">
        <v>367970256997</v>
      </c>
      <c r="F38" s="13">
        <v>21278</v>
      </c>
      <c r="G38" s="1">
        <v>406247206661</v>
      </c>
      <c r="H38" s="13">
        <v>25604</v>
      </c>
      <c r="I38" s="1">
        <v>464845061989</v>
      </c>
      <c r="J38" s="13">
        <v>22690</v>
      </c>
      <c r="K38" s="1">
        <v>397180858867</v>
      </c>
      <c r="L38" s="13">
        <v>14443</v>
      </c>
      <c r="M38" s="1">
        <v>459194904104</v>
      </c>
      <c r="N38" s="13">
        <v>17803</v>
      </c>
      <c r="O38" s="1">
        <v>476944277729</v>
      </c>
      <c r="P38" s="13">
        <v>20457</v>
      </c>
      <c r="Q38" s="1">
        <v>782001400169</v>
      </c>
      <c r="R38" s="13">
        <v>19409</v>
      </c>
      <c r="S38" s="1">
        <v>567304907038.01001</v>
      </c>
      <c r="T38" s="13">
        <v>20879</v>
      </c>
      <c r="U38" s="1">
        <v>1138053728794</v>
      </c>
      <c r="V38" s="13">
        <v>6081</v>
      </c>
      <c r="W38" s="1">
        <v>407254960816</v>
      </c>
      <c r="X38" s="14">
        <v>205138</v>
      </c>
      <c r="Y38" s="15">
        <v>5739724721002.0098</v>
      </c>
    </row>
    <row r="39" spans="1:25" ht="12.75" customHeight="1" thickBot="1" x14ac:dyDescent="0.25">
      <c r="A39" s="2" t="s">
        <v>29</v>
      </c>
      <c r="B39" s="13">
        <v>10225</v>
      </c>
      <c r="C39" s="1">
        <v>121780508089</v>
      </c>
      <c r="D39" s="13">
        <v>9465</v>
      </c>
      <c r="E39" s="1">
        <v>124887716422</v>
      </c>
      <c r="F39" s="13">
        <v>11415</v>
      </c>
      <c r="G39" s="1">
        <v>163032775851</v>
      </c>
      <c r="H39" s="13">
        <v>13887</v>
      </c>
      <c r="I39" s="1">
        <v>151650727508</v>
      </c>
      <c r="J39" s="13">
        <v>15969</v>
      </c>
      <c r="K39" s="1">
        <v>184935400756</v>
      </c>
      <c r="L39" s="13">
        <v>7191</v>
      </c>
      <c r="M39" s="1">
        <v>142217447150</v>
      </c>
      <c r="N39" s="13">
        <v>4979</v>
      </c>
      <c r="O39" s="1">
        <v>167953894778</v>
      </c>
      <c r="P39" s="13">
        <v>4865</v>
      </c>
      <c r="Q39" s="1">
        <v>212693817277</v>
      </c>
      <c r="R39" s="13">
        <v>3626</v>
      </c>
      <c r="S39" s="1">
        <v>244412286154</v>
      </c>
      <c r="T39" s="13">
        <v>2596</v>
      </c>
      <c r="U39" s="1">
        <v>298254309704</v>
      </c>
      <c r="V39" s="13">
        <v>1065</v>
      </c>
      <c r="W39" s="1">
        <v>119964020519</v>
      </c>
      <c r="X39" s="14">
        <v>85283</v>
      </c>
      <c r="Y39" s="15">
        <v>1931782904208</v>
      </c>
    </row>
    <row r="40" spans="1:25" ht="12.75" customHeight="1" thickBot="1" x14ac:dyDescent="0.25">
      <c r="A40" s="16" t="s">
        <v>38</v>
      </c>
      <c r="B40" s="17">
        <f>SUM(B41:B45)</f>
        <v>5697</v>
      </c>
      <c r="C40" s="17">
        <f t="shared" ref="C40:Y40" si="1">SUM(C41:C45)</f>
        <v>401239363644</v>
      </c>
      <c r="D40" s="17">
        <f t="shared" si="1"/>
        <v>4125</v>
      </c>
      <c r="E40" s="17">
        <f t="shared" si="1"/>
        <v>611113560003</v>
      </c>
      <c r="F40" s="17">
        <f t="shared" si="1"/>
        <v>4355</v>
      </c>
      <c r="G40" s="17">
        <f t="shared" si="1"/>
        <v>904672096763</v>
      </c>
      <c r="H40" s="17">
        <f t="shared" si="1"/>
        <v>5092</v>
      </c>
      <c r="I40" s="17">
        <f t="shared" si="1"/>
        <v>836373342173</v>
      </c>
      <c r="J40" s="17">
        <f t="shared" si="1"/>
        <v>5120</v>
      </c>
      <c r="K40" s="17">
        <f t="shared" si="1"/>
        <v>1041406820530</v>
      </c>
      <c r="L40" s="17">
        <f t="shared" si="1"/>
        <v>5653</v>
      </c>
      <c r="M40" s="17">
        <f t="shared" si="1"/>
        <v>1397680364963</v>
      </c>
      <c r="N40" s="17">
        <f t="shared" si="1"/>
        <v>59147</v>
      </c>
      <c r="O40" s="17">
        <f t="shared" si="1"/>
        <v>1772433881148.3999</v>
      </c>
      <c r="P40" s="17">
        <f t="shared" si="1"/>
        <v>173314</v>
      </c>
      <c r="Q40" s="17">
        <f t="shared" si="1"/>
        <v>3124400841509.29</v>
      </c>
      <c r="R40" s="17">
        <f t="shared" si="1"/>
        <v>159667</v>
      </c>
      <c r="S40" s="17">
        <f t="shared" si="1"/>
        <v>3555728843594.3501</v>
      </c>
      <c r="T40" s="17">
        <f t="shared" si="1"/>
        <v>177716</v>
      </c>
      <c r="U40" s="17">
        <f t="shared" si="1"/>
        <v>5304298178833.8896</v>
      </c>
      <c r="V40" s="17">
        <f t="shared" si="1"/>
        <v>34989</v>
      </c>
      <c r="W40" s="17">
        <f t="shared" si="1"/>
        <v>2679925966748</v>
      </c>
      <c r="X40" s="17">
        <f t="shared" si="1"/>
        <v>634875</v>
      </c>
      <c r="Y40" s="18">
        <f t="shared" si="1"/>
        <v>21629273259909.93</v>
      </c>
    </row>
    <row r="41" spans="1:25" ht="12.75" customHeight="1" thickBot="1" x14ac:dyDescent="0.25">
      <c r="A41" s="2" t="s">
        <v>30</v>
      </c>
      <c r="B41" s="13">
        <v>674</v>
      </c>
      <c r="C41" s="1">
        <v>12424531481</v>
      </c>
      <c r="D41" s="13">
        <v>503</v>
      </c>
      <c r="E41" s="1">
        <v>21079641361</v>
      </c>
      <c r="F41" s="13">
        <v>484</v>
      </c>
      <c r="G41" s="1">
        <v>24547323580</v>
      </c>
      <c r="H41" s="13">
        <v>584</v>
      </c>
      <c r="I41" s="1">
        <v>18021974222</v>
      </c>
      <c r="J41" s="13">
        <v>553</v>
      </c>
      <c r="K41" s="1">
        <v>30145351574</v>
      </c>
      <c r="L41" s="13">
        <v>546</v>
      </c>
      <c r="M41" s="1">
        <v>56215230571</v>
      </c>
      <c r="N41" s="13">
        <v>722</v>
      </c>
      <c r="O41" s="1">
        <v>70865339194</v>
      </c>
      <c r="P41" s="13">
        <v>827</v>
      </c>
      <c r="Q41" s="1">
        <v>88834304188</v>
      </c>
      <c r="R41" s="13">
        <v>1086</v>
      </c>
      <c r="S41" s="1">
        <v>83628399419</v>
      </c>
      <c r="T41" s="13">
        <v>1435</v>
      </c>
      <c r="U41" s="1">
        <v>106747393245</v>
      </c>
      <c r="V41" s="13">
        <v>447</v>
      </c>
      <c r="W41" s="1">
        <v>31462147872</v>
      </c>
      <c r="X41" s="14">
        <v>7861</v>
      </c>
      <c r="Y41" s="15">
        <v>543971636707</v>
      </c>
    </row>
    <row r="42" spans="1:25" ht="12.75" customHeight="1" thickBot="1" x14ac:dyDescent="0.25">
      <c r="A42" s="2" t="s">
        <v>31</v>
      </c>
      <c r="B42" s="13">
        <v>3243</v>
      </c>
      <c r="C42" s="1">
        <v>43965726158</v>
      </c>
      <c r="D42" s="13">
        <v>1626</v>
      </c>
      <c r="E42" s="1">
        <v>108145791503</v>
      </c>
      <c r="F42" s="13">
        <v>1242</v>
      </c>
      <c r="G42" s="1">
        <v>90483506515</v>
      </c>
      <c r="H42" s="13">
        <v>1486</v>
      </c>
      <c r="I42" s="1">
        <v>86411772663</v>
      </c>
      <c r="J42" s="13">
        <v>1706</v>
      </c>
      <c r="K42" s="1">
        <v>143311679246</v>
      </c>
      <c r="L42" s="13">
        <v>1536</v>
      </c>
      <c r="M42" s="1">
        <v>196168353709</v>
      </c>
      <c r="N42" s="13">
        <v>1755</v>
      </c>
      <c r="O42" s="1">
        <v>244536404942.39999</v>
      </c>
      <c r="P42" s="13">
        <v>1958</v>
      </c>
      <c r="Q42" s="1">
        <v>318096380419</v>
      </c>
      <c r="R42" s="13">
        <v>1874</v>
      </c>
      <c r="S42" s="1">
        <v>336780482887</v>
      </c>
      <c r="T42" s="13">
        <v>2284</v>
      </c>
      <c r="U42" s="1">
        <v>442353863554</v>
      </c>
      <c r="V42" s="13">
        <v>1234</v>
      </c>
      <c r="W42" s="1">
        <v>267468368468</v>
      </c>
      <c r="X42" s="14">
        <v>19944</v>
      </c>
      <c r="Y42" s="15">
        <v>2277722330064.3999</v>
      </c>
    </row>
    <row r="43" spans="1:25" ht="12.75" customHeight="1" thickBot="1" x14ac:dyDescent="0.25">
      <c r="A43" s="2" t="s">
        <v>32</v>
      </c>
      <c r="B43" s="13">
        <v>950</v>
      </c>
      <c r="C43" s="1">
        <v>9963639889</v>
      </c>
      <c r="D43" s="13">
        <v>645</v>
      </c>
      <c r="E43" s="1">
        <v>13759332016</v>
      </c>
      <c r="F43" s="13">
        <v>572</v>
      </c>
      <c r="G43" s="1">
        <v>10586268147</v>
      </c>
      <c r="H43" s="13">
        <v>495</v>
      </c>
      <c r="I43" s="1">
        <v>11986458345</v>
      </c>
      <c r="J43" s="13">
        <v>428</v>
      </c>
      <c r="K43" s="1">
        <v>10710507074</v>
      </c>
      <c r="L43" s="13">
        <v>699</v>
      </c>
      <c r="M43" s="1">
        <v>13663337642</v>
      </c>
      <c r="N43" s="13">
        <v>1182</v>
      </c>
      <c r="O43" s="1">
        <v>27643446082</v>
      </c>
      <c r="P43" s="13">
        <v>1541</v>
      </c>
      <c r="Q43" s="1">
        <v>29979793165</v>
      </c>
      <c r="R43" s="13">
        <v>1084</v>
      </c>
      <c r="S43" s="1">
        <v>22412662123</v>
      </c>
      <c r="T43" s="13">
        <v>1089</v>
      </c>
      <c r="U43" s="1">
        <v>29617459579</v>
      </c>
      <c r="V43" s="13">
        <v>500</v>
      </c>
      <c r="W43" s="1">
        <v>14062039951</v>
      </c>
      <c r="X43" s="14">
        <v>9185</v>
      </c>
      <c r="Y43" s="15">
        <v>194384944013</v>
      </c>
    </row>
    <row r="44" spans="1:25" ht="12.75" customHeight="1" thickBot="1" x14ac:dyDescent="0.25">
      <c r="A44" s="2" t="s">
        <v>33</v>
      </c>
      <c r="B44" s="13">
        <v>810</v>
      </c>
      <c r="C44" s="1">
        <v>334810366116</v>
      </c>
      <c r="D44" s="13">
        <v>1268</v>
      </c>
      <c r="E44" s="1">
        <v>467835395123</v>
      </c>
      <c r="F44" s="13">
        <v>1921</v>
      </c>
      <c r="G44" s="1">
        <v>778495666521</v>
      </c>
      <c r="H44" s="13">
        <v>2309</v>
      </c>
      <c r="I44" s="1">
        <v>718949284769</v>
      </c>
      <c r="J44" s="13">
        <v>2284</v>
      </c>
      <c r="K44" s="1">
        <v>856505359992</v>
      </c>
      <c r="L44" s="13">
        <v>2292</v>
      </c>
      <c r="M44" s="1">
        <v>1129277366680</v>
      </c>
      <c r="N44" s="13">
        <v>2384</v>
      </c>
      <c r="O44" s="1">
        <v>1332408825332</v>
      </c>
      <c r="P44" s="13">
        <v>3123</v>
      </c>
      <c r="Q44" s="1">
        <v>1864603117888</v>
      </c>
      <c r="R44" s="13">
        <v>3451</v>
      </c>
      <c r="S44" s="1">
        <v>2280526674244</v>
      </c>
      <c r="T44" s="13">
        <v>4969</v>
      </c>
      <c r="U44" s="1">
        <v>3795472051975</v>
      </c>
      <c r="V44" s="13">
        <v>2459</v>
      </c>
      <c r="W44" s="1">
        <v>2267472659540</v>
      </c>
      <c r="X44" s="14">
        <v>27270</v>
      </c>
      <c r="Y44" s="15">
        <v>15826356768180</v>
      </c>
    </row>
    <row r="45" spans="1:25" ht="12.75" customHeight="1" thickBot="1" x14ac:dyDescent="0.25">
      <c r="A45" s="2" t="s">
        <v>34</v>
      </c>
      <c r="B45" s="13">
        <v>20</v>
      </c>
      <c r="C45" s="1">
        <v>75100000</v>
      </c>
      <c r="D45" s="13">
        <v>83</v>
      </c>
      <c r="E45" s="1">
        <v>293400000</v>
      </c>
      <c r="F45" s="13">
        <v>136</v>
      </c>
      <c r="G45" s="1">
        <v>559332000</v>
      </c>
      <c r="H45" s="13">
        <v>218</v>
      </c>
      <c r="I45" s="1">
        <v>1003852174</v>
      </c>
      <c r="J45" s="13">
        <v>149</v>
      </c>
      <c r="K45" s="1">
        <v>733922644</v>
      </c>
      <c r="L45" s="13">
        <v>580</v>
      </c>
      <c r="M45" s="1">
        <v>2356076361</v>
      </c>
      <c r="N45" s="13">
        <v>53104</v>
      </c>
      <c r="O45" s="1">
        <v>96979865598</v>
      </c>
      <c r="P45" s="13">
        <v>165865</v>
      </c>
      <c r="Q45" s="1">
        <v>822887245849.29004</v>
      </c>
      <c r="R45" s="13">
        <v>152172</v>
      </c>
      <c r="S45" s="1">
        <v>832380624921.34998</v>
      </c>
      <c r="T45" s="13">
        <v>167939</v>
      </c>
      <c r="U45" s="1">
        <v>930107410480.89001</v>
      </c>
      <c r="V45" s="13">
        <v>30349</v>
      </c>
      <c r="W45" s="1">
        <v>99460750917</v>
      </c>
      <c r="X45" s="14">
        <v>570615</v>
      </c>
      <c r="Y45" s="15">
        <v>2786837580945.5298</v>
      </c>
    </row>
    <row r="46" spans="1:25" ht="12.75" customHeight="1" thickBot="1" x14ac:dyDescent="0.25">
      <c r="A46" s="16" t="s">
        <v>35</v>
      </c>
      <c r="B46" s="17">
        <f>+B14+B40</f>
        <v>249151</v>
      </c>
      <c r="C46" s="17">
        <f t="shared" ref="C46:Y46" si="2">+C14+C40</f>
        <v>4182037180723</v>
      </c>
      <c r="D46" s="17">
        <f t="shared" si="2"/>
        <v>274944</v>
      </c>
      <c r="E46" s="17">
        <f t="shared" si="2"/>
        <v>5473070143180</v>
      </c>
      <c r="F46" s="17">
        <f t="shared" si="2"/>
        <v>267357</v>
      </c>
      <c r="G46" s="17">
        <f t="shared" si="2"/>
        <v>6471021162224</v>
      </c>
      <c r="H46" s="17">
        <f t="shared" si="2"/>
        <v>278025</v>
      </c>
      <c r="I46" s="17">
        <f t="shared" si="2"/>
        <v>6961235790964</v>
      </c>
      <c r="J46" s="17">
        <f t="shared" si="2"/>
        <v>245005</v>
      </c>
      <c r="K46" s="17">
        <f t="shared" si="2"/>
        <v>8113151747962</v>
      </c>
      <c r="L46" s="17">
        <f t="shared" si="2"/>
        <v>226905</v>
      </c>
      <c r="M46" s="17">
        <f t="shared" si="2"/>
        <v>8486606719401</v>
      </c>
      <c r="N46" s="17">
        <f t="shared" si="2"/>
        <v>310974</v>
      </c>
      <c r="O46" s="17">
        <f t="shared" si="2"/>
        <v>10384776478585.381</v>
      </c>
      <c r="P46" s="17">
        <f t="shared" si="2"/>
        <v>445437</v>
      </c>
      <c r="Q46" s="17">
        <f t="shared" si="2"/>
        <v>14775406255449.289</v>
      </c>
      <c r="R46" s="17">
        <f t="shared" si="2"/>
        <v>414982</v>
      </c>
      <c r="S46" s="17">
        <f t="shared" si="2"/>
        <v>15264171151271.141</v>
      </c>
      <c r="T46" s="17">
        <f t="shared" si="2"/>
        <v>413733</v>
      </c>
      <c r="U46" s="17">
        <f t="shared" si="2"/>
        <v>19249541266021.07</v>
      </c>
      <c r="V46" s="17">
        <f t="shared" si="2"/>
        <v>127296</v>
      </c>
      <c r="W46" s="17">
        <f t="shared" si="2"/>
        <v>8438439879464</v>
      </c>
      <c r="X46" s="17">
        <f t="shared" si="2"/>
        <v>3253809</v>
      </c>
      <c r="Y46" s="18">
        <f t="shared" si="2"/>
        <v>107799457775244.91</v>
      </c>
    </row>
  </sheetData>
  <mergeCells count="24">
    <mergeCell ref="A7:A10"/>
    <mergeCell ref="B7:W10"/>
    <mergeCell ref="A1:A6"/>
    <mergeCell ref="A11:A13"/>
    <mergeCell ref="B12:C12"/>
    <mergeCell ref="D12:E12"/>
    <mergeCell ref="F12:G12"/>
    <mergeCell ref="H12:I12"/>
    <mergeCell ref="J12:K12"/>
    <mergeCell ref="L12:M12"/>
    <mergeCell ref="N12:O12"/>
    <mergeCell ref="P12:Q12"/>
    <mergeCell ref="R12:S12"/>
    <mergeCell ref="T12:U12"/>
    <mergeCell ref="V12:W12"/>
    <mergeCell ref="B11:W11"/>
    <mergeCell ref="X11:Y11"/>
    <mergeCell ref="X12:Y12"/>
    <mergeCell ref="B1:W1"/>
    <mergeCell ref="B2:W2"/>
    <mergeCell ref="B3:W3"/>
    <mergeCell ref="B4:W4"/>
    <mergeCell ref="B5:W5"/>
    <mergeCell ref="B6:W6"/>
  </mergeCells>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Página1_1</vt:lpstr>
    </vt:vector>
  </TitlesOfParts>
  <Company>IBM Incorporated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Yanisabeth Camacho Panche</dc:creator>
  <cp:lastModifiedBy>Yanisabeth Camacho Panche</cp:lastModifiedBy>
  <dcterms:created xsi:type="dcterms:W3CDTF">2020-04-08T20:57:46Z</dcterms:created>
  <dcterms:modified xsi:type="dcterms:W3CDTF">2020-05-11T19:22:54Z</dcterms:modified>
</cp:coreProperties>
</file>