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2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1.2'!$B$2:$P$58</definedName>
    <definedName name="_xlnm.Print_Area" localSheetId="2">'CUADRO 1.3'!$B$2:$N$22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<sst xmlns="http://schemas.openxmlformats.org/spreadsheetml/2006/main" count="608" uniqueCount="468">
  <si>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</si>
  <si>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</si>
  <si>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</si>
  <si>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</si>
  <si>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</si>
  <si>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</si>
  <si>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</si>
  <si>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</si>
  <si>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</si>
  <si>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</si>
  <si>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</si>
  <si>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</si>
  <si>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</si>
  <si>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</si>
  <si>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</si>
  <si>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</si>
  <si>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</si>
  <si>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</si>
  <si>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</si>
  <si>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</si>
  <si>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</si>
  <si>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</si>
  <si>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</si>
  <si>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</si>
  <si>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</si>
  <si>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</si>
  <si>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</si>
  <si>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</si>
  <si>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</si>
  <si>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</si>
  <si>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</si>
  <si>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</si>
  <si>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</si>
  <si>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</si>
  <si>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</si>
  <si>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</si>
  <si>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</si>
  <si>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</si>
  <si>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</si>
  <si>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</si>
  <si>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</si>
  <si>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</si>
  <si>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</si>
  <si>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</si>
  <si>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</si>
  <si>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</si>
  <si>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</si>
  <si>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</si>
  <si>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</si>
  <si>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</si>
  <si>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</si>
  <si>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</si>
  <si>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</si>
  <si>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</si>
  <si>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</si>
  <si>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</si>
  <si>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</si>
  <si>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</si>
  <si>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</si>
  <si>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</si>
  <si>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</si>
  <si>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</si>
  <si>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</si>
  <si>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</si>
  <si>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</si>
  <si>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</si>
  <si>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</si>
  <si>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</si>
  <si>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</si>
  <si>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</si>
  <si>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</si>
  <si>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</si>
  <si>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</si>
  <si>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</si>
  <si>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</si>
  <si>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</si>
  <si>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</si>
  <si>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</si>
  <si>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</si>
  <si>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</si>
  <si>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</si>
  <si>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</si>
  <si>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</si>
  <si>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</si>
  <si>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</si>
  <si>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</si>
  <si>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</si>
  <si>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</si>
  <si>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</si>
  <si>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</si>
  <si>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</si>
  <si>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</si>
  <si>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</si>
  <si>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</si>
  <si>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</si>
  <si>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</si>
  <si>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</si>
  <si>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</si>
  <si>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</si>
  <si>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</si>
  <si>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</si>
  <si>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</si>
  <si>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</si>
  <si>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</si>
  <si>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</si>
  <si>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</si>
  <si>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</si>
  <si>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</si>
  <si>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</si>
  <si>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</si>
  <si>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</si>
  <si>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</si>
  <si>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</si>
  <si>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</si>
  <si>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</si>
  <si>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</si>
  <si>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</si>
  <si>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</si>
  <si>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</si>
  <si>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</si>
  <si>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</si>
  <si>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</si>
  <si>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</si>
  <si>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</si>
  <si>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</si>
  <si>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</si>
  <si>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</si>
  <si>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</si>
  <si>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</si>
  <si>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</si>
  <si>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</si>
  <si>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</si>
  <si>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</si>
  <si>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</si>
  <si>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</si>
  <si>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</si>
  <si>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</si>
  <si>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</si>
  <si>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</si>
  <si>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</si>
  <si>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</si>
  <si>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</si>
  <si>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</si>
  <si>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</si>
  <si>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</si>
  <si>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</si>
  <si>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</si>
  <si>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</si>
  <si>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</si>
  <si>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</si>
  <si>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</si>
  <si>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</si>
  <si>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</si>
  <si>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</si>
  <si>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</si>
  <si>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</si>
  <si>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</si>
  <si>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</si>
  <si>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</si>
  <si>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</si>
  <si>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</si>
  <si>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</si>
  <si>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</si>
  <si>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</si>
  <si>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</si>
  <si>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</si>
  <si>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</si>
  <si>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</si>
  <si>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</si>
  <si>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</si>
  <si>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</si>
  <si>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</si>
  <si>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</si>
  <si>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</si>
  <si>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</si>
  <si>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</si>
  <si>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</si>
  <si>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</si>
  <si>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</si>
  <si>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</si>
  <si>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</si>
  <si>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</si>
  <si>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</si>
  <si>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</si>
  <si>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</si>
  <si>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</si>
  <si>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</si>
  <si>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</si>
  <si>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</si>
  <si>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</si>
  <si>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</si>
  <si>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</si>
  <si>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</si>
  <si>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</si>
  <si>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</si>
  <si>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</si>
  <si>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</si>
  <si>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</si>
  <si>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</si>
  <si>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</si>
  <si>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</si>
  <si>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</si>
  <si>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</si>
  <si>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</si>
  <si>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</si>
  <si>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</si>
  <si>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</si>
  <si>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</si>
  <si>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</si>
  <si>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</si>
  <si>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</si>
  <si>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</si>
  <si>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</si>
  <si>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</si>
  <si>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</si>
  <si>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</si>
  <si>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</si>
  <si>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</si>
  <si>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</si>
  <si>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</si>
  <si>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</si>
  <si>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</si>
  <si>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</si>
  <si>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</si>
  <si>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</si>
  <si>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</si>
  <si>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</si>
  <si>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</si>
  <si>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</si>
  <si>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</si>
  <si>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</si>
  <si>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</si>
  <si>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</si>
  <si>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</si>
  <si>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</si>
  <si>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</si>
  <si>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</si>
  <si>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</si>
  <si>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</si>
  <si>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</si>
  <si>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</si>
  <si>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</si>
  <si>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</si>
  <si>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</si>
  <si>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</si>
  <si>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</si>
  <si>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</si>
  <si>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</si>
  <si>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</si>
  <si>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</si>
  <si>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</si>
  <si>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</si>
  <si>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</si>
  <si>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</si>
  <si>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</si>
  <si>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</si>
  <si>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</si>
  <si>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</si>
  <si>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</si>
  <si>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</si>
  <si>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</si>
  <si>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</si>
  <si>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</si>
  <si>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</si>
  <si>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</si>
  <si>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</si>
  <si>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</si>
  <si>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</si>
  <si>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</si>
  <si>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</si>
  <si>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</si>
  <si>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</si>
  <si>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</si>
  <si>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</si>
  <si>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</si>
  <si>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</si>
  <si>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</si>
  <si>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</si>
  <si>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</si>
  <si>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</si>
  <si>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</si>
  <si>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</si>
  <si>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</si>
  <si>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</si>
  <si>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</si>
  <si>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</si>
  <si>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</si>
  <si>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</si>
  <si>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</si>
  <si>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</si>
  <si>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</si>
  <si>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</si>
  <si>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</si>
  <si>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</si>
  <si>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</si>
  <si>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</si>
  <si>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</si>
  <si>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</si>
  <si>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</si>
  <si>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</si>
  <si>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</si>
  <si>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</si>
  <si>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</si>
  <si>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</si>
  <si>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</si>
  <si>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</si>
  <si>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</si>
  <si>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</si>
  <si>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</si>
  <si>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</si>
  <si>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</si>
  <si>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</si>
  <si>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</si>
  <si>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</si>
  <si>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</si>
  <si>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</si>
  <si>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</si>
  <si>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</si>
  <si>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</si>
  <si>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</si>
  <si>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</si>
  <si>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</si>
  <si>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</si>
  <si>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</si>
  <si>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</si>
  <si>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</si>
  <si>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</si>
  <si>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</si>
  <si>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</si>
  <si>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</si>
  <si>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</si>
  <si>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</si>
  <si>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</si>
  <si>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</si>
  <si>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</si>
  <si>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</si>
  <si>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</si>
  <si>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</si>
  <si>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</si>
  <si>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</si>
  <si>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</si>
  <si>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</si>
  <si>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</si>
  <si>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</si>
  <si>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</si>
  <si>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</si>
  <si>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</si>
  <si>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</si>
  <si>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</si>
  <si>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</si>
  <si>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</si>
  <si>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</si>
  <si>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</si>
  <si>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</si>
  <si>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</si>
  <si>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</si>
  <si>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</si>
  <si>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</si>
  <si>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</si>
  <si>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</si>
  <si>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</si>
  <si>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</si>
  <si>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</si>
  <si>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</si>
  <si>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</si>
  <si>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</si>
  <si>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</si>
  <si>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</si>
  <si>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</si>
  <si>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</si>
  <si>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</si>
  <si>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</si>
  <si>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</si>
  <si>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</si>
  <si>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</si>
  <si>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</si>
  <si>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</si>
  <si>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</si>
  <si>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</si>
  <si>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</si>
  <si>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</si>
  <si>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</si>
  <si>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</si>
  <si>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</si>
  <si>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</si>
  <si>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</si>
  <si>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</si>
  <si>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</si>
  <si>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</si>
  <si>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</si>
  <si>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</si>
  <si>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</si>
  <si>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</si>
  <si>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</si>
  <si>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</si>
  <si>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</si>
  <si>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</si>
  <si>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</si>
  <si>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</si>
  <si>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</si>
  <si>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</si>
  <si>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</si>
  <si>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</si>
  <si>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</si>
  <si>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</si>
  <si>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</si>
  <si>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</si>
  <si>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</si>
  <si>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</si>
  <si>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</si>
  <si>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</si>
  <si>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</si>
  <si>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</si>
  <si>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</si>
  <si>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</si>
  <si>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</si>
  <si>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</si>
  <si>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</si>
  <si>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</si>
  <si>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</si>
  <si>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</si>
  <si>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</si>
  <si>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</si>
  <si>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</si>
  <si>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</si>
  <si>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</si>
  <si>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</si>
  <si>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</si>
  <si>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</si>
  <si>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</si>
  <si>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</si>
  <si>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</si>
  <si>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</si>
  <si>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</si>
  <si>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</si>
  <si>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</si>
  <si>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</si>
  <si>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</si>
  <si>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</si>
  <si>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</si>
  <si>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</si>
  <si>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</si>
  <si>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</si>
  <si>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</si>
  <si>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</si>
  <si>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</si>
  <si>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</si>
  <si>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</si>
  <si>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</si>
  <si>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</si>
  <si>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</si>
  <si>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</si>
  <si>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</si>
  <si>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</si>
  <si>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</si>
  <si>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</si>
  <si>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</si>
  <si>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</si>
  <si>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</si>
  <si>
    <t xml:space="preserve">SOSTENIMIENTO UNIDAD PRODUCTIVA </t>
  </si>
  <si>
    <t>(6)</t>
  </si>
  <si>
    <t xml:space="preserve">(6) Financiacion maxima para pequeño productor hasta el 100% y para medianos y grandes hasta el 80% de los costos de inversion. </t>
  </si>
  <si>
    <t xml:space="preserve">Compra de insumos </t>
  </si>
  <si>
    <t>Versión: 12</t>
  </si>
  <si>
    <t>Factoring Agropecuario</t>
  </si>
  <si>
    <t>(2)</t>
  </si>
  <si>
    <t>(2) Plazo acorde con el periodo para la cancelación total de la factura sin superar 24 meses, abonos a capital e intereses acorde a las condiciones de pago de la factura.</t>
  </si>
  <si>
    <t>Versión: 03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</si>
</sst>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14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left" vertical="center" wrapText="1"/>
    </xf>
    <xf numFmtId="9" fontId="4" fillId="39" borderId="0" xfId="0" applyNumberFormat="1" applyFont="1" applyFill="1" applyBorder="1" applyAlignment="1" quotePrefix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right"/>
    </xf>
    <xf numFmtId="0" fontId="4" fillId="39" borderId="22" xfId="0" applyFont="1" applyFill="1" applyBorder="1" applyAlignment="1">
      <alignment horizontal="center"/>
    </xf>
    <xf numFmtId="9" fontId="14" fillId="39" borderId="12" xfId="56" applyFont="1" applyFill="1" applyBorder="1" applyAlignment="1">
      <alignment horizontal="right" vertical="center"/>
    </xf>
    <xf numFmtId="0" fontId="14" fillId="39" borderId="2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9" borderId="0" xfId="0" applyFont="1" applyFill="1" applyAlignment="1">
      <alignment horizontal="center"/>
    </xf>
    <xf numFmtId="0" fontId="4" fillId="39" borderId="0" xfId="0" applyFont="1" applyFill="1" applyAlignment="1">
      <alignment horizontal="left"/>
    </xf>
    <xf numFmtId="0" fontId="4" fillId="39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3" fontId="15" fillId="39" borderId="0" xfId="0" applyNumberFormat="1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9" fontId="0" fillId="39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39" borderId="22" xfId="53" applyFont="1" applyFill="1" applyBorder="1">
      <alignment/>
      <protection/>
    </xf>
    <xf numFmtId="0" fontId="0" fillId="39" borderId="0" xfId="53" applyFont="1" applyFill="1" applyBorder="1">
      <alignment/>
      <protection/>
    </xf>
    <xf numFmtId="0" fontId="0" fillId="39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39" borderId="22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/>
      <protection/>
    </xf>
    <xf numFmtId="0" fontId="0" fillId="39" borderId="0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 wrapText="1"/>
      <protection/>
    </xf>
    <xf numFmtId="0" fontId="0" fillId="39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39" borderId="22" xfId="53" applyFont="1" applyFill="1" applyBorder="1" applyAlignment="1">
      <alignment horizontal="center" vertical="center" wrapText="1"/>
      <protection/>
    </xf>
    <xf numFmtId="0" fontId="0" fillId="39" borderId="0" xfId="53" applyFont="1" applyFill="1" applyBorder="1" applyAlignment="1">
      <alignment horizontal="left" vertical="center" wrapText="1"/>
      <protection/>
    </xf>
    <xf numFmtId="3" fontId="0" fillId="39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39" borderId="0" xfId="53" applyFont="1" applyFill="1" applyBorder="1" applyAlignment="1">
      <alignment horizontal="left" vertical="center"/>
      <protection/>
    </xf>
    <xf numFmtId="49" fontId="18" fillId="33" borderId="50" xfId="48" applyNumberFormat="1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9" fontId="18" fillId="46" borderId="15" xfId="56" applyFont="1" applyFill="1" applyBorder="1" applyAlignment="1">
      <alignment horizontal="center" vertical="center" wrapText="1"/>
    </xf>
    <xf numFmtId="0" fontId="0" fillId="40" borderId="0" xfId="53" applyFont="1" applyFill="1" applyBorder="1">
      <alignment/>
      <protection/>
    </xf>
    <xf numFmtId="3" fontId="0" fillId="40" borderId="0" xfId="53" applyNumberFormat="1" applyFont="1" applyFill="1" applyBorder="1">
      <alignment/>
      <protection/>
    </xf>
    <xf numFmtId="0" fontId="0" fillId="40" borderId="0" xfId="53" applyFont="1" applyFill="1" applyBorder="1" applyAlignment="1">
      <alignment/>
      <protection/>
    </xf>
    <xf numFmtId="3" fontId="0" fillId="35" borderId="0" xfId="53" applyNumberFormat="1" applyFont="1" applyFill="1" applyBorder="1">
      <alignment/>
      <protection/>
    </xf>
    <xf numFmtId="0" fontId="0" fillId="35" borderId="0" xfId="53" applyFont="1" applyFill="1" applyAlignment="1">
      <alignment/>
      <protection/>
    </xf>
    <xf numFmtId="0" fontId="0" fillId="0" borderId="0" xfId="53" applyFont="1">
      <alignment/>
      <protection/>
    </xf>
    <xf numFmtId="0" fontId="0" fillId="35" borderId="0" xfId="53" applyFont="1" applyFill="1" applyAlignment="1">
      <alignment wrapText="1"/>
      <protection/>
    </xf>
    <xf numFmtId="0" fontId="0" fillId="0" borderId="0" xfId="53" applyFont="1" applyAlignment="1">
      <alignment wrapText="1"/>
      <protection/>
    </xf>
    <xf numFmtId="0" fontId="8" fillId="35" borderId="0" xfId="53" applyFont="1" applyFill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0" fillId="40" borderId="0" xfId="53" applyFont="1" applyFill="1" applyAlignment="1">
      <alignment/>
      <protection/>
    </xf>
    <xf numFmtId="0" fontId="0" fillId="40" borderId="0" xfId="53" applyFont="1" applyFill="1">
      <alignment/>
      <protection/>
    </xf>
    <xf numFmtId="0" fontId="0" fillId="35" borderId="0" xfId="53" applyFont="1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4" fillId="35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0" fillId="35" borderId="0" xfId="53" applyFont="1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40" borderId="0" xfId="53" applyFont="1" applyFill="1" applyAlignment="1">
      <alignment vertical="center"/>
      <protection/>
    </xf>
    <xf numFmtId="0" fontId="9" fillId="35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40" borderId="0" xfId="53" applyFont="1" applyFill="1" applyBorder="1" applyAlignment="1">
      <alignment vertical="center"/>
      <protection/>
    </xf>
    <xf numFmtId="0" fontId="6" fillId="35" borderId="0" xfId="53" applyFont="1" applyFill="1" applyBorder="1">
      <alignment/>
      <protection/>
    </xf>
    <xf numFmtId="3" fontId="9" fillId="41" borderId="10" xfId="53" applyNumberFormat="1" applyFont="1" applyFill="1" applyBorder="1" applyAlignment="1">
      <alignment horizontal="left" vertical="center"/>
      <protection/>
    </xf>
    <xf numFmtId="0" fontId="0" fillId="38" borderId="11" xfId="53" applyFont="1" applyFill="1" applyBorder="1" applyAlignment="1">
      <alignment horizontal="left" vertical="center"/>
      <protection/>
    </xf>
    <xf numFmtId="0" fontId="0" fillId="35" borderId="0" xfId="53" applyFont="1" applyFill="1" applyBorder="1" applyAlignment="1">
      <alignment horizontal="left" vertical="justify"/>
      <protection/>
    </xf>
    <xf numFmtId="0" fontId="6" fillId="33" borderId="0" xfId="53" applyFont="1" applyFill="1" applyBorder="1">
      <alignment/>
      <protection/>
    </xf>
    <xf numFmtId="14" fontId="9" fillId="0" borderId="0" xfId="53" applyNumberFormat="1" applyFont="1" applyFill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26" fillId="47" borderId="18" xfId="53" applyFont="1" applyFill="1" applyBorder="1" applyAlignment="1">
      <alignment horizontal="center" vertical="center" wrapText="1"/>
      <protection/>
    </xf>
    <xf numFmtId="0" fontId="26" fillId="47" borderId="16" xfId="53" applyFont="1" applyFill="1" applyBorder="1" applyAlignment="1">
      <alignment horizontal="center" vertical="center" wrapText="1"/>
      <protection/>
    </xf>
    <xf numFmtId="0" fontId="26" fillId="47" borderId="61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1" xfId="53" applyFont="1" applyBorder="1" applyAlignment="1">
      <alignment horizontal="left" vertical="center"/>
      <protection/>
    </xf>
    <xf numFmtId="0" fontId="28" fillId="47" borderId="46" xfId="53" applyFont="1" applyFill="1" applyBorder="1" applyAlignment="1">
      <alignment horizontal="center" vertical="center" wrapText="1"/>
      <protection/>
    </xf>
    <xf numFmtId="0" fontId="28" fillId="47" borderId="10" xfId="53" applyFont="1" applyFill="1" applyBorder="1" applyAlignment="1">
      <alignment horizontal="center" vertical="center" wrapText="1"/>
      <protection/>
    </xf>
    <xf numFmtId="0" fontId="28" fillId="47" borderId="11" xfId="53" applyFont="1" applyFill="1" applyBorder="1" applyAlignment="1">
      <alignment horizontal="center" vertical="center" wrapText="1"/>
      <protection/>
    </xf>
    <xf numFmtId="0" fontId="28" fillId="47" borderId="47" xfId="53" applyFont="1" applyFill="1" applyBorder="1" applyAlignment="1">
      <alignment horizontal="center" vertical="center" wrapText="1"/>
      <protection/>
    </xf>
    <xf numFmtId="0" fontId="28" fillId="47" borderId="48" xfId="53" applyFont="1" applyFill="1" applyBorder="1" applyAlignment="1">
      <alignment horizontal="center" vertical="center" wrapText="1"/>
      <protection/>
    </xf>
    <xf numFmtId="0" fontId="28" fillId="47" borderId="49" xfId="53" applyFont="1" applyFill="1" applyBorder="1" applyAlignment="1">
      <alignment horizontal="center" vertical="center" wrapText="1"/>
      <protection/>
    </xf>
    <xf numFmtId="0" fontId="26" fillId="47" borderId="24" xfId="53" applyFont="1" applyFill="1" applyBorder="1" applyAlignment="1">
      <alignment horizontal="center" vertical="center" wrapText="1"/>
      <protection/>
    </xf>
    <xf numFmtId="0" fontId="26" fillId="47" borderId="23" xfId="53" applyFont="1" applyFill="1" applyBorder="1" applyAlignment="1">
      <alignment horizontal="center" vertical="center" wrapText="1"/>
      <protection/>
    </xf>
    <xf numFmtId="0" fontId="26" fillId="47" borderId="62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26" fillId="47" borderId="28" xfId="53" applyFont="1" applyFill="1" applyBorder="1" applyAlignment="1">
      <alignment horizontal="center" vertical="center" wrapText="1"/>
      <protection/>
    </xf>
    <xf numFmtId="0" fontId="26" fillId="47" borderId="30" xfId="53" applyFont="1" applyFill="1" applyBorder="1" applyAlignment="1">
      <alignment horizontal="center" vertical="center" wrapText="1"/>
      <protection/>
    </xf>
    <xf numFmtId="0" fontId="26" fillId="47" borderId="29" xfId="53" applyFont="1" applyFill="1" applyBorder="1" applyAlignment="1">
      <alignment horizontal="center" vertical="center" wrapText="1"/>
      <protection/>
    </xf>
    <xf numFmtId="0" fontId="26" fillId="47" borderId="14" xfId="53" applyFont="1" applyFill="1" applyBorder="1" applyAlignment="1">
      <alignment horizontal="center" vertical="center" wrapText="1"/>
      <protection/>
    </xf>
    <xf numFmtId="0" fontId="26" fillId="47" borderId="13" xfId="53" applyFont="1" applyFill="1" applyBorder="1" applyAlignment="1">
      <alignment horizontal="center" vertical="center" wrapText="1"/>
      <protection/>
    </xf>
    <xf numFmtId="0" fontId="26" fillId="47" borderId="63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6" fillId="47" borderId="17" xfId="53" applyFont="1" applyFill="1" applyBorder="1" applyAlignment="1">
      <alignment horizontal="center" vertical="center" wrapText="1"/>
      <protection/>
    </xf>
    <xf numFmtId="0" fontId="26" fillId="47" borderId="15" xfId="53" applyFont="1" applyFill="1" applyBorder="1" applyAlignment="1">
      <alignment horizontal="center" vertical="center" wrapText="1"/>
      <protection/>
    </xf>
    <xf numFmtId="0" fontId="26" fillId="47" borderId="64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6" fillId="47" borderId="47" xfId="53" applyFont="1" applyFill="1" applyBorder="1" applyAlignment="1">
      <alignment horizontal="center" vertical="center" wrapText="1"/>
      <protection/>
    </xf>
    <xf numFmtId="0" fontId="26" fillId="47" borderId="48" xfId="53" applyFont="1" applyFill="1" applyBorder="1" applyAlignment="1">
      <alignment horizontal="center" vertical="center" wrapText="1"/>
      <protection/>
    </xf>
    <xf numFmtId="0" fontId="26" fillId="47" borderId="49" xfId="53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26" fillId="47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26" fillId="47" borderId="65" xfId="53" applyFont="1" applyFill="1" applyBorder="1" applyAlignment="1">
      <alignment horizontal="center" vertical="center" wrapText="1"/>
      <protection/>
    </xf>
    <xf numFmtId="0" fontId="26" fillId="47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47" borderId="30" xfId="53" applyFont="1" applyFill="1" applyBorder="1">
      <alignment/>
      <protection/>
    </xf>
    <xf numFmtId="0" fontId="7" fillId="47" borderId="29" xfId="53" applyFont="1" applyFill="1" applyBorder="1">
      <alignment/>
      <protection/>
    </xf>
    <xf numFmtId="0" fontId="7" fillId="0" borderId="47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49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/>
      <protection/>
    </xf>
    <xf numFmtId="0" fontId="7" fillId="0" borderId="30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8" fillId="1" borderId="28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8" fillId="0" borderId="15" xfId="56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8" fillId="46" borderId="15" xfId="56" applyNumberFormat="1" applyFont="1" applyFill="1" applyBorder="1" applyAlignment="1">
      <alignment horizontal="center" vertical="center" wrapText="1"/>
    </xf>
    <xf numFmtId="0" fontId="18" fillId="46" borderId="64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2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71" xfId="0" applyFont="1" applyFill="1" applyBorder="1" applyAlignment="1" applyProtection="1">
      <alignment horizontal="center" vertical="center" wrapText="1"/>
      <protection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7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40" xfId="0" applyFont="1" applyFill="1" applyBorder="1" applyAlignment="1" quotePrefix="1">
      <alignment horizontal="left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38" borderId="75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0" borderId="80" xfId="0" applyFont="1" applyBorder="1" applyAlignment="1" quotePrefix="1">
      <alignment horizontal="left" vertical="center" wrapText="1"/>
    </xf>
    <xf numFmtId="0" fontId="4" fillId="0" borderId="81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1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82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83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 quotePrefix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49" borderId="42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43" xfId="0" applyFont="1" applyFill="1" applyBorder="1" applyAlignment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50" borderId="47" xfId="0" applyFont="1" applyFill="1" applyBorder="1" applyAlignment="1">
      <alignment horizontal="center"/>
    </xf>
    <xf numFmtId="0" fontId="4" fillId="50" borderId="48" xfId="0" applyFont="1" applyFill="1" applyBorder="1" applyAlignment="1">
      <alignment horizontal="center"/>
    </xf>
    <xf numFmtId="0" fontId="4" fillId="50" borderId="49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zoomScaleSheetLayoutView="70" zoomScalePageLayoutView="0" workbookViewId="0" topLeftCell="A1">
      <selection activeCell="A10" sqref="A10:K10"/>
    </sheetView>
  </sheetViews>
  <sheetFormatPr defaultColWidth="11.00390625" defaultRowHeight="14.25"/>
  <cols>
    <col min="1" max="1" width="8.625" style="389" customWidth="1"/>
    <col min="2" max="2" width="8.125" style="389" customWidth="1"/>
    <col min="3" max="11" width="11.00390625" style="389" customWidth="1"/>
    <col min="12" max="29" width="11.00390625" style="388" customWidth="1"/>
    <col min="30" max="16384" width="11.00390625" style="389" customWidth="1"/>
  </cols>
  <sheetData>
    <row r="1" spans="1:11" ht="11.25">
      <c r="A1" s="564"/>
      <c r="B1" s="565"/>
      <c r="C1" s="570" t="s">
        <v>293</v>
      </c>
      <c r="D1" s="571"/>
      <c r="E1" s="571"/>
      <c r="F1" s="571"/>
      <c r="G1" s="571"/>
      <c r="H1" s="571"/>
      <c r="I1" s="572"/>
      <c r="J1" s="570" t="s">
        <v>437</v>
      </c>
      <c r="K1" s="572"/>
    </row>
    <row r="2" spans="1:11" ht="12" thickBot="1">
      <c r="A2" s="566"/>
      <c r="B2" s="567"/>
      <c r="C2" s="573"/>
      <c r="D2" s="574"/>
      <c r="E2" s="574"/>
      <c r="F2" s="574"/>
      <c r="G2" s="574"/>
      <c r="H2" s="574"/>
      <c r="I2" s="575"/>
      <c r="J2" s="576"/>
      <c r="K2" s="578"/>
    </row>
    <row r="3" spans="1:11" ht="11.25">
      <c r="A3" s="566"/>
      <c r="B3" s="567"/>
      <c r="C3" s="573"/>
      <c r="D3" s="574"/>
      <c r="E3" s="574"/>
      <c r="F3" s="574"/>
      <c r="G3" s="574"/>
      <c r="H3" s="574"/>
      <c r="I3" s="575"/>
      <c r="J3" s="570" t="s">
        <v>294</v>
      </c>
      <c r="K3" s="572"/>
    </row>
    <row r="4" spans="1:11" ht="12" thickBot="1">
      <c r="A4" s="568"/>
      <c r="B4" s="569"/>
      <c r="C4" s="576"/>
      <c r="D4" s="577"/>
      <c r="E4" s="577"/>
      <c r="F4" s="577"/>
      <c r="G4" s="577"/>
      <c r="H4" s="577"/>
      <c r="I4" s="578"/>
      <c r="J4" s="576"/>
      <c r="K4" s="578"/>
    </row>
    <row r="5" spans="1:11" ht="24.75" customHeight="1" thickBot="1">
      <c r="A5" s="510" t="s">
        <v>295</v>
      </c>
      <c r="B5" s="511"/>
      <c r="C5" s="511"/>
      <c r="D5" s="511"/>
      <c r="E5" s="511"/>
      <c r="F5" s="511"/>
      <c r="G5" s="511"/>
      <c r="H5" s="511"/>
      <c r="I5" s="511"/>
      <c r="J5" s="511"/>
      <c r="K5" s="512"/>
    </row>
    <row r="6" spans="1:11" ht="24.75" customHeight="1" thickBot="1">
      <c r="A6" s="510" t="s">
        <v>296</v>
      </c>
      <c r="B6" s="511"/>
      <c r="C6" s="511"/>
      <c r="D6" s="511"/>
      <c r="E6" s="511"/>
      <c r="F6" s="511"/>
      <c r="G6" s="511"/>
      <c r="H6" s="511"/>
      <c r="I6" s="511"/>
      <c r="J6" s="511"/>
      <c r="K6" s="512"/>
    </row>
    <row r="7" spans="1:11" ht="66.75" customHeight="1" thickBot="1">
      <c r="A7" s="558" t="s">
        <v>426</v>
      </c>
      <c r="B7" s="559"/>
      <c r="C7" s="559"/>
      <c r="D7" s="559"/>
      <c r="E7" s="559"/>
      <c r="F7" s="559"/>
      <c r="G7" s="559"/>
      <c r="H7" s="559"/>
      <c r="I7" s="559"/>
      <c r="J7" s="559"/>
      <c r="K7" s="560"/>
    </row>
    <row r="8" spans="1:11" ht="24.75" customHeight="1" thickBot="1">
      <c r="A8" s="510" t="s">
        <v>297</v>
      </c>
      <c r="B8" s="511"/>
      <c r="C8" s="511"/>
      <c r="D8" s="511"/>
      <c r="E8" s="511"/>
      <c r="F8" s="511"/>
      <c r="G8" s="511"/>
      <c r="H8" s="511"/>
      <c r="I8" s="511"/>
      <c r="J8" s="511"/>
      <c r="K8" s="512"/>
    </row>
    <row r="9" spans="1:11" ht="19.5" customHeight="1" thickBot="1">
      <c r="A9" s="561" t="s">
        <v>298</v>
      </c>
      <c r="B9" s="562"/>
      <c r="C9" s="562"/>
      <c r="D9" s="562"/>
      <c r="E9" s="562"/>
      <c r="F9" s="562"/>
      <c r="G9" s="562"/>
      <c r="H9" s="562"/>
      <c r="I9" s="562"/>
      <c r="J9" s="562"/>
      <c r="K9" s="563"/>
    </row>
    <row r="10" spans="1:11" ht="24.75" customHeight="1" thickBot="1">
      <c r="A10" s="510" t="s">
        <v>299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7"/>
    </row>
    <row r="11" spans="1:11" ht="19.5" customHeight="1" thickBot="1">
      <c r="A11" s="553" t="s">
        <v>300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5"/>
    </row>
    <row r="12" spans="1:11" ht="24.75" customHeight="1" thickBot="1">
      <c r="A12" s="510" t="s">
        <v>301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7"/>
    </row>
    <row r="13" spans="1:11" ht="24.75" customHeight="1" thickBot="1">
      <c r="A13" s="553" t="s">
        <v>427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5"/>
    </row>
    <row r="14" spans="1:11" ht="24.75" customHeight="1" thickBot="1">
      <c r="A14" s="510" t="s">
        <v>302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7"/>
    </row>
    <row r="15" spans="1:11" ht="24.75" customHeight="1" thickBot="1">
      <c r="A15" s="553" t="s">
        <v>374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5"/>
    </row>
    <row r="16" spans="1:11" ht="24.75" customHeight="1" thickBot="1">
      <c r="A16" s="510" t="s">
        <v>303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2"/>
    </row>
    <row r="17" spans="1:11" ht="34.5" customHeight="1">
      <c r="A17" s="513" t="s">
        <v>304</v>
      </c>
      <c r="B17" s="514"/>
      <c r="C17" s="547"/>
      <c r="D17" s="536" t="s">
        <v>433</v>
      </c>
      <c r="E17" s="517"/>
      <c r="F17" s="517"/>
      <c r="G17" s="517"/>
      <c r="H17" s="517"/>
      <c r="I17" s="517"/>
      <c r="J17" s="517"/>
      <c r="K17" s="518"/>
    </row>
    <row r="18" spans="1:11" ht="24.75" customHeight="1">
      <c r="A18" s="519" t="s">
        <v>305</v>
      </c>
      <c r="B18" s="520"/>
      <c r="C18" s="540"/>
      <c r="D18" s="551" t="s">
        <v>428</v>
      </c>
      <c r="E18" s="523"/>
      <c r="F18" s="523"/>
      <c r="G18" s="523"/>
      <c r="H18" s="523"/>
      <c r="I18" s="523"/>
      <c r="J18" s="523"/>
      <c r="K18" s="524"/>
    </row>
    <row r="19" spans="1:11" ht="60" customHeight="1">
      <c r="A19" s="519" t="s">
        <v>306</v>
      </c>
      <c r="B19" s="520"/>
      <c r="C19" s="540"/>
      <c r="D19" s="552" t="s">
        <v>375</v>
      </c>
      <c r="E19" s="523"/>
      <c r="F19" s="523"/>
      <c r="G19" s="523"/>
      <c r="H19" s="523"/>
      <c r="I19" s="523"/>
      <c r="J19" s="523"/>
      <c r="K19" s="524"/>
    </row>
    <row r="20" spans="1:11" ht="24.75" customHeight="1">
      <c r="A20" s="519" t="s">
        <v>307</v>
      </c>
      <c r="B20" s="520"/>
      <c r="C20" s="540"/>
      <c r="D20" s="551" t="s">
        <v>376</v>
      </c>
      <c r="E20" s="523"/>
      <c r="F20" s="523"/>
      <c r="G20" s="523"/>
      <c r="H20" s="523"/>
      <c r="I20" s="523"/>
      <c r="J20" s="523"/>
      <c r="K20" s="524"/>
    </row>
    <row r="21" spans="1:11" ht="24.75" customHeight="1" thickBot="1">
      <c r="A21" s="492" t="s">
        <v>308</v>
      </c>
      <c r="B21" s="493"/>
      <c r="C21" s="546"/>
      <c r="D21" s="529" t="s">
        <v>377</v>
      </c>
      <c r="E21" s="496"/>
      <c r="F21" s="496"/>
      <c r="G21" s="496"/>
      <c r="H21" s="496"/>
      <c r="I21" s="496"/>
      <c r="J21" s="496"/>
      <c r="K21" s="497"/>
    </row>
    <row r="22" spans="1:16" s="389" customFormat="1" ht="24.75" customHeight="1" thickBot="1">
      <c r="A22" s="510" t="s">
        <v>399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2"/>
      <c r="L22" s="388"/>
      <c r="M22" s="388"/>
      <c r="N22" s="388"/>
      <c r="O22" s="388"/>
      <c r="P22" s="388"/>
    </row>
    <row r="23" spans="1:16" s="389" customFormat="1" ht="24.75" customHeight="1">
      <c r="A23" s="513" t="s">
        <v>400</v>
      </c>
      <c r="B23" s="514"/>
      <c r="C23" s="547"/>
      <c r="D23" s="548" t="s">
        <v>429</v>
      </c>
      <c r="E23" s="549"/>
      <c r="F23" s="549"/>
      <c r="G23" s="549"/>
      <c r="H23" s="549"/>
      <c r="I23" s="549"/>
      <c r="J23" s="549"/>
      <c r="K23" s="550"/>
      <c r="L23" s="388"/>
      <c r="M23" s="388"/>
      <c r="N23" s="388"/>
      <c r="O23" s="388"/>
      <c r="P23" s="388"/>
    </row>
    <row r="24" spans="1:16" s="389" customFormat="1" ht="24.75" customHeight="1">
      <c r="A24" s="519" t="s">
        <v>401</v>
      </c>
      <c r="B24" s="520"/>
      <c r="C24" s="540"/>
      <c r="D24" s="542" t="s">
        <v>430</v>
      </c>
      <c r="E24" s="542"/>
      <c r="F24" s="542"/>
      <c r="G24" s="542"/>
      <c r="H24" s="542"/>
      <c r="I24" s="542"/>
      <c r="J24" s="542"/>
      <c r="K24" s="543"/>
      <c r="L24" s="388"/>
      <c r="M24" s="388"/>
      <c r="N24" s="388"/>
      <c r="O24" s="388"/>
      <c r="P24" s="388"/>
    </row>
    <row r="25" spans="1:16" s="389" customFormat="1" ht="42" customHeight="1">
      <c r="A25" s="519" t="s">
        <v>306</v>
      </c>
      <c r="B25" s="520"/>
      <c r="C25" s="540"/>
      <c r="D25" s="541" t="s">
        <v>402</v>
      </c>
      <c r="E25" s="542"/>
      <c r="F25" s="542"/>
      <c r="G25" s="542"/>
      <c r="H25" s="542"/>
      <c r="I25" s="542"/>
      <c r="J25" s="542"/>
      <c r="K25" s="543"/>
      <c r="L25" s="388"/>
      <c r="M25" s="388"/>
      <c r="N25" s="388"/>
      <c r="O25" s="388"/>
      <c r="P25" s="388"/>
    </row>
    <row r="26" spans="1:16" s="389" customFormat="1" ht="24.75" customHeight="1">
      <c r="A26" s="519" t="s">
        <v>307</v>
      </c>
      <c r="B26" s="520"/>
      <c r="C26" s="540"/>
      <c r="D26" s="544" t="s">
        <v>403</v>
      </c>
      <c r="E26" s="544"/>
      <c r="F26" s="544"/>
      <c r="G26" s="544"/>
      <c r="H26" s="544"/>
      <c r="I26" s="544"/>
      <c r="J26" s="544"/>
      <c r="K26" s="545"/>
      <c r="L26" s="388"/>
      <c r="M26" s="388"/>
      <c r="N26" s="388"/>
      <c r="O26" s="388"/>
      <c r="P26" s="388"/>
    </row>
    <row r="27" spans="1:16" s="389" customFormat="1" ht="24.75" customHeight="1" thickBot="1">
      <c r="A27" s="492" t="s">
        <v>308</v>
      </c>
      <c r="B27" s="493"/>
      <c r="C27" s="546"/>
      <c r="D27" s="542" t="s">
        <v>404</v>
      </c>
      <c r="E27" s="542"/>
      <c r="F27" s="542"/>
      <c r="G27" s="542"/>
      <c r="H27" s="542"/>
      <c r="I27" s="542"/>
      <c r="J27" s="542"/>
      <c r="K27" s="543"/>
      <c r="L27" s="388"/>
      <c r="M27" s="388"/>
      <c r="N27" s="388"/>
      <c r="O27" s="388"/>
      <c r="P27" s="388"/>
    </row>
    <row r="28" spans="1:16" s="389" customFormat="1" ht="24.75" customHeight="1" thickBot="1">
      <c r="A28" s="510" t="s">
        <v>313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2"/>
      <c r="L28" s="388"/>
      <c r="M28" s="388"/>
      <c r="N28" s="388"/>
      <c r="O28" s="388"/>
      <c r="P28" s="388"/>
    </row>
    <row r="29" spans="1:16" s="389" customFormat="1" ht="49.5" customHeight="1">
      <c r="A29" s="513" t="s">
        <v>306</v>
      </c>
      <c r="B29" s="514"/>
      <c r="C29" s="515"/>
      <c r="D29" s="536" t="s">
        <v>378</v>
      </c>
      <c r="E29" s="517"/>
      <c r="F29" s="517"/>
      <c r="G29" s="517"/>
      <c r="H29" s="517"/>
      <c r="I29" s="517"/>
      <c r="J29" s="517"/>
      <c r="K29" s="518"/>
      <c r="L29" s="388"/>
      <c r="M29" s="388"/>
      <c r="N29" s="388"/>
      <c r="O29" s="388"/>
      <c r="P29" s="388"/>
    </row>
    <row r="30" spans="1:16" s="389" customFormat="1" ht="24.75" customHeight="1">
      <c r="A30" s="519" t="s">
        <v>309</v>
      </c>
      <c r="B30" s="520"/>
      <c r="C30" s="521"/>
      <c r="D30" s="537" t="s">
        <v>379</v>
      </c>
      <c r="E30" s="538"/>
      <c r="F30" s="538"/>
      <c r="G30" s="538"/>
      <c r="H30" s="538"/>
      <c r="I30" s="538"/>
      <c r="J30" s="538"/>
      <c r="K30" s="539"/>
      <c r="L30" s="388"/>
      <c r="M30" s="388"/>
      <c r="N30" s="388"/>
      <c r="O30" s="388"/>
      <c r="P30" s="388"/>
    </row>
    <row r="31" spans="1:16" s="389" customFormat="1" ht="24.75" customHeight="1">
      <c r="A31" s="519" t="s">
        <v>308</v>
      </c>
      <c r="B31" s="520"/>
      <c r="C31" s="521"/>
      <c r="D31" s="537" t="s">
        <v>380</v>
      </c>
      <c r="E31" s="538"/>
      <c r="F31" s="538"/>
      <c r="G31" s="538"/>
      <c r="H31" s="538"/>
      <c r="I31" s="538"/>
      <c r="J31" s="538"/>
      <c r="K31" s="539"/>
      <c r="L31" s="388"/>
      <c r="M31" s="388"/>
      <c r="N31" s="388"/>
      <c r="O31" s="388"/>
      <c r="P31" s="388"/>
    </row>
    <row r="32" spans="1:16" s="389" customFormat="1" ht="42" customHeight="1" thickBot="1">
      <c r="A32" s="492" t="s">
        <v>310</v>
      </c>
      <c r="B32" s="493"/>
      <c r="C32" s="494"/>
      <c r="D32" s="529" t="s">
        <v>434</v>
      </c>
      <c r="E32" s="496"/>
      <c r="F32" s="496"/>
      <c r="G32" s="496"/>
      <c r="H32" s="496"/>
      <c r="I32" s="496"/>
      <c r="J32" s="496"/>
      <c r="K32" s="497"/>
      <c r="L32" s="388"/>
      <c r="M32" s="388"/>
      <c r="N32" s="388"/>
      <c r="O32" s="388"/>
      <c r="P32" s="388"/>
    </row>
    <row r="33" spans="1:16" s="389" customFormat="1" ht="24.75" customHeight="1" thickBot="1">
      <c r="A33" s="530" t="s">
        <v>381</v>
      </c>
      <c r="B33" s="531"/>
      <c r="C33" s="531"/>
      <c r="D33" s="531"/>
      <c r="E33" s="531"/>
      <c r="F33" s="531"/>
      <c r="G33" s="531"/>
      <c r="H33" s="531"/>
      <c r="I33" s="531"/>
      <c r="J33" s="531"/>
      <c r="K33" s="532"/>
      <c r="L33" s="388"/>
      <c r="M33" s="388"/>
      <c r="N33" s="388"/>
      <c r="O33" s="388"/>
      <c r="P33" s="388"/>
    </row>
    <row r="34" spans="1:16" s="389" customFormat="1" ht="24.75" customHeight="1" thickBot="1">
      <c r="A34" s="510" t="s">
        <v>405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2"/>
      <c r="L34" s="388"/>
      <c r="M34" s="388"/>
      <c r="N34" s="388"/>
      <c r="O34" s="388"/>
      <c r="P34" s="388"/>
    </row>
    <row r="35" spans="1:16" s="389" customFormat="1" ht="64.5" customHeight="1">
      <c r="A35" s="519" t="s">
        <v>306</v>
      </c>
      <c r="B35" s="520"/>
      <c r="C35" s="521"/>
      <c r="D35" s="533" t="s">
        <v>382</v>
      </c>
      <c r="E35" s="534"/>
      <c r="F35" s="534"/>
      <c r="G35" s="534"/>
      <c r="H35" s="534"/>
      <c r="I35" s="534"/>
      <c r="J35" s="534"/>
      <c r="K35" s="535"/>
      <c r="L35" s="388"/>
      <c r="M35" s="388"/>
      <c r="N35" s="388"/>
      <c r="O35" s="388"/>
      <c r="P35" s="388"/>
    </row>
    <row r="36" spans="1:16" s="389" customFormat="1" ht="39.75" customHeight="1">
      <c r="A36" s="519" t="s">
        <v>309</v>
      </c>
      <c r="B36" s="520"/>
      <c r="C36" s="521"/>
      <c r="D36" s="522" t="s">
        <v>383</v>
      </c>
      <c r="E36" s="523"/>
      <c r="F36" s="523"/>
      <c r="G36" s="523"/>
      <c r="H36" s="523"/>
      <c r="I36" s="523"/>
      <c r="J36" s="523"/>
      <c r="K36" s="524"/>
      <c r="L36" s="388"/>
      <c r="M36" s="388"/>
      <c r="N36" s="388"/>
      <c r="O36" s="388"/>
      <c r="P36" s="388"/>
    </row>
    <row r="37" spans="1:16" s="389" customFormat="1" ht="39.75" customHeight="1" thickBot="1">
      <c r="A37" s="492" t="s">
        <v>308</v>
      </c>
      <c r="B37" s="493"/>
      <c r="C37" s="494"/>
      <c r="D37" s="495" t="s">
        <v>384</v>
      </c>
      <c r="E37" s="496"/>
      <c r="F37" s="496"/>
      <c r="G37" s="496"/>
      <c r="H37" s="496"/>
      <c r="I37" s="496"/>
      <c r="J37" s="496"/>
      <c r="K37" s="497"/>
      <c r="L37" s="388"/>
      <c r="M37" s="388"/>
      <c r="N37" s="388"/>
      <c r="O37" s="388"/>
      <c r="P37" s="388"/>
    </row>
    <row r="38" spans="1:16" s="389" customFormat="1" ht="24.75" customHeight="1" thickBot="1">
      <c r="A38" s="510" t="s">
        <v>385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2"/>
      <c r="L38" s="388"/>
      <c r="M38" s="388"/>
      <c r="N38" s="388"/>
      <c r="O38" s="388"/>
      <c r="P38" s="388"/>
    </row>
    <row r="39" spans="1:16" s="389" customFormat="1" ht="64.5" customHeight="1">
      <c r="A39" s="513" t="s">
        <v>306</v>
      </c>
      <c r="B39" s="514"/>
      <c r="C39" s="515"/>
      <c r="D39" s="528" t="s">
        <v>386</v>
      </c>
      <c r="E39" s="517"/>
      <c r="F39" s="517"/>
      <c r="G39" s="517"/>
      <c r="H39" s="517"/>
      <c r="I39" s="517"/>
      <c r="J39" s="517"/>
      <c r="K39" s="518"/>
      <c r="L39" s="388"/>
      <c r="M39" s="388"/>
      <c r="N39" s="388"/>
      <c r="O39" s="388"/>
      <c r="P39" s="388"/>
    </row>
    <row r="40" spans="1:16" s="389" customFormat="1" ht="39.75" customHeight="1">
      <c r="A40" s="519" t="s">
        <v>309</v>
      </c>
      <c r="B40" s="520"/>
      <c r="C40" s="521"/>
      <c r="D40" s="522" t="s">
        <v>387</v>
      </c>
      <c r="E40" s="523"/>
      <c r="F40" s="523"/>
      <c r="G40" s="523"/>
      <c r="H40" s="523"/>
      <c r="I40" s="523"/>
      <c r="J40" s="523"/>
      <c r="K40" s="524"/>
      <c r="L40" s="388"/>
      <c r="M40" s="388"/>
      <c r="N40" s="388"/>
      <c r="O40" s="388"/>
      <c r="P40" s="388"/>
    </row>
    <row r="41" spans="1:16" s="389" customFormat="1" ht="39.75" customHeight="1" thickBot="1">
      <c r="A41" s="492" t="s">
        <v>308</v>
      </c>
      <c r="B41" s="493"/>
      <c r="C41" s="494"/>
      <c r="D41" s="495" t="s">
        <v>388</v>
      </c>
      <c r="E41" s="496"/>
      <c r="F41" s="496"/>
      <c r="G41" s="496"/>
      <c r="H41" s="496"/>
      <c r="I41" s="496"/>
      <c r="J41" s="496"/>
      <c r="K41" s="497"/>
      <c r="L41" s="388"/>
      <c r="M41" s="388"/>
      <c r="N41" s="388"/>
      <c r="O41" s="388"/>
      <c r="P41" s="388"/>
    </row>
    <row r="42" spans="1:16" s="389" customFormat="1" ht="24.75" customHeight="1" thickBot="1">
      <c r="A42" s="510" t="s">
        <v>389</v>
      </c>
      <c r="B42" s="511"/>
      <c r="C42" s="511"/>
      <c r="D42" s="511"/>
      <c r="E42" s="511"/>
      <c r="F42" s="511"/>
      <c r="G42" s="511"/>
      <c r="H42" s="511"/>
      <c r="I42" s="511"/>
      <c r="J42" s="511"/>
      <c r="K42" s="512"/>
      <c r="L42" s="388"/>
      <c r="M42" s="388"/>
      <c r="N42" s="388"/>
      <c r="O42" s="388"/>
      <c r="P42" s="388"/>
    </row>
    <row r="43" spans="1:16" s="389" customFormat="1" ht="30" customHeight="1">
      <c r="A43" s="513" t="s">
        <v>311</v>
      </c>
      <c r="B43" s="514"/>
      <c r="C43" s="515"/>
      <c r="D43" s="522" t="s">
        <v>431</v>
      </c>
      <c r="E43" s="523"/>
      <c r="F43" s="523"/>
      <c r="G43" s="523"/>
      <c r="H43" s="523"/>
      <c r="I43" s="523"/>
      <c r="J43" s="523"/>
      <c r="K43" s="524"/>
      <c r="L43" s="388"/>
      <c r="M43" s="388"/>
      <c r="N43" s="388"/>
      <c r="O43" s="388"/>
      <c r="P43" s="388"/>
    </row>
    <row r="44" spans="1:16" s="389" customFormat="1" ht="30" customHeight="1" thickBot="1">
      <c r="A44" s="519" t="s">
        <v>312</v>
      </c>
      <c r="B44" s="520"/>
      <c r="C44" s="521"/>
      <c r="D44" s="525" t="s">
        <v>431</v>
      </c>
      <c r="E44" s="526"/>
      <c r="F44" s="526"/>
      <c r="G44" s="526"/>
      <c r="H44" s="526"/>
      <c r="I44" s="526"/>
      <c r="J44" s="526"/>
      <c r="K44" s="527"/>
      <c r="L44" s="388"/>
      <c r="M44" s="388"/>
      <c r="N44" s="388"/>
      <c r="O44" s="388"/>
      <c r="P44" s="388"/>
    </row>
    <row r="45" spans="1:16" s="389" customFormat="1" ht="60" customHeight="1">
      <c r="A45" s="513" t="s">
        <v>306</v>
      </c>
      <c r="B45" s="514"/>
      <c r="C45" s="515"/>
      <c r="D45" s="516" t="s">
        <v>390</v>
      </c>
      <c r="E45" s="517"/>
      <c r="F45" s="517"/>
      <c r="G45" s="517"/>
      <c r="H45" s="517"/>
      <c r="I45" s="517"/>
      <c r="J45" s="517"/>
      <c r="K45" s="518"/>
      <c r="L45" s="388"/>
      <c r="M45" s="388"/>
      <c r="N45" s="388"/>
      <c r="O45" s="388"/>
      <c r="P45" s="388"/>
    </row>
    <row r="46" spans="1:16" s="389" customFormat="1" ht="49.5" customHeight="1">
      <c r="A46" s="519" t="s">
        <v>309</v>
      </c>
      <c r="B46" s="520"/>
      <c r="C46" s="521"/>
      <c r="D46" s="522" t="s">
        <v>391</v>
      </c>
      <c r="E46" s="523"/>
      <c r="F46" s="523"/>
      <c r="G46" s="523"/>
      <c r="H46" s="523"/>
      <c r="I46" s="523"/>
      <c r="J46" s="523"/>
      <c r="K46" s="524"/>
      <c r="L46" s="388"/>
      <c r="M46" s="388"/>
      <c r="N46" s="388"/>
      <c r="O46" s="388"/>
      <c r="P46" s="388"/>
    </row>
    <row r="47" spans="1:16" s="389" customFormat="1" ht="34.5" customHeight="1" thickBot="1">
      <c r="A47" s="492" t="s">
        <v>308</v>
      </c>
      <c r="B47" s="493"/>
      <c r="C47" s="494"/>
      <c r="D47" s="525" t="s">
        <v>392</v>
      </c>
      <c r="E47" s="526"/>
      <c r="F47" s="526"/>
      <c r="G47" s="526"/>
      <c r="H47" s="526"/>
      <c r="I47" s="526"/>
      <c r="J47" s="526"/>
      <c r="K47" s="527"/>
      <c r="L47" s="388"/>
      <c r="M47" s="388"/>
      <c r="N47" s="388"/>
      <c r="O47" s="388"/>
      <c r="P47" s="388"/>
    </row>
    <row r="48" spans="1:16" s="389" customFormat="1" ht="24.75" customHeight="1" thickBot="1">
      <c r="A48" s="510" t="s">
        <v>393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2"/>
      <c r="L48" s="388"/>
      <c r="M48" s="388"/>
      <c r="N48" s="388"/>
      <c r="O48" s="388"/>
      <c r="P48" s="388"/>
    </row>
    <row r="49" spans="1:16" s="389" customFormat="1" ht="60" customHeight="1">
      <c r="A49" s="519" t="s">
        <v>306</v>
      </c>
      <c r="B49" s="520"/>
      <c r="C49" s="521"/>
      <c r="D49" s="522" t="s">
        <v>394</v>
      </c>
      <c r="E49" s="523"/>
      <c r="F49" s="523"/>
      <c r="G49" s="523"/>
      <c r="H49" s="523"/>
      <c r="I49" s="523"/>
      <c r="J49" s="523"/>
      <c r="K49" s="524"/>
      <c r="L49" s="388"/>
      <c r="M49" s="388"/>
      <c r="N49" s="388"/>
      <c r="O49" s="388"/>
      <c r="P49" s="388"/>
    </row>
    <row r="50" spans="1:16" s="389" customFormat="1" ht="49.5" customHeight="1">
      <c r="A50" s="519" t="s">
        <v>309</v>
      </c>
      <c r="B50" s="520"/>
      <c r="C50" s="521"/>
      <c r="D50" s="522" t="s">
        <v>435</v>
      </c>
      <c r="E50" s="523"/>
      <c r="F50" s="523"/>
      <c r="G50" s="523"/>
      <c r="H50" s="523"/>
      <c r="I50" s="523"/>
      <c r="J50" s="523"/>
      <c r="K50" s="524"/>
      <c r="L50" s="388"/>
      <c r="M50" s="388"/>
      <c r="N50" s="388"/>
      <c r="O50" s="388"/>
      <c r="P50" s="388"/>
    </row>
    <row r="51" spans="1:16" s="389" customFormat="1" ht="39.75" customHeight="1" thickBot="1">
      <c r="A51" s="492" t="s">
        <v>308</v>
      </c>
      <c r="B51" s="493"/>
      <c r="C51" s="494"/>
      <c r="D51" s="495" t="s">
        <v>395</v>
      </c>
      <c r="E51" s="496"/>
      <c r="F51" s="496"/>
      <c r="G51" s="496"/>
      <c r="H51" s="496"/>
      <c r="I51" s="496"/>
      <c r="J51" s="496"/>
      <c r="K51" s="497"/>
      <c r="L51" s="388"/>
      <c r="M51" s="388"/>
      <c r="N51" s="388"/>
      <c r="O51" s="388"/>
      <c r="P51" s="388"/>
    </row>
    <row r="52" spans="1:16" s="389" customFormat="1" ht="24.75" customHeight="1" thickBot="1">
      <c r="A52" s="510" t="s">
        <v>396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2"/>
      <c r="L52" s="388"/>
      <c r="M52" s="388"/>
      <c r="N52" s="388"/>
      <c r="O52" s="388"/>
      <c r="P52" s="388"/>
    </row>
    <row r="53" spans="1:16" s="389" customFormat="1" ht="33" customHeight="1">
      <c r="A53" s="513" t="s">
        <v>306</v>
      </c>
      <c r="B53" s="514"/>
      <c r="C53" s="515"/>
      <c r="D53" s="516" t="s">
        <v>397</v>
      </c>
      <c r="E53" s="517"/>
      <c r="F53" s="517"/>
      <c r="G53" s="517"/>
      <c r="H53" s="517"/>
      <c r="I53" s="517"/>
      <c r="J53" s="517"/>
      <c r="K53" s="518"/>
      <c r="L53" s="388"/>
      <c r="M53" s="388"/>
      <c r="N53" s="388"/>
      <c r="O53" s="388"/>
      <c r="P53" s="388"/>
    </row>
    <row r="54" spans="1:16" s="389" customFormat="1" ht="49.5" customHeight="1">
      <c r="A54" s="519" t="s">
        <v>309</v>
      </c>
      <c r="B54" s="520"/>
      <c r="C54" s="521"/>
      <c r="D54" s="522" t="s">
        <v>436</v>
      </c>
      <c r="E54" s="523"/>
      <c r="F54" s="523"/>
      <c r="G54" s="523"/>
      <c r="H54" s="523"/>
      <c r="I54" s="523"/>
      <c r="J54" s="523"/>
      <c r="K54" s="524"/>
      <c r="L54" s="388"/>
      <c r="M54" s="388"/>
      <c r="N54" s="388"/>
      <c r="O54" s="388"/>
      <c r="P54" s="388"/>
    </row>
    <row r="55" spans="1:16" s="389" customFormat="1" ht="39.75" customHeight="1" thickBot="1">
      <c r="A55" s="492" t="s">
        <v>308</v>
      </c>
      <c r="B55" s="493"/>
      <c r="C55" s="494"/>
      <c r="D55" s="495" t="s">
        <v>388</v>
      </c>
      <c r="E55" s="496"/>
      <c r="F55" s="496"/>
      <c r="G55" s="496"/>
      <c r="H55" s="496"/>
      <c r="I55" s="496"/>
      <c r="J55" s="496"/>
      <c r="K55" s="497"/>
      <c r="L55" s="388"/>
      <c r="M55" s="388"/>
      <c r="N55" s="388"/>
      <c r="O55" s="388"/>
      <c r="P55" s="388"/>
    </row>
    <row r="56" spans="1:16" s="389" customFormat="1" ht="24.75" customHeight="1" thickBot="1">
      <c r="A56" s="510" t="s">
        <v>406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2"/>
      <c r="L56" s="388"/>
      <c r="M56" s="388"/>
      <c r="N56" s="388"/>
      <c r="O56" s="388"/>
      <c r="P56" s="388"/>
    </row>
    <row r="57" spans="1:16" s="389" customFormat="1" ht="49.5" customHeight="1">
      <c r="A57" s="513" t="s">
        <v>306</v>
      </c>
      <c r="B57" s="514"/>
      <c r="C57" s="515"/>
      <c r="D57" s="516" t="s">
        <v>365</v>
      </c>
      <c r="E57" s="517"/>
      <c r="F57" s="517"/>
      <c r="G57" s="517"/>
      <c r="H57" s="517"/>
      <c r="I57" s="517"/>
      <c r="J57" s="517"/>
      <c r="K57" s="518"/>
      <c r="L57" s="388"/>
      <c r="M57" s="388"/>
      <c r="N57" s="388"/>
      <c r="O57" s="388"/>
      <c r="P57" s="388"/>
    </row>
    <row r="58" spans="1:16" s="389" customFormat="1" ht="48" customHeight="1">
      <c r="A58" s="519" t="s">
        <v>309</v>
      </c>
      <c r="B58" s="520"/>
      <c r="C58" s="521"/>
      <c r="D58" s="522" t="s">
        <v>366</v>
      </c>
      <c r="E58" s="523"/>
      <c r="F58" s="523"/>
      <c r="G58" s="523"/>
      <c r="H58" s="523"/>
      <c r="I58" s="523"/>
      <c r="J58" s="523"/>
      <c r="K58" s="524"/>
      <c r="L58" s="388"/>
      <c r="M58" s="388"/>
      <c r="N58" s="388"/>
      <c r="O58" s="388"/>
      <c r="P58" s="388"/>
    </row>
    <row r="59" spans="1:16" s="389" customFormat="1" ht="24.75" customHeight="1" thickBot="1">
      <c r="A59" s="492" t="s">
        <v>308</v>
      </c>
      <c r="B59" s="493"/>
      <c r="C59" s="494"/>
      <c r="D59" s="495" t="s">
        <v>398</v>
      </c>
      <c r="E59" s="496"/>
      <c r="F59" s="496"/>
      <c r="G59" s="496"/>
      <c r="H59" s="496"/>
      <c r="I59" s="496"/>
      <c r="J59" s="496"/>
      <c r="K59" s="497"/>
      <c r="L59" s="388"/>
      <c r="M59" s="388"/>
      <c r="N59" s="388"/>
      <c r="O59" s="388"/>
      <c r="P59" s="388"/>
    </row>
    <row r="60" spans="1:16" s="389" customFormat="1" ht="17.25" customHeight="1">
      <c r="A60" s="498" t="s">
        <v>432</v>
      </c>
      <c r="B60" s="499"/>
      <c r="C60" s="499"/>
      <c r="D60" s="499"/>
      <c r="E60" s="499"/>
      <c r="F60" s="499"/>
      <c r="G60" s="499"/>
      <c r="H60" s="499"/>
      <c r="I60" s="499"/>
      <c r="J60" s="499"/>
      <c r="K60" s="500"/>
      <c r="L60" s="388"/>
      <c r="M60" s="388"/>
      <c r="N60" s="388"/>
      <c r="O60" s="388"/>
      <c r="P60" s="388"/>
    </row>
    <row r="61" spans="1:16" s="389" customFormat="1" ht="13.5" customHeight="1" thickBot="1">
      <c r="A61" s="501"/>
      <c r="B61" s="502"/>
      <c r="C61" s="502"/>
      <c r="D61" s="502"/>
      <c r="E61" s="502"/>
      <c r="F61" s="502"/>
      <c r="G61" s="502"/>
      <c r="H61" s="502"/>
      <c r="I61" s="502"/>
      <c r="J61" s="502"/>
      <c r="K61" s="503"/>
      <c r="L61" s="388"/>
      <c r="M61" s="388"/>
      <c r="N61" s="388"/>
      <c r="O61" s="388"/>
      <c r="P61" s="388"/>
    </row>
    <row r="62" spans="1:16" s="389" customFormat="1" ht="19.5" customHeight="1" thickBot="1">
      <c r="A62" s="504" t="s">
        <v>232</v>
      </c>
      <c r="B62" s="505"/>
      <c r="C62" s="506"/>
      <c r="D62" s="507">
        <v>41655</v>
      </c>
      <c r="E62" s="508"/>
      <c r="F62" s="508"/>
      <c r="G62" s="508"/>
      <c r="H62" s="508"/>
      <c r="I62" s="508"/>
      <c r="J62" s="508"/>
      <c r="K62" s="509"/>
      <c r="L62" s="388"/>
      <c r="M62" s="388"/>
      <c r="N62" s="388"/>
      <c r="O62" s="388"/>
      <c r="P62" s="388"/>
    </row>
    <row r="63" s="388" customFormat="1" ht="24.75" customHeight="1"/>
    <row r="64" s="388" customFormat="1" ht="24.75" customHeight="1"/>
    <row r="65" s="388" customFormat="1" ht="24.75" customHeight="1"/>
    <row r="66" s="388" customFormat="1" ht="24.75" customHeight="1"/>
    <row r="67" s="388" customFormat="1" ht="24.75" customHeight="1"/>
    <row r="68" s="388" customFormat="1" ht="24.75" customHeight="1"/>
    <row r="69" s="388" customFormat="1" ht="24.75" customHeight="1"/>
    <row r="70" s="388" customFormat="1" ht="24.75" customHeight="1"/>
    <row r="71" s="388" customFormat="1" ht="24.75" customHeight="1"/>
    <row r="72" s="388" customFormat="1" ht="24.75" customHeight="1"/>
    <row r="73" s="388" customFormat="1" ht="24.75" customHeight="1"/>
    <row r="74" s="388" customFormat="1" ht="24.75" customHeight="1"/>
    <row r="75" s="388" customFormat="1" ht="24.75" customHeight="1"/>
    <row r="76" s="388" customFormat="1" ht="24.75" customHeight="1"/>
    <row r="77" s="388" customFormat="1" ht="24.75" customHeight="1"/>
    <row r="78" s="388" customFormat="1" ht="24.75" customHeight="1"/>
    <row r="79" s="388" customFormat="1" ht="24.75" customHeight="1"/>
    <row r="80" s="388" customFormat="1" ht="24.75" customHeight="1"/>
    <row r="81" s="388" customFormat="1" ht="24.75" customHeight="1"/>
    <row r="82" s="388" customFormat="1" ht="24.75" customHeight="1"/>
    <row r="83" s="388" customFormat="1" ht="24.75" customHeight="1"/>
    <row r="84" s="388" customFormat="1" ht="24.75" customHeight="1"/>
    <row r="85" s="388" customFormat="1" ht="24.75" customHeight="1"/>
    <row r="86" s="388" customFormat="1" ht="24.75" customHeight="1"/>
    <row r="87" s="388" customFormat="1" ht="24.75" customHeight="1"/>
    <row r="88" s="388" customFormat="1" ht="24.75" customHeight="1"/>
    <row r="89" s="388" customFormat="1" ht="24.75" customHeight="1"/>
    <row r="90" s="388" customFormat="1" ht="24.75" customHeight="1"/>
    <row r="91" s="388" customFormat="1" ht="24.75" customHeight="1"/>
    <row r="92" s="388" customFormat="1" ht="24.75" customHeight="1"/>
    <row r="93" s="388" customFormat="1" ht="24.75" customHeight="1"/>
    <row r="94" s="388" customFormat="1" ht="24.75" customHeight="1"/>
    <row r="95" s="388" customFormat="1" ht="24.75" customHeight="1"/>
    <row r="96" s="388" customFormat="1" ht="24.75" customHeight="1"/>
    <row r="97" s="388" customFormat="1" ht="24.75" customHeight="1"/>
    <row r="98" s="388" customFormat="1" ht="24.75" customHeight="1"/>
    <row r="99" s="388" customFormat="1" ht="24.75" customHeight="1"/>
    <row r="100" s="388" customFormat="1" ht="24.75" customHeight="1"/>
    <row r="101" s="388" customFormat="1" ht="24.75" customHeight="1"/>
    <row r="102" s="388" customFormat="1" ht="24.75" customHeight="1"/>
    <row r="103" s="388" customFormat="1" ht="24.75" customHeight="1"/>
    <row r="104" s="388" customFormat="1" ht="24.75" customHeight="1"/>
    <row r="105" s="388" customFormat="1" ht="24.75" customHeight="1"/>
    <row r="106" s="388" customFormat="1" ht="24.75" customHeight="1"/>
    <row r="107" s="388" customFormat="1" ht="24.75" customHeight="1"/>
    <row r="108" s="388" customFormat="1" ht="24.75" customHeight="1"/>
    <row r="109" s="388" customFormat="1" ht="24.75" customHeight="1"/>
    <row r="110" s="388" customFormat="1" ht="24.75" customHeight="1"/>
    <row r="111" s="388" customFormat="1" ht="24.75" customHeight="1"/>
    <row r="112" s="388" customFormat="1" ht="24.75" customHeight="1"/>
    <row r="113" s="388" customFormat="1" ht="24.75" customHeight="1"/>
    <row r="114" spans="12:29" ht="24.75" customHeight="1"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</row>
    <row r="115" spans="12:29" ht="24.75" customHeight="1"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</row>
    <row r="116" spans="12:29" ht="24.75" customHeight="1"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</row>
    <row r="117" spans="12:29" ht="24.75" customHeight="1"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</row>
    <row r="118" spans="12:29" ht="24.75" customHeight="1"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</row>
    <row r="119" spans="12:29" ht="24.75" customHeight="1"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</row>
  </sheetData>
  <sheetProtection/>
  <mergeCells count="96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K21"/>
    <mergeCell ref="A22:K22"/>
    <mergeCell ref="A23:C23"/>
    <mergeCell ref="D23:K23"/>
    <mergeCell ref="A24:C24"/>
    <mergeCell ref="D24:K24"/>
    <mergeCell ref="A25:C25"/>
    <mergeCell ref="D25:K25"/>
    <mergeCell ref="A26:C26"/>
    <mergeCell ref="D26:K26"/>
    <mergeCell ref="A27:C27"/>
    <mergeCell ref="D27:K27"/>
    <mergeCell ref="A28:K28"/>
    <mergeCell ref="A29:C29"/>
    <mergeCell ref="D29:K29"/>
    <mergeCell ref="A30:C30"/>
    <mergeCell ref="D30:K30"/>
    <mergeCell ref="A31:C31"/>
    <mergeCell ref="D31:K31"/>
    <mergeCell ref="A32:C32"/>
    <mergeCell ref="D32:K32"/>
    <mergeCell ref="A33:K33"/>
    <mergeCell ref="A34:K34"/>
    <mergeCell ref="A35:C35"/>
    <mergeCell ref="D35:K35"/>
    <mergeCell ref="A36:C36"/>
    <mergeCell ref="D36:K36"/>
    <mergeCell ref="A37:C37"/>
    <mergeCell ref="D37:K37"/>
    <mergeCell ref="A38:K38"/>
    <mergeCell ref="A39:C39"/>
    <mergeCell ref="D39:K39"/>
    <mergeCell ref="A40:C40"/>
    <mergeCell ref="D40:K40"/>
    <mergeCell ref="A41:C41"/>
    <mergeCell ref="D41:K41"/>
    <mergeCell ref="A42:K42"/>
    <mergeCell ref="A43:C43"/>
    <mergeCell ref="D43:K43"/>
    <mergeCell ref="A44:C44"/>
    <mergeCell ref="D44:K44"/>
    <mergeCell ref="A45:C45"/>
    <mergeCell ref="D45:K45"/>
    <mergeCell ref="A46:C46"/>
    <mergeCell ref="D46:K46"/>
    <mergeCell ref="A47:C47"/>
    <mergeCell ref="D47:K47"/>
    <mergeCell ref="A48:K48"/>
    <mergeCell ref="A49:C49"/>
    <mergeCell ref="D49:K49"/>
    <mergeCell ref="A50:C50"/>
    <mergeCell ref="D50:K50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1">
      <selection activeCell="N2" sqref="N2:P4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394"/>
      <c r="G1" s="394"/>
      <c r="L1" s="394"/>
      <c r="N1" s="49"/>
      <c r="O1" s="49"/>
      <c r="P1" s="50"/>
    </row>
    <row r="2" spans="2:16" ht="14.25" customHeight="1">
      <c r="B2" s="598"/>
      <c r="C2" s="599"/>
      <c r="D2" s="613" t="s">
        <v>230</v>
      </c>
      <c r="E2" s="614"/>
      <c r="F2" s="614"/>
      <c r="G2" s="614"/>
      <c r="H2" s="614"/>
      <c r="I2" s="614"/>
      <c r="J2" s="614"/>
      <c r="K2" s="614"/>
      <c r="L2" s="614"/>
      <c r="M2" s="615"/>
      <c r="N2" s="604" t="s">
        <v>463</v>
      </c>
      <c r="O2" s="605"/>
      <c r="P2" s="606"/>
    </row>
    <row r="3" spans="2:16" ht="14.25" customHeight="1">
      <c r="B3" s="600"/>
      <c r="C3" s="601"/>
      <c r="D3" s="616"/>
      <c r="E3" s="617"/>
      <c r="F3" s="617"/>
      <c r="G3" s="617"/>
      <c r="H3" s="617"/>
      <c r="I3" s="617"/>
      <c r="J3" s="617"/>
      <c r="K3" s="617"/>
      <c r="L3" s="617"/>
      <c r="M3" s="618"/>
      <c r="N3" s="607"/>
      <c r="O3" s="608"/>
      <c r="P3" s="609"/>
    </row>
    <row r="4" spans="2:16" ht="14.25" customHeight="1" thickBot="1">
      <c r="B4" s="600"/>
      <c r="C4" s="601"/>
      <c r="D4" s="616"/>
      <c r="E4" s="617"/>
      <c r="F4" s="617"/>
      <c r="G4" s="617"/>
      <c r="H4" s="617"/>
      <c r="I4" s="617"/>
      <c r="J4" s="617"/>
      <c r="K4" s="617"/>
      <c r="L4" s="617"/>
      <c r="M4" s="618"/>
      <c r="N4" s="610"/>
      <c r="O4" s="611"/>
      <c r="P4" s="612"/>
    </row>
    <row r="5" spans="2:16" ht="14.25" customHeight="1">
      <c r="B5" s="600"/>
      <c r="C5" s="601"/>
      <c r="D5" s="616"/>
      <c r="E5" s="617"/>
      <c r="F5" s="617"/>
      <c r="G5" s="617"/>
      <c r="H5" s="617"/>
      <c r="I5" s="617"/>
      <c r="J5" s="617"/>
      <c r="K5" s="617"/>
      <c r="L5" s="617"/>
      <c r="M5" s="618"/>
      <c r="N5" s="604" t="s">
        <v>238</v>
      </c>
      <c r="O5" s="605"/>
      <c r="P5" s="606"/>
    </row>
    <row r="6" spans="2:16" ht="14.25" customHeight="1">
      <c r="B6" s="600"/>
      <c r="C6" s="601"/>
      <c r="D6" s="616"/>
      <c r="E6" s="617"/>
      <c r="F6" s="617"/>
      <c r="G6" s="617"/>
      <c r="H6" s="617"/>
      <c r="I6" s="617"/>
      <c r="J6" s="617"/>
      <c r="K6" s="617"/>
      <c r="L6" s="617"/>
      <c r="M6" s="618"/>
      <c r="N6" s="607"/>
      <c r="O6" s="608"/>
      <c r="P6" s="609"/>
    </row>
    <row r="7" spans="2:19" ht="15" customHeight="1" thickBot="1">
      <c r="B7" s="602"/>
      <c r="C7" s="603"/>
      <c r="D7" s="619"/>
      <c r="E7" s="620"/>
      <c r="F7" s="620"/>
      <c r="G7" s="620"/>
      <c r="H7" s="620"/>
      <c r="I7" s="620"/>
      <c r="J7" s="620"/>
      <c r="K7" s="620"/>
      <c r="L7" s="620"/>
      <c r="M7" s="621"/>
      <c r="N7" s="610"/>
      <c r="O7" s="611"/>
      <c r="P7" s="612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51">
        <v>0.0438</v>
      </c>
    </row>
    <row r="9" spans="1:17" s="8" customFormat="1" ht="18.75" thickBot="1">
      <c r="A9" s="43"/>
      <c r="B9" s="581" t="s">
        <v>73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3"/>
      <c r="Q9" s="43"/>
    </row>
    <row r="10" spans="1:17" s="35" customFormat="1" ht="75" customHeight="1">
      <c r="A10" s="44"/>
      <c r="B10" s="61" t="s">
        <v>168</v>
      </c>
      <c r="C10" s="60" t="s">
        <v>0</v>
      </c>
      <c r="D10" s="60" t="s">
        <v>231</v>
      </c>
      <c r="E10" s="584" t="s">
        <v>167</v>
      </c>
      <c r="F10" s="585"/>
      <c r="G10" s="61" t="s">
        <v>168</v>
      </c>
      <c r="H10" s="60" t="s">
        <v>0</v>
      </c>
      <c r="I10" s="60" t="s">
        <v>173</v>
      </c>
      <c r="J10" s="584" t="s">
        <v>167</v>
      </c>
      <c r="K10" s="622"/>
      <c r="L10" s="369" t="s">
        <v>168</v>
      </c>
      <c r="M10" s="60" t="s">
        <v>0</v>
      </c>
      <c r="N10" s="60" t="s">
        <v>173</v>
      </c>
      <c r="O10" s="584" t="s">
        <v>167</v>
      </c>
      <c r="P10" s="622"/>
      <c r="Q10" s="44"/>
    </row>
    <row r="11" spans="1:17" s="35" customFormat="1" ht="15" customHeight="1">
      <c r="A11" s="44"/>
      <c r="B11" s="67">
        <v>131250</v>
      </c>
      <c r="C11" s="62" t="s">
        <v>132</v>
      </c>
      <c r="D11" s="66">
        <v>0.8</v>
      </c>
      <c r="E11" s="597">
        <v>18</v>
      </c>
      <c r="F11" s="586"/>
      <c r="G11" s="67">
        <v>121270</v>
      </c>
      <c r="H11" s="62" t="s">
        <v>8</v>
      </c>
      <c r="I11" s="66">
        <v>0.8</v>
      </c>
      <c r="J11" s="586">
        <v>6</v>
      </c>
      <c r="K11" s="587"/>
      <c r="L11" s="95">
        <v>111510</v>
      </c>
      <c r="M11" s="62" t="s">
        <v>156</v>
      </c>
      <c r="N11" s="326">
        <v>0.8</v>
      </c>
      <c r="O11" s="586">
        <v>10</v>
      </c>
      <c r="P11" s="587"/>
      <c r="Q11" s="44"/>
    </row>
    <row r="12" spans="1:21" s="35" customFormat="1" ht="15">
      <c r="A12" s="44"/>
      <c r="B12" s="67">
        <v>121030</v>
      </c>
      <c r="C12" s="62" t="s">
        <v>2</v>
      </c>
      <c r="D12" s="66">
        <v>0.8</v>
      </c>
      <c r="E12" s="597">
        <v>12</v>
      </c>
      <c r="F12" s="586"/>
      <c r="G12" s="67">
        <v>121300</v>
      </c>
      <c r="H12" s="62" t="s">
        <v>9</v>
      </c>
      <c r="I12" s="66">
        <v>0.8</v>
      </c>
      <c r="J12" s="586">
        <v>6</v>
      </c>
      <c r="K12" s="587"/>
      <c r="L12" s="95">
        <v>121600</v>
      </c>
      <c r="M12" s="62" t="s">
        <v>12</v>
      </c>
      <c r="N12" s="326">
        <v>0.8</v>
      </c>
      <c r="O12" s="586">
        <v>12</v>
      </c>
      <c r="P12" s="587"/>
      <c r="Q12" s="44"/>
      <c r="R12" s="1"/>
      <c r="U12" s="352">
        <f>7000000*(1+S8)</f>
        <v>7306600</v>
      </c>
    </row>
    <row r="13" spans="1:17" s="35" customFormat="1" ht="12.75">
      <c r="A13" s="44"/>
      <c r="B13" s="67">
        <v>121060</v>
      </c>
      <c r="C13" s="62" t="s">
        <v>3</v>
      </c>
      <c r="D13" s="66">
        <v>0.8</v>
      </c>
      <c r="E13" s="597">
        <v>6</v>
      </c>
      <c r="F13" s="586"/>
      <c r="G13" s="67">
        <v>121330</v>
      </c>
      <c r="H13" s="62" t="s">
        <v>11</v>
      </c>
      <c r="I13" s="66">
        <v>0.8</v>
      </c>
      <c r="J13" s="586">
        <v>6</v>
      </c>
      <c r="K13" s="587"/>
      <c r="L13" s="95">
        <v>121880</v>
      </c>
      <c r="M13" s="62" t="s">
        <v>142</v>
      </c>
      <c r="N13" s="66">
        <v>0.8</v>
      </c>
      <c r="O13" s="586">
        <v>12</v>
      </c>
      <c r="P13" s="587"/>
      <c r="Q13" s="44"/>
    </row>
    <row r="14" spans="1:17" s="35" customFormat="1" ht="24">
      <c r="A14" s="44"/>
      <c r="B14" s="67">
        <v>111050</v>
      </c>
      <c r="C14" s="62" t="s">
        <v>1</v>
      </c>
      <c r="D14" s="66">
        <v>0.8</v>
      </c>
      <c r="E14" s="597">
        <v>6</v>
      </c>
      <c r="F14" s="586"/>
      <c r="G14" s="67">
        <v>111400</v>
      </c>
      <c r="H14" s="63" t="s">
        <v>283</v>
      </c>
      <c r="I14" s="66">
        <v>0.8</v>
      </c>
      <c r="J14" s="586">
        <v>7</v>
      </c>
      <c r="K14" s="587"/>
      <c r="L14" s="95">
        <v>131110</v>
      </c>
      <c r="M14" s="62" t="s">
        <v>140</v>
      </c>
      <c r="N14" s="66">
        <v>0.8</v>
      </c>
      <c r="O14" s="586">
        <v>12</v>
      </c>
      <c r="P14" s="587"/>
      <c r="Q14" s="44"/>
    </row>
    <row r="15" spans="2:16" ht="24">
      <c r="B15" s="67">
        <v>121070</v>
      </c>
      <c r="C15" s="62" t="s">
        <v>4</v>
      </c>
      <c r="D15" s="66">
        <v>0.8</v>
      </c>
      <c r="E15" s="597">
        <v>6</v>
      </c>
      <c r="F15" s="586"/>
      <c r="G15" s="67">
        <v>111410</v>
      </c>
      <c r="H15" s="63" t="s">
        <v>285</v>
      </c>
      <c r="I15" s="66">
        <v>0.8</v>
      </c>
      <c r="J15" s="586">
        <v>10</v>
      </c>
      <c r="K15" s="587"/>
      <c r="L15" s="95">
        <v>110000</v>
      </c>
      <c r="M15" s="62" t="s">
        <v>163</v>
      </c>
      <c r="N15" s="66">
        <v>0.8</v>
      </c>
      <c r="O15" s="586">
        <v>24</v>
      </c>
      <c r="P15" s="587"/>
    </row>
    <row r="16" spans="2:21" ht="36">
      <c r="B16" s="67">
        <v>111100</v>
      </c>
      <c r="C16" s="62" t="s">
        <v>284</v>
      </c>
      <c r="D16" s="66">
        <v>0.8</v>
      </c>
      <c r="E16" s="597">
        <v>8</v>
      </c>
      <c r="F16" s="586"/>
      <c r="G16" s="67">
        <v>111490</v>
      </c>
      <c r="H16" s="63" t="s">
        <v>346</v>
      </c>
      <c r="I16" s="66">
        <v>0.8</v>
      </c>
      <c r="J16" s="586">
        <v>7</v>
      </c>
      <c r="K16" s="587"/>
      <c r="L16" s="95">
        <v>121420</v>
      </c>
      <c r="M16" s="62" t="s">
        <v>14</v>
      </c>
      <c r="N16" s="66">
        <v>0.8</v>
      </c>
      <c r="O16" s="586">
        <v>6</v>
      </c>
      <c r="P16" s="587"/>
      <c r="S16" s="352">
        <f>3000000*(1+S8)</f>
        <v>3131400</v>
      </c>
      <c r="U16" s="352">
        <f>2200000*(1+S8)</f>
        <v>2296360</v>
      </c>
    </row>
    <row r="17" spans="2:16" ht="24">
      <c r="B17" s="67">
        <v>131050</v>
      </c>
      <c r="C17" s="62" t="s">
        <v>134</v>
      </c>
      <c r="D17" s="66">
        <v>0.8</v>
      </c>
      <c r="E17" s="597">
        <v>15</v>
      </c>
      <c r="F17" s="586"/>
      <c r="G17" s="67">
        <v>111430</v>
      </c>
      <c r="H17" s="63" t="s">
        <v>347</v>
      </c>
      <c r="I17" s="66">
        <v>0.8</v>
      </c>
      <c r="J17" s="586">
        <v>10</v>
      </c>
      <c r="K17" s="587"/>
      <c r="L17" s="95">
        <v>121390</v>
      </c>
      <c r="M17" s="62" t="s">
        <v>15</v>
      </c>
      <c r="N17" s="66">
        <v>0.8</v>
      </c>
      <c r="O17" s="586">
        <v>6</v>
      </c>
      <c r="P17" s="587"/>
    </row>
    <row r="18" spans="2:19" ht="24">
      <c r="B18" s="67">
        <v>111150</v>
      </c>
      <c r="C18" s="62" t="s">
        <v>233</v>
      </c>
      <c r="D18" s="66">
        <v>0.8</v>
      </c>
      <c r="E18" s="597">
        <v>8</v>
      </c>
      <c r="F18" s="586"/>
      <c r="G18" s="67">
        <v>111440</v>
      </c>
      <c r="H18" s="63" t="s">
        <v>286</v>
      </c>
      <c r="I18" s="66">
        <v>0.8</v>
      </c>
      <c r="J18" s="586">
        <v>7</v>
      </c>
      <c r="K18" s="587"/>
      <c r="L18" s="95">
        <v>121580</v>
      </c>
      <c r="M18" s="62" t="s">
        <v>137</v>
      </c>
      <c r="N18" s="66">
        <v>0.8</v>
      </c>
      <c r="O18" s="586">
        <v>6</v>
      </c>
      <c r="P18" s="587"/>
      <c r="S18" s="352">
        <f>3100000*(1+S8)</f>
        <v>3235780</v>
      </c>
    </row>
    <row r="19" spans="2:19" ht="24.75" customHeight="1">
      <c r="B19" s="67">
        <v>111200</v>
      </c>
      <c r="C19" s="62" t="s">
        <v>234</v>
      </c>
      <c r="D19" s="66">
        <v>0.8</v>
      </c>
      <c r="E19" s="597">
        <v>8</v>
      </c>
      <c r="F19" s="586"/>
      <c r="G19" s="67">
        <v>111460</v>
      </c>
      <c r="H19" s="63" t="s">
        <v>287</v>
      </c>
      <c r="I19" s="66">
        <v>0.8</v>
      </c>
      <c r="J19" s="586">
        <v>10</v>
      </c>
      <c r="K19" s="587"/>
      <c r="L19" s="95">
        <v>111550</v>
      </c>
      <c r="M19" s="62" t="s">
        <v>235</v>
      </c>
      <c r="N19" s="66">
        <v>0.8</v>
      </c>
      <c r="O19" s="586">
        <v>6</v>
      </c>
      <c r="P19" s="587"/>
      <c r="S19" s="352">
        <f>2500000*(1+S8)</f>
        <v>2609500</v>
      </c>
    </row>
    <row r="20" spans="2:16" ht="36">
      <c r="B20" s="67">
        <v>121090</v>
      </c>
      <c r="C20" s="62" t="s">
        <v>5</v>
      </c>
      <c r="D20" s="66">
        <v>0.8</v>
      </c>
      <c r="E20" s="597">
        <v>6</v>
      </c>
      <c r="F20" s="586"/>
      <c r="G20" s="67">
        <v>111470</v>
      </c>
      <c r="H20" s="63" t="s">
        <v>348</v>
      </c>
      <c r="I20" s="66">
        <v>0.8</v>
      </c>
      <c r="J20" s="586">
        <v>7</v>
      </c>
      <c r="K20" s="587"/>
      <c r="L20" s="95">
        <v>111600</v>
      </c>
      <c r="M20" s="62" t="s">
        <v>236</v>
      </c>
      <c r="N20" s="66">
        <v>0.8</v>
      </c>
      <c r="O20" s="586">
        <v>6</v>
      </c>
      <c r="P20" s="587"/>
    </row>
    <row r="21" spans="2:21" ht="24">
      <c r="B21" s="67">
        <v>111250</v>
      </c>
      <c r="C21" s="62" t="s">
        <v>6</v>
      </c>
      <c r="D21" s="66">
        <v>0.8</v>
      </c>
      <c r="E21" s="597">
        <v>6</v>
      </c>
      <c r="F21" s="586"/>
      <c r="G21" s="67">
        <v>111480</v>
      </c>
      <c r="H21" s="63" t="s">
        <v>349</v>
      </c>
      <c r="I21" s="66">
        <v>0.8</v>
      </c>
      <c r="J21" s="586">
        <v>10</v>
      </c>
      <c r="K21" s="587"/>
      <c r="L21" s="95">
        <v>121680</v>
      </c>
      <c r="M21" s="62" t="s">
        <v>54</v>
      </c>
      <c r="N21" s="66">
        <v>0.8</v>
      </c>
      <c r="O21" s="586">
        <v>12</v>
      </c>
      <c r="P21" s="587"/>
      <c r="U21" s="352">
        <f>1400000*(1+S8)</f>
        <v>1461320</v>
      </c>
    </row>
    <row r="22" spans="2:21" ht="15">
      <c r="B22" s="67">
        <v>121150</v>
      </c>
      <c r="C22" s="62" t="s">
        <v>52</v>
      </c>
      <c r="D22" s="66">
        <v>0.8</v>
      </c>
      <c r="E22" s="597">
        <v>12</v>
      </c>
      <c r="F22" s="586"/>
      <c r="G22" s="67">
        <v>131150</v>
      </c>
      <c r="H22" s="62" t="s">
        <v>138</v>
      </c>
      <c r="I22" s="66">
        <v>0.8</v>
      </c>
      <c r="J22" s="586">
        <v>18</v>
      </c>
      <c r="K22" s="587"/>
      <c r="L22" s="95">
        <v>121690</v>
      </c>
      <c r="M22" s="62" t="s">
        <v>55</v>
      </c>
      <c r="N22" s="66">
        <v>0.8</v>
      </c>
      <c r="O22" s="586">
        <v>12</v>
      </c>
      <c r="P22" s="587"/>
      <c r="U22" s="352">
        <f>1800000*(1+S8)</f>
        <v>1878840</v>
      </c>
    </row>
    <row r="23" spans="2:21" ht="15">
      <c r="B23" s="67">
        <v>121180</v>
      </c>
      <c r="C23" s="62" t="s">
        <v>53</v>
      </c>
      <c r="D23" s="66">
        <v>0.8</v>
      </c>
      <c r="E23" s="597">
        <v>12</v>
      </c>
      <c r="F23" s="586"/>
      <c r="G23" s="67">
        <v>111450</v>
      </c>
      <c r="H23" s="62" t="s">
        <v>10</v>
      </c>
      <c r="I23" s="66">
        <v>0.8</v>
      </c>
      <c r="J23" s="586">
        <v>6</v>
      </c>
      <c r="K23" s="587"/>
      <c r="L23" s="95">
        <v>121450</v>
      </c>
      <c r="M23" s="62" t="s">
        <v>16</v>
      </c>
      <c r="N23" s="66">
        <v>0.8</v>
      </c>
      <c r="O23" s="586">
        <v>12</v>
      </c>
      <c r="P23" s="587"/>
      <c r="U23" s="352">
        <f>7500000*(1+S8)</f>
        <v>7828500</v>
      </c>
    </row>
    <row r="24" spans="2:21" ht="15">
      <c r="B24" s="67">
        <v>121610</v>
      </c>
      <c r="C24" s="62" t="s">
        <v>7</v>
      </c>
      <c r="D24" s="66">
        <v>0.8</v>
      </c>
      <c r="E24" s="597">
        <v>12</v>
      </c>
      <c r="F24" s="586"/>
      <c r="G24" s="67">
        <v>111800</v>
      </c>
      <c r="H24" s="62" t="s">
        <v>51</v>
      </c>
      <c r="I24" s="66">
        <v>0.8</v>
      </c>
      <c r="J24" s="586">
        <v>24</v>
      </c>
      <c r="K24" s="587"/>
      <c r="L24" s="95">
        <v>111650</v>
      </c>
      <c r="M24" s="62" t="s">
        <v>345</v>
      </c>
      <c r="N24" s="66">
        <v>0.8</v>
      </c>
      <c r="O24" s="586">
        <v>12</v>
      </c>
      <c r="P24" s="587"/>
      <c r="U24" s="352">
        <f>8250000*(1+S8)</f>
        <v>8611350</v>
      </c>
    </row>
    <row r="25" spans="2:16" ht="12.75">
      <c r="B25" s="67">
        <v>121620</v>
      </c>
      <c r="C25" s="62" t="s">
        <v>136</v>
      </c>
      <c r="D25" s="66">
        <v>0.8</v>
      </c>
      <c r="E25" s="597">
        <v>12</v>
      </c>
      <c r="F25" s="623"/>
      <c r="G25" s="67">
        <v>121570</v>
      </c>
      <c r="H25" s="62" t="s">
        <v>133</v>
      </c>
      <c r="I25" s="66">
        <v>0.8</v>
      </c>
      <c r="J25" s="597">
        <v>6</v>
      </c>
      <c r="K25" s="623"/>
      <c r="L25" s="95">
        <v>131200</v>
      </c>
      <c r="M25" s="62" t="s">
        <v>139</v>
      </c>
      <c r="N25" s="66">
        <v>0.8</v>
      </c>
      <c r="O25" s="586">
        <v>18</v>
      </c>
      <c r="P25" s="587"/>
    </row>
    <row r="26" spans="2:21" ht="15">
      <c r="B26" s="67">
        <v>121700</v>
      </c>
      <c r="C26" s="62" t="s">
        <v>122</v>
      </c>
      <c r="D26" s="66">
        <v>0.8</v>
      </c>
      <c r="E26" s="597">
        <v>12</v>
      </c>
      <c r="F26" s="623"/>
      <c r="G26" s="67">
        <v>131100</v>
      </c>
      <c r="H26" s="459" t="s">
        <v>135</v>
      </c>
      <c r="I26" s="460">
        <v>0.8</v>
      </c>
      <c r="J26" s="630">
        <v>18</v>
      </c>
      <c r="K26" s="631"/>
      <c r="L26" s="95">
        <v>121480</v>
      </c>
      <c r="M26" s="62" t="s">
        <v>17</v>
      </c>
      <c r="N26" s="66">
        <v>0.8</v>
      </c>
      <c r="O26" s="586">
        <v>6</v>
      </c>
      <c r="P26" s="587"/>
      <c r="U26" s="352">
        <f>2000000*(1+S8)</f>
        <v>2087600.0000000002</v>
      </c>
    </row>
    <row r="27" spans="2:21" ht="15">
      <c r="B27" s="374">
        <v>121510</v>
      </c>
      <c r="C27" s="375" t="s">
        <v>141</v>
      </c>
      <c r="D27" s="376">
        <v>0.8</v>
      </c>
      <c r="E27" s="586">
        <v>24</v>
      </c>
      <c r="F27" s="587"/>
      <c r="G27" s="374">
        <v>121630</v>
      </c>
      <c r="H27" s="375" t="s">
        <v>444</v>
      </c>
      <c r="I27" s="376">
        <v>0.8</v>
      </c>
      <c r="J27" s="586">
        <v>12</v>
      </c>
      <c r="K27" s="587"/>
      <c r="L27" s="591"/>
      <c r="M27" s="592"/>
      <c r="N27" s="592"/>
      <c r="O27" s="592"/>
      <c r="P27" s="593"/>
      <c r="U27" s="352"/>
    </row>
    <row r="28" spans="2:16" ht="15" customHeight="1" thickBot="1">
      <c r="B28" s="68">
        <v>111350</v>
      </c>
      <c r="C28" s="65" t="s">
        <v>155</v>
      </c>
      <c r="D28" s="98">
        <v>0.8</v>
      </c>
      <c r="E28" s="626">
        <v>12</v>
      </c>
      <c r="F28" s="627"/>
      <c r="G28" s="68">
        <v>111500</v>
      </c>
      <c r="H28" s="65" t="s">
        <v>13</v>
      </c>
      <c r="I28" s="66">
        <v>0.8</v>
      </c>
      <c r="J28" s="628">
        <v>10</v>
      </c>
      <c r="K28" s="629"/>
      <c r="L28" s="594"/>
      <c r="M28" s="595"/>
      <c r="N28" s="595"/>
      <c r="O28" s="595"/>
      <c r="P28" s="596"/>
    </row>
    <row r="29" spans="2:16" s="325" customFormat="1" ht="13.5" customHeight="1" thickBot="1">
      <c r="B29" s="632"/>
      <c r="C29" s="632"/>
      <c r="D29" s="632"/>
      <c r="E29" s="632"/>
      <c r="F29" s="632"/>
      <c r="G29" s="632"/>
      <c r="H29" s="632"/>
      <c r="I29" s="632"/>
      <c r="J29" s="632"/>
      <c r="K29" s="632"/>
      <c r="L29" s="632"/>
      <c r="M29" s="632"/>
      <c r="N29" s="632"/>
      <c r="O29" s="57"/>
      <c r="P29" s="58"/>
    </row>
    <row r="30" spans="2:16" ht="29.25" customHeight="1" thickBot="1">
      <c r="B30" s="633" t="s">
        <v>98</v>
      </c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5"/>
    </row>
    <row r="31" spans="1:17" s="328" customFormat="1" ht="29.25" customHeight="1" thickBot="1">
      <c r="A31" s="327"/>
      <c r="B31" s="636" t="s">
        <v>145</v>
      </c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39"/>
      <c r="P31" s="40"/>
      <c r="Q31" s="327"/>
    </row>
    <row r="32" spans="1:17" s="109" customFormat="1" ht="24">
      <c r="A32" s="110"/>
      <c r="B32" s="69">
        <v>132250</v>
      </c>
      <c r="C32" s="70" t="s">
        <v>169</v>
      </c>
      <c r="D32" s="99">
        <v>0.8</v>
      </c>
      <c r="E32" s="624">
        <v>12</v>
      </c>
      <c r="F32" s="625"/>
      <c r="G32" s="79">
        <v>132200</v>
      </c>
      <c r="H32" s="71" t="s">
        <v>119</v>
      </c>
      <c r="I32" s="99">
        <v>0.8</v>
      </c>
      <c r="J32" s="624">
        <v>24</v>
      </c>
      <c r="K32" s="625"/>
      <c r="L32" s="79">
        <v>133050</v>
      </c>
      <c r="M32" s="71" t="s">
        <v>124</v>
      </c>
      <c r="N32" s="99">
        <v>0.8</v>
      </c>
      <c r="O32" s="624">
        <v>24</v>
      </c>
      <c r="P32" s="625"/>
      <c r="Q32" s="110"/>
    </row>
    <row r="33" spans="1:17" s="109" customFormat="1" ht="14.25">
      <c r="A33" s="110"/>
      <c r="B33" s="72">
        <v>132040</v>
      </c>
      <c r="C33" s="73" t="s">
        <v>112</v>
      </c>
      <c r="D33" s="66">
        <v>0.8</v>
      </c>
      <c r="E33" s="597">
        <v>24</v>
      </c>
      <c r="F33" s="623"/>
      <c r="G33" s="80">
        <v>132210</v>
      </c>
      <c r="H33" s="73" t="s">
        <v>120</v>
      </c>
      <c r="I33" s="100">
        <v>0.8</v>
      </c>
      <c r="J33" s="597">
        <v>24</v>
      </c>
      <c r="K33" s="623"/>
      <c r="L33" s="80">
        <v>131400</v>
      </c>
      <c r="M33" s="74" t="s">
        <v>157</v>
      </c>
      <c r="N33" s="100">
        <v>0.8</v>
      </c>
      <c r="O33" s="597">
        <v>24</v>
      </c>
      <c r="P33" s="623"/>
      <c r="Q33" s="110"/>
    </row>
    <row r="34" spans="1:17" s="109" customFormat="1" ht="14.25">
      <c r="A34" s="110"/>
      <c r="B34" s="72">
        <v>132070</v>
      </c>
      <c r="C34" s="73" t="s">
        <v>199</v>
      </c>
      <c r="D34" s="100">
        <v>0.8</v>
      </c>
      <c r="E34" s="597">
        <v>24</v>
      </c>
      <c r="F34" s="623"/>
      <c r="G34" s="80">
        <v>132060</v>
      </c>
      <c r="H34" s="73" t="s">
        <v>114</v>
      </c>
      <c r="I34" s="100">
        <v>0.8</v>
      </c>
      <c r="J34" s="597">
        <v>24</v>
      </c>
      <c r="K34" s="623"/>
      <c r="L34" s="80">
        <v>131500</v>
      </c>
      <c r="M34" s="75" t="s">
        <v>158</v>
      </c>
      <c r="N34" s="100">
        <v>0.8</v>
      </c>
      <c r="O34" s="597">
        <v>24</v>
      </c>
      <c r="P34" s="623"/>
      <c r="Q34" s="110"/>
    </row>
    <row r="35" spans="1:17" s="109" customFormat="1" ht="14.25">
      <c r="A35" s="110"/>
      <c r="B35" s="72">
        <v>132050</v>
      </c>
      <c r="C35" s="73" t="s">
        <v>113</v>
      </c>
      <c r="D35" s="100">
        <v>0.8</v>
      </c>
      <c r="E35" s="597">
        <v>24</v>
      </c>
      <c r="F35" s="623"/>
      <c r="G35" s="80">
        <v>132100</v>
      </c>
      <c r="H35" s="73" t="s">
        <v>121</v>
      </c>
      <c r="I35" s="100">
        <v>0.8</v>
      </c>
      <c r="J35" s="597">
        <v>24</v>
      </c>
      <c r="K35" s="623"/>
      <c r="L35" s="80">
        <v>132150</v>
      </c>
      <c r="M35" s="73" t="s">
        <v>125</v>
      </c>
      <c r="N35" s="100">
        <v>0.8</v>
      </c>
      <c r="O35" s="597">
        <v>24</v>
      </c>
      <c r="P35" s="623"/>
      <c r="Q35" s="110"/>
    </row>
    <row r="36" spans="1:17" s="109" customFormat="1" ht="24">
      <c r="A36" s="110"/>
      <c r="B36" s="72">
        <v>132460</v>
      </c>
      <c r="C36" s="76" t="s">
        <v>117</v>
      </c>
      <c r="D36" s="100">
        <v>0.8</v>
      </c>
      <c r="E36" s="597">
        <v>24</v>
      </c>
      <c r="F36" s="623"/>
      <c r="G36" s="80">
        <v>132450</v>
      </c>
      <c r="H36" s="75" t="s">
        <v>237</v>
      </c>
      <c r="I36" s="100">
        <v>0.8</v>
      </c>
      <c r="J36" s="597">
        <v>24</v>
      </c>
      <c r="K36" s="623"/>
      <c r="L36" s="80">
        <v>132600</v>
      </c>
      <c r="M36" s="73" t="s">
        <v>126</v>
      </c>
      <c r="N36" s="100">
        <v>0.8</v>
      </c>
      <c r="O36" s="597">
        <v>24</v>
      </c>
      <c r="P36" s="623"/>
      <c r="Q36" s="110"/>
    </row>
    <row r="37" spans="1:17" s="109" customFormat="1" ht="14.25">
      <c r="A37" s="110"/>
      <c r="B37" s="72">
        <v>132310</v>
      </c>
      <c r="C37" s="73" t="s">
        <v>116</v>
      </c>
      <c r="D37" s="100">
        <v>0.8</v>
      </c>
      <c r="E37" s="597">
        <v>24</v>
      </c>
      <c r="F37" s="623"/>
      <c r="G37" s="80">
        <v>133020</v>
      </c>
      <c r="H37" s="73" t="s">
        <v>20</v>
      </c>
      <c r="I37" s="100">
        <v>0.8</v>
      </c>
      <c r="J37" s="597">
        <v>24</v>
      </c>
      <c r="K37" s="623"/>
      <c r="L37" s="80">
        <v>133010</v>
      </c>
      <c r="M37" s="73" t="s">
        <v>127</v>
      </c>
      <c r="N37" s="100">
        <v>0.8</v>
      </c>
      <c r="O37" s="597">
        <v>24</v>
      </c>
      <c r="P37" s="623"/>
      <c r="Q37" s="110"/>
    </row>
    <row r="38" spans="1:17" s="109" customFormat="1" ht="14.25">
      <c r="A38" s="110"/>
      <c r="B38" s="72">
        <v>132300</v>
      </c>
      <c r="C38" s="73" t="s">
        <v>115</v>
      </c>
      <c r="D38" s="100">
        <v>0.8</v>
      </c>
      <c r="E38" s="597">
        <v>24</v>
      </c>
      <c r="F38" s="623"/>
      <c r="G38" s="80">
        <v>133030</v>
      </c>
      <c r="H38" s="73" t="s">
        <v>122</v>
      </c>
      <c r="I38" s="100">
        <v>0.8</v>
      </c>
      <c r="J38" s="597">
        <v>24</v>
      </c>
      <c r="K38" s="623"/>
      <c r="L38" s="80">
        <v>132270</v>
      </c>
      <c r="M38" s="73" t="s">
        <v>128</v>
      </c>
      <c r="N38" s="100">
        <v>0.8</v>
      </c>
      <c r="O38" s="597">
        <v>24</v>
      </c>
      <c r="P38" s="623"/>
      <c r="Q38" s="110"/>
    </row>
    <row r="39" spans="1:17" s="109" customFormat="1" ht="15" thickBot="1">
      <c r="A39" s="110"/>
      <c r="B39" s="77">
        <v>132220</v>
      </c>
      <c r="C39" s="78" t="s">
        <v>118</v>
      </c>
      <c r="D39" s="66">
        <v>0.8</v>
      </c>
      <c r="E39" s="626">
        <v>24</v>
      </c>
      <c r="F39" s="627"/>
      <c r="G39" s="81">
        <v>132420</v>
      </c>
      <c r="H39" s="78" t="s">
        <v>123</v>
      </c>
      <c r="I39" s="102">
        <v>0.8</v>
      </c>
      <c r="J39" s="626">
        <v>24</v>
      </c>
      <c r="K39" s="627"/>
      <c r="L39" s="638"/>
      <c r="M39" s="639"/>
      <c r="N39" s="639"/>
      <c r="O39" s="639"/>
      <c r="P39" s="640"/>
      <c r="Q39" s="110"/>
    </row>
    <row r="40" spans="2:16" ht="29.25" customHeight="1" thickBot="1">
      <c r="B40" s="641" t="s">
        <v>146</v>
      </c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3"/>
    </row>
    <row r="41" spans="1:17" s="328" customFormat="1" ht="24">
      <c r="A41" s="327"/>
      <c r="B41" s="92">
        <v>237350</v>
      </c>
      <c r="C41" s="82" t="s">
        <v>110</v>
      </c>
      <c r="D41" s="101">
        <v>0.8</v>
      </c>
      <c r="E41" s="624">
        <v>24</v>
      </c>
      <c r="F41" s="625"/>
      <c r="G41" s="94">
        <v>237050</v>
      </c>
      <c r="H41" s="82" t="s">
        <v>195</v>
      </c>
      <c r="I41" s="66">
        <v>0.8</v>
      </c>
      <c r="J41" s="624">
        <v>24</v>
      </c>
      <c r="K41" s="625"/>
      <c r="L41" s="94">
        <v>234150</v>
      </c>
      <c r="M41" s="82" t="s">
        <v>101</v>
      </c>
      <c r="N41" s="101">
        <v>0.8</v>
      </c>
      <c r="O41" s="624">
        <v>24</v>
      </c>
      <c r="P41" s="625"/>
      <c r="Q41" s="327"/>
    </row>
    <row r="42" spans="1:21" s="328" customFormat="1" ht="24">
      <c r="A42" s="327"/>
      <c r="B42" s="67">
        <v>234050</v>
      </c>
      <c r="C42" s="62" t="s">
        <v>99</v>
      </c>
      <c r="D42" s="66">
        <v>0.8</v>
      </c>
      <c r="E42" s="597">
        <v>24</v>
      </c>
      <c r="F42" s="623"/>
      <c r="G42" s="95">
        <v>237060</v>
      </c>
      <c r="H42" s="62" t="s">
        <v>221</v>
      </c>
      <c r="I42" s="66">
        <v>0.8</v>
      </c>
      <c r="J42" s="597">
        <v>24</v>
      </c>
      <c r="K42" s="623"/>
      <c r="L42" s="95">
        <v>237400</v>
      </c>
      <c r="M42" s="62" t="s">
        <v>111</v>
      </c>
      <c r="N42" s="66">
        <v>0.8</v>
      </c>
      <c r="O42" s="597">
        <v>24</v>
      </c>
      <c r="P42" s="623"/>
      <c r="Q42" s="327"/>
      <c r="S42" s="352">
        <f>6500*(1+S8)</f>
        <v>6784.700000000001</v>
      </c>
      <c r="U42" s="352">
        <f>550000*(1+S8)</f>
        <v>574090</v>
      </c>
    </row>
    <row r="43" spans="1:23" s="328" customFormat="1" ht="15">
      <c r="A43" s="327"/>
      <c r="B43" s="93">
        <v>237280</v>
      </c>
      <c r="C43" s="83" t="s">
        <v>104</v>
      </c>
      <c r="D43" s="66">
        <v>0.8</v>
      </c>
      <c r="E43" s="597">
        <v>24</v>
      </c>
      <c r="F43" s="623"/>
      <c r="G43" s="95">
        <v>234100</v>
      </c>
      <c r="H43" s="62" t="s">
        <v>100</v>
      </c>
      <c r="I43" s="66">
        <v>0.8</v>
      </c>
      <c r="J43" s="597">
        <v>24</v>
      </c>
      <c r="K43" s="623"/>
      <c r="L43" s="95">
        <v>235050</v>
      </c>
      <c r="M43" s="62" t="s">
        <v>106</v>
      </c>
      <c r="N43" s="66">
        <v>0.8</v>
      </c>
      <c r="O43" s="597">
        <v>24</v>
      </c>
      <c r="P43" s="623"/>
      <c r="Q43" s="327"/>
      <c r="S43" s="352">
        <f>900000*(1+4.38%)</f>
        <v>939420</v>
      </c>
      <c r="U43" s="352">
        <f>950000*(1+S8)</f>
        <v>991610</v>
      </c>
      <c r="W43" s="352">
        <f>420000*(1+S8)</f>
        <v>438396</v>
      </c>
    </row>
    <row r="44" spans="1:23" s="330" customFormat="1" ht="24">
      <c r="A44" s="329"/>
      <c r="B44" s="67">
        <v>234220</v>
      </c>
      <c r="C44" s="62" t="s">
        <v>103</v>
      </c>
      <c r="D44" s="66">
        <v>0.8</v>
      </c>
      <c r="E44" s="597">
        <v>12</v>
      </c>
      <c r="F44" s="623"/>
      <c r="G44" s="95">
        <v>234230</v>
      </c>
      <c r="H44" s="62" t="s">
        <v>108</v>
      </c>
      <c r="I44" s="66">
        <v>0.8</v>
      </c>
      <c r="J44" s="597">
        <v>24</v>
      </c>
      <c r="K44" s="623"/>
      <c r="L44" s="95">
        <v>237300</v>
      </c>
      <c r="M44" s="64" t="s">
        <v>107</v>
      </c>
      <c r="N44" s="66">
        <v>0.8</v>
      </c>
      <c r="O44" s="597">
        <v>24</v>
      </c>
      <c r="P44" s="623"/>
      <c r="Q44" s="329"/>
      <c r="U44" s="352">
        <f>16500*(1+S8)</f>
        <v>17222.7</v>
      </c>
      <c r="W44" s="352">
        <f>850000*(1+S8)</f>
        <v>887230</v>
      </c>
    </row>
    <row r="45" spans="1:17" s="328" customFormat="1" ht="15" thickBot="1">
      <c r="A45" s="327"/>
      <c r="B45" s="68">
        <v>235100</v>
      </c>
      <c r="C45" s="65" t="s">
        <v>105</v>
      </c>
      <c r="D45" s="98">
        <v>0.8</v>
      </c>
      <c r="E45" s="626">
        <v>12</v>
      </c>
      <c r="F45" s="627"/>
      <c r="G45" s="96">
        <v>234200</v>
      </c>
      <c r="H45" s="65" t="s">
        <v>102</v>
      </c>
      <c r="I45" s="98">
        <v>0.8</v>
      </c>
      <c r="J45" s="626">
        <v>24</v>
      </c>
      <c r="K45" s="627"/>
      <c r="L45" s="96">
        <v>237310</v>
      </c>
      <c r="M45" s="65" t="s">
        <v>109</v>
      </c>
      <c r="N45" s="98">
        <v>0.8</v>
      </c>
      <c r="O45" s="626">
        <v>24</v>
      </c>
      <c r="P45" s="627"/>
      <c r="Q45" s="327"/>
    </row>
    <row r="46" spans="1:17" s="328" customFormat="1" ht="6.75" customHeight="1" thickBot="1">
      <c r="A46" s="327"/>
      <c r="B46" s="84"/>
      <c r="C46" s="85"/>
      <c r="D46" s="86"/>
      <c r="E46" s="86"/>
      <c r="F46" s="86"/>
      <c r="G46" s="87"/>
      <c r="H46" s="85"/>
      <c r="I46" s="86"/>
      <c r="J46" s="86"/>
      <c r="K46" s="86"/>
      <c r="L46" s="401"/>
      <c r="M46" s="88"/>
      <c r="N46" s="88"/>
      <c r="O46" s="88"/>
      <c r="P46" s="89"/>
      <c r="Q46" s="327"/>
    </row>
    <row r="47" spans="1:18" s="33" customFormat="1" ht="15.75" thickBot="1">
      <c r="A47" s="45"/>
      <c r="B47" s="104">
        <v>159090</v>
      </c>
      <c r="C47" s="90" t="s">
        <v>159</v>
      </c>
      <c r="D47" s="105">
        <v>0.8</v>
      </c>
      <c r="E47" s="644">
        <v>12</v>
      </c>
      <c r="F47" s="645"/>
      <c r="G47" s="97">
        <v>237320</v>
      </c>
      <c r="H47" s="91" t="s">
        <v>443</v>
      </c>
      <c r="I47" s="103">
        <v>0.8</v>
      </c>
      <c r="J47" s="646">
        <v>24</v>
      </c>
      <c r="K47" s="647"/>
      <c r="L47" s="588" t="s">
        <v>198</v>
      </c>
      <c r="M47" s="589"/>
      <c r="N47" s="589"/>
      <c r="O47" s="589"/>
      <c r="P47" s="590"/>
      <c r="Q47" s="51"/>
      <c r="R47" s="32"/>
    </row>
    <row r="48" spans="1:18" s="33" customFormat="1" ht="24.75" customHeight="1" thickBot="1">
      <c r="A48" s="45"/>
      <c r="B48" s="653" t="s">
        <v>459</v>
      </c>
      <c r="C48" s="654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  <c r="O48" s="654"/>
      <c r="P48" s="655"/>
      <c r="Q48" s="51"/>
      <c r="R48" s="32"/>
    </row>
    <row r="49" spans="1:18" s="33" customFormat="1" ht="36" customHeight="1" thickBot="1">
      <c r="A49" s="45"/>
      <c r="B49" s="377">
        <v>160000</v>
      </c>
      <c r="C49" s="378" t="s">
        <v>442</v>
      </c>
      <c r="D49" s="379">
        <v>0.8</v>
      </c>
      <c r="E49" s="656">
        <v>24</v>
      </c>
      <c r="F49" s="657"/>
      <c r="G49" s="395">
        <v>165000</v>
      </c>
      <c r="H49" s="378" t="s">
        <v>441</v>
      </c>
      <c r="I49" s="393">
        <v>1</v>
      </c>
      <c r="J49" s="579">
        <v>24</v>
      </c>
      <c r="K49" s="580"/>
      <c r="L49" s="395">
        <v>320000</v>
      </c>
      <c r="M49" s="378" t="s">
        <v>462</v>
      </c>
      <c r="N49" s="458" t="s">
        <v>460</v>
      </c>
      <c r="O49" s="579">
        <v>24</v>
      </c>
      <c r="P49" s="580"/>
      <c r="Q49" s="51"/>
      <c r="R49" s="32"/>
    </row>
    <row r="50" spans="2:17" s="46" customFormat="1" ht="13.5" customHeight="1" thickBot="1">
      <c r="B50" s="404"/>
      <c r="C50" s="53"/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2"/>
      <c r="Q50" s="52"/>
    </row>
    <row r="51" spans="1:17" s="31" customFormat="1" ht="20.25" customHeight="1">
      <c r="A51" s="46"/>
      <c r="B51" s="661" t="s">
        <v>254</v>
      </c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251"/>
      <c r="P51" s="331"/>
      <c r="Q51" s="332"/>
    </row>
    <row r="52" spans="1:17" s="31" customFormat="1" ht="16.5" customHeight="1">
      <c r="A52" s="46"/>
      <c r="B52" s="658" t="s">
        <v>255</v>
      </c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N52" s="659"/>
      <c r="O52" s="252"/>
      <c r="P52" s="333"/>
      <c r="Q52" s="332"/>
    </row>
    <row r="53" spans="1:17" s="31" customFormat="1" ht="21" customHeight="1">
      <c r="A53" s="46"/>
      <c r="B53" s="658" t="s">
        <v>256</v>
      </c>
      <c r="C53" s="659"/>
      <c r="D53" s="659"/>
      <c r="E53" s="659"/>
      <c r="F53" s="659"/>
      <c r="G53" s="659"/>
      <c r="H53" s="659"/>
      <c r="I53" s="659"/>
      <c r="J53" s="659"/>
      <c r="K53" s="659"/>
      <c r="L53" s="659"/>
      <c r="M53" s="659"/>
      <c r="N53" s="659"/>
      <c r="O53" s="659"/>
      <c r="P53" s="660"/>
      <c r="Q53" s="332"/>
    </row>
    <row r="54" spans="1:17" s="31" customFormat="1" ht="21" customHeight="1">
      <c r="A54" s="46"/>
      <c r="B54" s="407" t="s">
        <v>361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333"/>
      <c r="Q54" s="332"/>
    </row>
    <row r="55" spans="1:17" s="31" customFormat="1" ht="18.75" customHeight="1" thickBot="1">
      <c r="A55" s="46"/>
      <c r="B55" s="663" t="s">
        <v>425</v>
      </c>
      <c r="C55" s="664"/>
      <c r="D55" s="664"/>
      <c r="E55" s="664"/>
      <c r="F55" s="664"/>
      <c r="G55" s="664"/>
      <c r="H55" s="664"/>
      <c r="I55" s="664"/>
      <c r="J55" s="664"/>
      <c r="K55" s="664"/>
      <c r="L55" s="664"/>
      <c r="M55" s="664"/>
      <c r="N55" s="664"/>
      <c r="O55" s="664"/>
      <c r="P55" s="665"/>
      <c r="Q55" s="332"/>
    </row>
    <row r="56" spans="1:17" s="31" customFormat="1" ht="21" customHeight="1" thickBot="1">
      <c r="A56" s="46"/>
      <c r="B56" s="663" t="s">
        <v>461</v>
      </c>
      <c r="C56" s="664"/>
      <c r="D56" s="664"/>
      <c r="E56" s="664"/>
      <c r="F56" s="664"/>
      <c r="G56" s="664"/>
      <c r="H56" s="664"/>
      <c r="I56" s="664"/>
      <c r="J56" s="664"/>
      <c r="K56" s="664"/>
      <c r="L56" s="664"/>
      <c r="M56" s="664"/>
      <c r="N56" s="664"/>
      <c r="O56" s="664"/>
      <c r="P56" s="665"/>
      <c r="Q56" s="332"/>
    </row>
    <row r="57" spans="2:17" s="46" customFormat="1" ht="4.5" customHeight="1" thickBot="1">
      <c r="B57" s="404"/>
      <c r="C57" s="53"/>
      <c r="D57" s="56"/>
      <c r="E57" s="56"/>
      <c r="F57" s="56"/>
      <c r="G57" s="396"/>
      <c r="H57" s="56"/>
      <c r="I57" s="56"/>
      <c r="J57" s="56"/>
      <c r="K57" s="56"/>
      <c r="L57" s="402"/>
      <c r="M57" s="56"/>
      <c r="N57" s="334"/>
      <c r="O57" s="334"/>
      <c r="P57" s="52"/>
      <c r="Q57" s="52"/>
    </row>
    <row r="58" spans="2:17" ht="25.5" customHeight="1" thickBot="1">
      <c r="B58" s="648" t="s">
        <v>232</v>
      </c>
      <c r="C58" s="649"/>
      <c r="D58" s="650">
        <v>41817</v>
      </c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2"/>
      <c r="Q58" s="47"/>
    </row>
    <row r="59" spans="1:17" s="2" customFormat="1" ht="12.75">
      <c r="A59" s="47"/>
      <c r="B59" s="171"/>
      <c r="C59" s="14"/>
      <c r="D59" s="15"/>
      <c r="E59" s="15"/>
      <c r="F59" s="15"/>
      <c r="G59" s="397"/>
      <c r="H59" s="15"/>
      <c r="I59" s="15"/>
      <c r="J59" s="15"/>
      <c r="K59" s="15"/>
      <c r="L59" s="173"/>
      <c r="M59" s="11"/>
      <c r="N59" s="13"/>
      <c r="O59" s="13"/>
      <c r="Q59" s="47"/>
    </row>
    <row r="60" spans="1:17" s="2" customFormat="1" ht="12.75">
      <c r="A60" s="47"/>
      <c r="B60" s="173"/>
      <c r="C60" s="10"/>
      <c r="D60" s="15"/>
      <c r="E60" s="15"/>
      <c r="F60" s="15"/>
      <c r="G60" s="397"/>
      <c r="H60" s="15"/>
      <c r="I60" s="15"/>
      <c r="J60" s="15"/>
      <c r="K60" s="15"/>
      <c r="L60" s="173"/>
      <c r="M60" s="11"/>
      <c r="N60" s="16"/>
      <c r="O60" s="16"/>
      <c r="Q60" s="47"/>
    </row>
    <row r="61" spans="1:17" s="2" customFormat="1" ht="14.25">
      <c r="A61" s="47"/>
      <c r="B61" s="405"/>
      <c r="C61" s="17"/>
      <c r="D61" s="18"/>
      <c r="E61" s="18"/>
      <c r="F61" s="18"/>
      <c r="G61" s="398"/>
      <c r="H61" s="18"/>
      <c r="I61" s="18"/>
      <c r="J61" s="18"/>
      <c r="K61" s="18"/>
      <c r="L61" s="25"/>
      <c r="M61" s="19"/>
      <c r="N61" s="20"/>
      <c r="O61" s="20"/>
      <c r="Q61" s="47"/>
    </row>
    <row r="62" spans="2:16" ht="14.25">
      <c r="B62" s="406"/>
      <c r="C62" s="21"/>
      <c r="D62" s="22"/>
      <c r="E62" s="22"/>
      <c r="F62" s="22"/>
      <c r="G62" s="399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06"/>
      <c r="C63" s="21"/>
      <c r="D63" s="22"/>
      <c r="E63" s="22"/>
      <c r="F63" s="22"/>
      <c r="G63" s="399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06"/>
      <c r="C64" s="21"/>
      <c r="D64" s="22"/>
      <c r="E64" s="22"/>
      <c r="F64" s="22"/>
      <c r="G64" s="399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06"/>
      <c r="C65" s="21"/>
      <c r="D65" s="22"/>
      <c r="E65" s="22"/>
      <c r="F65" s="22"/>
      <c r="G65" s="399"/>
      <c r="H65" s="22"/>
      <c r="I65" s="22"/>
      <c r="J65" s="22"/>
      <c r="K65" s="22"/>
      <c r="L65" s="25"/>
      <c r="M65" s="19"/>
      <c r="N65" s="20"/>
      <c r="O65" s="20"/>
      <c r="P65" s="1"/>
    </row>
    <row r="66" spans="2:16" ht="14.25">
      <c r="B66" s="406"/>
      <c r="C66" s="21"/>
      <c r="D66" s="22"/>
      <c r="E66" s="22"/>
      <c r="F66" s="22"/>
      <c r="G66" s="399"/>
      <c r="H66" s="22"/>
      <c r="I66" s="22"/>
      <c r="J66" s="22"/>
      <c r="K66" s="22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00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00"/>
      <c r="H68" s="23"/>
      <c r="I68" s="23"/>
      <c r="J68" s="23"/>
      <c r="K68" s="23"/>
      <c r="L68" s="25"/>
      <c r="M68" s="19"/>
      <c r="N68" s="20"/>
      <c r="O68" s="20"/>
      <c r="P68" s="1"/>
    </row>
    <row r="69" spans="3:16" ht="12.75">
      <c r="C69" s="9"/>
      <c r="D69" s="23"/>
      <c r="E69" s="23"/>
      <c r="F69" s="23"/>
      <c r="G69" s="400"/>
      <c r="H69" s="23"/>
      <c r="I69" s="23"/>
      <c r="J69" s="23"/>
      <c r="K69" s="23"/>
      <c r="L69" s="403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00"/>
      <c r="H70" s="23"/>
      <c r="I70" s="23"/>
      <c r="J70" s="23"/>
      <c r="K70" s="23"/>
      <c r="L70" s="403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00"/>
      <c r="H71" s="23"/>
      <c r="I71" s="23"/>
      <c r="J71" s="23"/>
      <c r="K71" s="23"/>
      <c r="L71" s="403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00"/>
      <c r="H72" s="23"/>
      <c r="I72" s="23"/>
      <c r="J72" s="23"/>
      <c r="K72" s="23"/>
      <c r="L72" s="403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00"/>
      <c r="H73" s="23"/>
      <c r="I73" s="23"/>
      <c r="J73" s="23"/>
      <c r="K73" s="23"/>
      <c r="L73" s="403"/>
      <c r="M73" s="12"/>
      <c r="N73" s="12"/>
      <c r="O73" s="12"/>
      <c r="P73" s="1"/>
    </row>
    <row r="74" spans="3:16" ht="12.75">
      <c r="C74" s="9"/>
      <c r="D74" s="23"/>
      <c r="E74" s="23"/>
      <c r="F74" s="23"/>
      <c r="G74" s="400"/>
      <c r="H74" s="23"/>
      <c r="I74" s="23"/>
      <c r="J74" s="23"/>
      <c r="K74" s="23"/>
      <c r="L74" s="403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03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03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03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03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03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03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03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03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03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03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03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03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03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03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03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03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03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03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03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03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03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03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03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03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03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03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03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03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03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03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03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03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03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03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03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03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03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03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03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03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403"/>
      <c r="M115" s="12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spans="3:16" ht="12.75">
      <c r="C133" s="9"/>
      <c r="D133" s="24"/>
      <c r="E133" s="24"/>
      <c r="F133" s="24"/>
      <c r="G133" s="38"/>
      <c r="H133" s="24"/>
      <c r="I133" s="24"/>
      <c r="J133" s="24"/>
      <c r="K133" s="24"/>
      <c r="L133" s="25"/>
      <c r="M133" s="19"/>
      <c r="N133" s="12"/>
      <c r="O133" s="12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B58:C58"/>
    <mergeCell ref="D58:P58"/>
    <mergeCell ref="B48:P48"/>
    <mergeCell ref="E49:F49"/>
    <mergeCell ref="B52:N52"/>
    <mergeCell ref="B53:P53"/>
    <mergeCell ref="B51:N51"/>
    <mergeCell ref="B55:P55"/>
    <mergeCell ref="J49:K49"/>
    <mergeCell ref="B56:P56"/>
    <mergeCell ref="O41:P41"/>
    <mergeCell ref="E47:F47"/>
    <mergeCell ref="J47:K47"/>
    <mergeCell ref="O42:P42"/>
    <mergeCell ref="O43:P43"/>
    <mergeCell ref="E44:F44"/>
    <mergeCell ref="J43:K43"/>
    <mergeCell ref="J44:K44"/>
    <mergeCell ref="E41:F41"/>
    <mergeCell ref="E42:F42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O38:P38"/>
    <mergeCell ref="E39:F39"/>
    <mergeCell ref="J39:K39"/>
    <mergeCell ref="E38:F38"/>
    <mergeCell ref="L39:P39"/>
    <mergeCell ref="B40:P40"/>
    <mergeCell ref="J38:K38"/>
    <mergeCell ref="J41:K41"/>
    <mergeCell ref="E35:F35"/>
    <mergeCell ref="E36:F36"/>
    <mergeCell ref="E37:F37"/>
    <mergeCell ref="E24:F24"/>
    <mergeCell ref="E25:F25"/>
    <mergeCell ref="J24:K24"/>
    <mergeCell ref="J25:K25"/>
    <mergeCell ref="J35:K35"/>
    <mergeCell ref="J36:K36"/>
    <mergeCell ref="E32:F32"/>
    <mergeCell ref="E22:F22"/>
    <mergeCell ref="J33:K33"/>
    <mergeCell ref="E33:F33"/>
    <mergeCell ref="O25:P25"/>
    <mergeCell ref="O24:P24"/>
    <mergeCell ref="O22:P22"/>
    <mergeCell ref="E34:F34"/>
    <mergeCell ref="E23:F23"/>
    <mergeCell ref="E28:F28"/>
    <mergeCell ref="J28:K28"/>
    <mergeCell ref="E26:F26"/>
    <mergeCell ref="E27:F27"/>
    <mergeCell ref="J27:K27"/>
    <mergeCell ref="J26:K26"/>
    <mergeCell ref="J23:K23"/>
    <mergeCell ref="J34:K34"/>
    <mergeCell ref="J22:K22"/>
    <mergeCell ref="O34:P34"/>
    <mergeCell ref="J32:K32"/>
    <mergeCell ref="O17:P17"/>
    <mergeCell ref="O18:P18"/>
    <mergeCell ref="O21:P21"/>
    <mergeCell ref="J19:K19"/>
    <mergeCell ref="B29:N29"/>
    <mergeCell ref="B30:P30"/>
    <mergeCell ref="B31:N31"/>
    <mergeCell ref="O35:P35"/>
    <mergeCell ref="O26:P26"/>
    <mergeCell ref="O32:P32"/>
    <mergeCell ref="E15:F15"/>
    <mergeCell ref="J14:K14"/>
    <mergeCell ref="E20:F20"/>
    <mergeCell ref="E21:F21"/>
    <mergeCell ref="J15:K15"/>
    <mergeCell ref="J18:K18"/>
    <mergeCell ref="O23:P23"/>
    <mergeCell ref="O11:P11"/>
    <mergeCell ref="O12:P12"/>
    <mergeCell ref="O13:P13"/>
    <mergeCell ref="O14:P14"/>
    <mergeCell ref="O19:P19"/>
    <mergeCell ref="O20:P20"/>
    <mergeCell ref="O16:P16"/>
    <mergeCell ref="O15:P15"/>
    <mergeCell ref="E16:F16"/>
    <mergeCell ref="J20:K20"/>
    <mergeCell ref="J21:K21"/>
    <mergeCell ref="E19:F19"/>
    <mergeCell ref="E18:F18"/>
    <mergeCell ref="E17:F17"/>
    <mergeCell ref="B2:C7"/>
    <mergeCell ref="N2:P4"/>
    <mergeCell ref="N5:P7"/>
    <mergeCell ref="D2:M7"/>
    <mergeCell ref="E11:F11"/>
    <mergeCell ref="J16:K16"/>
    <mergeCell ref="J11:K11"/>
    <mergeCell ref="O10:P10"/>
    <mergeCell ref="J10:K10"/>
    <mergeCell ref="E12:F12"/>
    <mergeCell ref="O49:P49"/>
    <mergeCell ref="B9:P9"/>
    <mergeCell ref="E10:F10"/>
    <mergeCell ref="J12:K12"/>
    <mergeCell ref="J13:K13"/>
    <mergeCell ref="L47:P47"/>
    <mergeCell ref="L27:P28"/>
    <mergeCell ref="J17:K17"/>
    <mergeCell ref="E13:F13"/>
    <mergeCell ref="E14:F14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2"/>
  <sheetViews>
    <sheetView showGridLines="0" tabSelected="1" view="pageBreakPreview" zoomScale="90" zoomScaleSheetLayoutView="90" zoomScalePageLayoutView="0" workbookViewId="0" topLeftCell="A1">
      <selection activeCell="D23" sqref="D23"/>
    </sheetView>
  </sheetViews>
  <sheetFormatPr defaultColWidth="11.00390625" defaultRowHeight="14.25"/>
  <cols>
    <col min="1" max="1" width="2.75390625" style="466" customWidth="1"/>
    <col min="2" max="2" width="15.875" style="466" customWidth="1"/>
    <col min="3" max="3" width="25.875" style="466" customWidth="1"/>
    <col min="4" max="4" width="7.125" style="466" customWidth="1"/>
    <col min="5" max="5" width="3.625" style="466" customWidth="1"/>
    <col min="6" max="6" width="9.25390625" style="466" customWidth="1"/>
    <col min="7" max="7" width="21.00390625" style="466" customWidth="1"/>
    <col min="8" max="8" width="7.00390625" style="466" customWidth="1"/>
    <col min="9" max="9" width="3.625" style="466" customWidth="1"/>
    <col min="10" max="10" width="9.125" style="466" customWidth="1"/>
    <col min="11" max="11" width="15.75390625" style="466" customWidth="1"/>
    <col min="12" max="12" width="11.375" style="466" customWidth="1"/>
    <col min="13" max="13" width="16.00390625" style="466" customWidth="1"/>
    <col min="14" max="14" width="5.75390625" style="491" customWidth="1"/>
    <col min="15" max="16" width="11.00390625" style="465" customWidth="1"/>
    <col min="17" max="16384" width="11.00390625" style="466" customWidth="1"/>
  </cols>
  <sheetData>
    <row r="1" spans="15:16" s="461" customFormat="1" ht="15" thickBot="1">
      <c r="O1" s="462"/>
      <c r="P1" s="463"/>
    </row>
    <row r="2" spans="2:15" ht="15">
      <c r="B2" s="409"/>
      <c r="C2" s="695" t="s">
        <v>240</v>
      </c>
      <c r="D2" s="696"/>
      <c r="E2" s="696"/>
      <c r="F2" s="696"/>
      <c r="G2" s="696"/>
      <c r="H2" s="696"/>
      <c r="I2" s="696"/>
      <c r="J2" s="696"/>
      <c r="K2" s="696"/>
      <c r="L2" s="697"/>
      <c r="M2" s="695" t="s">
        <v>467</v>
      </c>
      <c r="N2" s="697"/>
      <c r="O2" s="464"/>
    </row>
    <row r="3" spans="2:16" s="468" customFormat="1" ht="22.5" customHeight="1">
      <c r="B3" s="410"/>
      <c r="C3" s="698" t="s">
        <v>241</v>
      </c>
      <c r="D3" s="699"/>
      <c r="E3" s="699"/>
      <c r="F3" s="699"/>
      <c r="G3" s="699"/>
      <c r="H3" s="699"/>
      <c r="I3" s="699"/>
      <c r="J3" s="699"/>
      <c r="K3" s="699"/>
      <c r="L3" s="700"/>
      <c r="M3" s="701" t="s">
        <v>239</v>
      </c>
      <c r="N3" s="702"/>
      <c r="O3" s="467"/>
      <c r="P3" s="467"/>
    </row>
    <row r="4" spans="2:16" s="470" customFormat="1" ht="37.5" customHeight="1" thickBot="1">
      <c r="B4" s="411"/>
      <c r="C4" s="705" t="s">
        <v>440</v>
      </c>
      <c r="D4" s="706"/>
      <c r="E4" s="706"/>
      <c r="F4" s="706"/>
      <c r="G4" s="706"/>
      <c r="H4" s="706"/>
      <c r="I4" s="706"/>
      <c r="J4" s="706"/>
      <c r="K4" s="706"/>
      <c r="L4" s="707"/>
      <c r="M4" s="703"/>
      <c r="N4" s="704"/>
      <c r="O4" s="469"/>
      <c r="P4" s="469"/>
    </row>
    <row r="5" spans="2:16" s="472" customFormat="1" ht="4.5" customHeight="1"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  <c r="O5" s="471"/>
      <c r="P5" s="471"/>
    </row>
    <row r="6" spans="2:16" s="472" customFormat="1" ht="9" customHeight="1" thickBo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71"/>
      <c r="P6" s="471"/>
    </row>
    <row r="7" spans="2:16" s="474" customFormat="1" ht="21" customHeight="1" thickBot="1">
      <c r="B7" s="679" t="s">
        <v>424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473"/>
      <c r="P7" s="473"/>
    </row>
    <row r="8" spans="2:16" s="476" customFormat="1" ht="45" customHeight="1" thickBot="1">
      <c r="B8" s="415" t="s">
        <v>50</v>
      </c>
      <c r="C8" s="415" t="s">
        <v>0</v>
      </c>
      <c r="D8" s="689" t="s">
        <v>167</v>
      </c>
      <c r="E8" s="690"/>
      <c r="F8" s="415" t="s">
        <v>50</v>
      </c>
      <c r="G8" s="416" t="s">
        <v>0</v>
      </c>
      <c r="H8" s="691" t="s">
        <v>167</v>
      </c>
      <c r="I8" s="692"/>
      <c r="J8" s="416" t="s">
        <v>50</v>
      </c>
      <c r="K8" s="689" t="s">
        <v>0</v>
      </c>
      <c r="L8" s="690"/>
      <c r="M8" s="689" t="s">
        <v>167</v>
      </c>
      <c r="N8" s="690"/>
      <c r="O8" s="475"/>
      <c r="P8" s="475"/>
    </row>
    <row r="9" spans="2:16" s="478" customFormat="1" ht="29.25" thickBot="1">
      <c r="B9" s="417">
        <v>632300</v>
      </c>
      <c r="C9" s="418" t="s">
        <v>144</v>
      </c>
      <c r="D9" s="419">
        <v>24</v>
      </c>
      <c r="E9" s="420" t="s">
        <v>438</v>
      </c>
      <c r="F9" s="421">
        <v>632250</v>
      </c>
      <c r="G9" s="422" t="s">
        <v>174</v>
      </c>
      <c r="H9" s="423">
        <v>24</v>
      </c>
      <c r="I9" s="424" t="s">
        <v>438</v>
      </c>
      <c r="J9" s="425">
        <v>632310</v>
      </c>
      <c r="K9" s="693" t="s">
        <v>143</v>
      </c>
      <c r="L9" s="694"/>
      <c r="M9" s="426">
        <v>24</v>
      </c>
      <c r="N9" s="427" t="s">
        <v>438</v>
      </c>
      <c r="O9" s="477"/>
      <c r="P9" s="477"/>
    </row>
    <row r="10" spans="2:16" s="478" customFormat="1" ht="26.25" customHeight="1" thickBot="1">
      <c r="B10" s="428">
        <v>632260</v>
      </c>
      <c r="C10" s="429" t="s">
        <v>227</v>
      </c>
      <c r="D10" s="430">
        <v>24</v>
      </c>
      <c r="E10" s="424" t="s">
        <v>438</v>
      </c>
      <c r="F10" s="421">
        <v>632301</v>
      </c>
      <c r="G10" s="422" t="s">
        <v>464</v>
      </c>
      <c r="H10" s="423">
        <v>24</v>
      </c>
      <c r="I10" s="424" t="s">
        <v>465</v>
      </c>
      <c r="J10" s="676"/>
      <c r="K10" s="677"/>
      <c r="L10" s="677"/>
      <c r="M10" s="677"/>
      <c r="N10" s="678"/>
      <c r="O10" s="477"/>
      <c r="P10" s="477"/>
    </row>
    <row r="11" spans="2:14" s="479" customFormat="1" ht="12" customHeight="1" thickBot="1">
      <c r="B11" s="431"/>
      <c r="C11" s="432"/>
      <c r="D11" s="432"/>
      <c r="E11" s="432"/>
      <c r="F11" s="390"/>
      <c r="G11" s="390"/>
      <c r="H11" s="390"/>
      <c r="I11" s="390"/>
      <c r="J11" s="433"/>
      <c r="K11" s="434"/>
      <c r="L11" s="434"/>
      <c r="M11" s="390"/>
      <c r="N11" s="435"/>
    </row>
    <row r="12" spans="2:16" s="474" customFormat="1" ht="15.75" customHeight="1" thickBot="1">
      <c r="B12" s="673" t="s">
        <v>422</v>
      </c>
      <c r="C12" s="674"/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5"/>
      <c r="O12" s="473"/>
      <c r="P12" s="473"/>
    </row>
    <row r="13" spans="2:16" s="474" customFormat="1" ht="42.75" customHeight="1" thickBot="1">
      <c r="B13" s="436">
        <v>732250</v>
      </c>
      <c r="C13" s="437" t="s">
        <v>174</v>
      </c>
      <c r="D13" s="438">
        <v>24</v>
      </c>
      <c r="E13" s="427" t="s">
        <v>438</v>
      </c>
      <c r="F13" s="439">
        <v>732260</v>
      </c>
      <c r="G13" s="437" t="s">
        <v>228</v>
      </c>
      <c r="H13" s="438">
        <v>24</v>
      </c>
      <c r="I13" s="424" t="s">
        <v>438</v>
      </c>
      <c r="J13" s="676"/>
      <c r="K13" s="677"/>
      <c r="L13" s="677"/>
      <c r="M13" s="677"/>
      <c r="N13" s="678"/>
      <c r="O13" s="473"/>
      <c r="P13" s="473"/>
    </row>
    <row r="14" spans="2:14" s="479" customFormat="1" ht="10.5" customHeight="1" thickBot="1">
      <c r="B14" s="440"/>
      <c r="C14" s="441"/>
      <c r="D14" s="441"/>
      <c r="E14" s="441"/>
      <c r="F14" s="433"/>
      <c r="G14" s="432"/>
      <c r="H14" s="432"/>
      <c r="I14" s="432"/>
      <c r="J14" s="433"/>
      <c r="K14" s="432"/>
      <c r="L14" s="432"/>
      <c r="M14" s="442"/>
      <c r="N14" s="435"/>
    </row>
    <row r="15" spans="2:16" s="481" customFormat="1" ht="17.25" customHeight="1" thickBot="1">
      <c r="B15" s="679" t="s">
        <v>423</v>
      </c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1"/>
      <c r="O15" s="480"/>
      <c r="P15" s="480"/>
    </row>
    <row r="16" spans="2:16" s="482" customFormat="1" ht="30" customHeight="1">
      <c r="B16" s="443">
        <v>900002</v>
      </c>
      <c r="C16" s="444" t="s">
        <v>148</v>
      </c>
      <c r="D16" s="445">
        <v>24</v>
      </c>
      <c r="E16" s="420" t="s">
        <v>438</v>
      </c>
      <c r="F16" s="443">
        <v>900006</v>
      </c>
      <c r="G16" s="446" t="s">
        <v>164</v>
      </c>
      <c r="H16" s="447">
        <v>24</v>
      </c>
      <c r="I16" s="448" t="s">
        <v>438</v>
      </c>
      <c r="J16" s="443">
        <v>900003</v>
      </c>
      <c r="K16" s="682" t="s">
        <v>149</v>
      </c>
      <c r="L16" s="683"/>
      <c r="M16" s="447">
        <v>24</v>
      </c>
      <c r="N16" s="420" t="s">
        <v>438</v>
      </c>
      <c r="O16" s="480"/>
      <c r="P16" s="480"/>
    </row>
    <row r="17" spans="2:16" s="474" customFormat="1" ht="31.5" customHeight="1" thickBot="1">
      <c r="B17" s="449">
        <v>900004</v>
      </c>
      <c r="C17" s="450" t="s">
        <v>150</v>
      </c>
      <c r="D17" s="451">
        <v>24</v>
      </c>
      <c r="E17" s="452" t="s">
        <v>438</v>
      </c>
      <c r="F17" s="453">
        <v>900001</v>
      </c>
      <c r="G17" s="454" t="s">
        <v>147</v>
      </c>
      <c r="H17" s="455">
        <v>24</v>
      </c>
      <c r="I17" s="424" t="s">
        <v>438</v>
      </c>
      <c r="J17" s="453">
        <v>900005</v>
      </c>
      <c r="K17" s="684" t="s">
        <v>97</v>
      </c>
      <c r="L17" s="685"/>
      <c r="M17" s="455">
        <v>24</v>
      </c>
      <c r="N17" s="424" t="s">
        <v>438</v>
      </c>
      <c r="O17" s="473"/>
      <c r="P17" s="473"/>
    </row>
    <row r="18" spans="2:16" s="474" customFormat="1" ht="30" customHeight="1" thickBot="1">
      <c r="B18" s="453">
        <v>900007</v>
      </c>
      <c r="C18" s="454" t="s">
        <v>165</v>
      </c>
      <c r="D18" s="456">
        <v>24</v>
      </c>
      <c r="E18" s="424" t="s">
        <v>438</v>
      </c>
      <c r="F18" s="686"/>
      <c r="G18" s="687"/>
      <c r="H18" s="687"/>
      <c r="I18" s="687"/>
      <c r="J18" s="687"/>
      <c r="K18" s="687"/>
      <c r="L18" s="687"/>
      <c r="M18" s="687"/>
      <c r="N18" s="688"/>
      <c r="O18" s="473"/>
      <c r="P18" s="473"/>
    </row>
    <row r="19" spans="2:14" s="483" customFormat="1" ht="11.25" customHeight="1" thickBot="1">
      <c r="B19" s="431"/>
      <c r="C19" s="433"/>
      <c r="D19" s="433"/>
      <c r="E19" s="433"/>
      <c r="F19" s="433"/>
      <c r="G19" s="441"/>
      <c r="H19" s="441"/>
      <c r="I19" s="441"/>
      <c r="J19" s="433"/>
      <c r="K19" s="457"/>
      <c r="L19" s="457"/>
      <c r="M19" s="457"/>
      <c r="N19" s="435"/>
    </row>
    <row r="20" spans="2:14" s="483" customFormat="1" ht="11.25" customHeight="1" thickBot="1">
      <c r="B20" s="666" t="s">
        <v>439</v>
      </c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</row>
    <row r="21" spans="1:17" s="488" customFormat="1" ht="20.25" customHeight="1" thickBot="1">
      <c r="A21" s="484"/>
      <c r="B21" s="666" t="s">
        <v>466</v>
      </c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485"/>
      <c r="P21" s="486"/>
      <c r="Q21" s="487"/>
    </row>
    <row r="22" spans="2:17" ht="17.25" customHeight="1" thickBot="1">
      <c r="B22" s="668" t="s">
        <v>232</v>
      </c>
      <c r="C22" s="669"/>
      <c r="D22" s="670">
        <v>41831</v>
      </c>
      <c r="E22" s="671"/>
      <c r="F22" s="671"/>
      <c r="G22" s="671"/>
      <c r="H22" s="671"/>
      <c r="I22" s="671"/>
      <c r="J22" s="671"/>
      <c r="K22" s="671"/>
      <c r="L22" s="671"/>
      <c r="M22" s="671"/>
      <c r="N22" s="672"/>
      <c r="O22" s="489"/>
      <c r="P22" s="489"/>
      <c r="Q22" s="490"/>
    </row>
  </sheetData>
  <sheetProtection/>
  <mergeCells count="22">
    <mergeCell ref="C2:L2"/>
    <mergeCell ref="M2:N2"/>
    <mergeCell ref="C3:L3"/>
    <mergeCell ref="M3:N4"/>
    <mergeCell ref="C4:L4"/>
    <mergeCell ref="B7:N7"/>
    <mergeCell ref="D8:E8"/>
    <mergeCell ref="H8:I8"/>
    <mergeCell ref="K8:L8"/>
    <mergeCell ref="M8:N8"/>
    <mergeCell ref="K9:L9"/>
    <mergeCell ref="J10:N10"/>
    <mergeCell ref="B20:N20"/>
    <mergeCell ref="B21:N21"/>
    <mergeCell ref="B22:C22"/>
    <mergeCell ref="D22:N22"/>
    <mergeCell ref="B12:N12"/>
    <mergeCell ref="J13:N13"/>
    <mergeCell ref="B15:N15"/>
    <mergeCell ref="K16:L16"/>
    <mergeCell ref="K17:L17"/>
    <mergeCell ref="F18:N18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8"/>
      <c r="C1" s="184"/>
      <c r="D1" s="185"/>
      <c r="E1" s="185"/>
      <c r="F1" s="185"/>
      <c r="G1" s="185"/>
      <c r="H1" s="185"/>
      <c r="I1" s="185"/>
      <c r="J1" s="185"/>
      <c r="K1" s="185"/>
      <c r="L1" s="186"/>
      <c r="M1" s="187"/>
      <c r="N1" s="176"/>
      <c r="O1" s="177"/>
      <c r="P1" s="178"/>
    </row>
    <row r="2" spans="2:17" s="30" customFormat="1" ht="15.75" customHeight="1">
      <c r="B2" s="174"/>
      <c r="C2" s="733" t="s">
        <v>242</v>
      </c>
      <c r="D2" s="734"/>
      <c r="E2" s="734"/>
      <c r="F2" s="734"/>
      <c r="G2" s="734"/>
      <c r="H2" s="734"/>
      <c r="I2" s="734"/>
      <c r="J2" s="734"/>
      <c r="K2" s="734"/>
      <c r="L2" s="734"/>
      <c r="M2" s="735"/>
      <c r="N2" s="733" t="s">
        <v>364</v>
      </c>
      <c r="O2" s="734"/>
      <c r="P2" s="735"/>
      <c r="Q2" s="7"/>
    </row>
    <row r="3" spans="2:16" s="36" customFormat="1" ht="10.5" customHeight="1">
      <c r="B3" s="174"/>
      <c r="C3" s="733" t="s">
        <v>243</v>
      </c>
      <c r="D3" s="734"/>
      <c r="E3" s="734"/>
      <c r="F3" s="734"/>
      <c r="G3" s="734"/>
      <c r="H3" s="734"/>
      <c r="I3" s="734"/>
      <c r="J3" s="734"/>
      <c r="K3" s="734"/>
      <c r="L3" s="734"/>
      <c r="M3" s="735"/>
      <c r="N3" s="736" t="s">
        <v>246</v>
      </c>
      <c r="O3" s="737"/>
      <c r="P3" s="738"/>
    </row>
    <row r="4" spans="2:16" s="30" customFormat="1" ht="8.25" customHeight="1" thickBot="1">
      <c r="B4" s="175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9"/>
      <c r="O4" s="180"/>
      <c r="P4" s="181"/>
    </row>
    <row r="5" spans="2:17" s="36" customFormat="1" ht="29.25" customHeight="1" thickBot="1">
      <c r="B5" s="718" t="s">
        <v>417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20"/>
      <c r="Q5" s="35"/>
    </row>
    <row r="6" spans="2:17" s="36" customFormat="1" ht="25.5" customHeight="1" thickBot="1">
      <c r="B6" s="725" t="s">
        <v>317</v>
      </c>
      <c r="C6" s="723"/>
      <c r="D6" s="723"/>
      <c r="E6" s="724"/>
      <c r="F6" s="723" t="s">
        <v>318</v>
      </c>
      <c r="G6" s="723"/>
      <c r="H6" s="723"/>
      <c r="I6" s="723"/>
      <c r="J6" s="723"/>
      <c r="K6" s="723"/>
      <c r="L6" s="723"/>
      <c r="M6" s="723"/>
      <c r="N6" s="723"/>
      <c r="O6" s="723"/>
      <c r="P6" s="724"/>
      <c r="Q6" s="35"/>
    </row>
    <row r="7" spans="2:17" s="36" customFormat="1" ht="13.5" customHeight="1" thickBot="1">
      <c r="B7" s="182" t="s">
        <v>50</v>
      </c>
      <c r="C7" s="718" t="s">
        <v>0</v>
      </c>
      <c r="D7" s="719"/>
      <c r="E7" s="720"/>
      <c r="F7" s="721" t="s">
        <v>50</v>
      </c>
      <c r="G7" s="722"/>
      <c r="H7" s="723" t="s">
        <v>0</v>
      </c>
      <c r="I7" s="723"/>
      <c r="J7" s="724"/>
      <c r="K7" s="725" t="s">
        <v>50</v>
      </c>
      <c r="L7" s="726"/>
      <c r="M7" s="723" t="s">
        <v>0</v>
      </c>
      <c r="N7" s="723"/>
      <c r="O7" s="723"/>
      <c r="P7" s="724"/>
      <c r="Q7" s="35"/>
    </row>
    <row r="8" spans="2:16" ht="12.75" customHeight="1">
      <c r="B8" s="370">
        <v>141420</v>
      </c>
      <c r="C8" s="741" t="s">
        <v>18</v>
      </c>
      <c r="D8" s="742"/>
      <c r="E8" s="743"/>
      <c r="F8" s="758">
        <v>151310</v>
      </c>
      <c r="G8" s="759"/>
      <c r="H8" s="741" t="s">
        <v>25</v>
      </c>
      <c r="I8" s="742"/>
      <c r="J8" s="743"/>
      <c r="K8" s="744">
        <v>151650</v>
      </c>
      <c r="L8" s="745"/>
      <c r="M8" s="727" t="s">
        <v>41</v>
      </c>
      <c r="N8" s="727"/>
      <c r="O8" s="727"/>
      <c r="P8" s="728"/>
    </row>
    <row r="9" spans="2:16" ht="12.75" customHeight="1">
      <c r="B9" s="114">
        <v>141421</v>
      </c>
      <c r="C9" s="710" t="s">
        <v>352</v>
      </c>
      <c r="D9" s="711"/>
      <c r="E9" s="712"/>
      <c r="F9" s="716">
        <v>151311</v>
      </c>
      <c r="G9" s="717"/>
      <c r="H9" s="713" t="s">
        <v>200</v>
      </c>
      <c r="I9" s="714"/>
      <c r="J9" s="715"/>
      <c r="K9" s="708">
        <v>151651</v>
      </c>
      <c r="L9" s="709"/>
      <c r="M9" s="711" t="s">
        <v>319</v>
      </c>
      <c r="N9" s="711"/>
      <c r="O9" s="711"/>
      <c r="P9" s="712"/>
    </row>
    <row r="10" spans="2:16" ht="12.75" customHeight="1">
      <c r="B10" s="116">
        <v>141090</v>
      </c>
      <c r="C10" s="710" t="s">
        <v>56</v>
      </c>
      <c r="D10" s="731"/>
      <c r="E10" s="732"/>
      <c r="F10" s="716">
        <v>151320</v>
      </c>
      <c r="G10" s="717"/>
      <c r="H10" s="713" t="s">
        <v>27</v>
      </c>
      <c r="I10" s="714"/>
      <c r="J10" s="715"/>
      <c r="K10" s="708">
        <v>151610</v>
      </c>
      <c r="L10" s="709"/>
      <c r="M10" s="710" t="s">
        <v>320</v>
      </c>
      <c r="N10" s="711"/>
      <c r="O10" s="711"/>
      <c r="P10" s="712"/>
    </row>
    <row r="11" spans="2:16" ht="12.75" customHeight="1">
      <c r="B11" s="364">
        <v>141091</v>
      </c>
      <c r="C11" s="710" t="s">
        <v>321</v>
      </c>
      <c r="D11" s="711"/>
      <c r="E11" s="712"/>
      <c r="F11" s="739">
        <v>151321</v>
      </c>
      <c r="G11" s="740"/>
      <c r="H11" s="713" t="s">
        <v>353</v>
      </c>
      <c r="I11" s="714"/>
      <c r="J11" s="715"/>
      <c r="K11" s="708">
        <v>151611</v>
      </c>
      <c r="L11" s="709"/>
      <c r="M11" s="710" t="s">
        <v>322</v>
      </c>
      <c r="N11" s="711"/>
      <c r="O11" s="711"/>
      <c r="P11" s="712"/>
    </row>
    <row r="12" spans="2:16" ht="12.75" customHeight="1">
      <c r="B12" s="116">
        <v>141060</v>
      </c>
      <c r="C12" s="710" t="s">
        <v>119</v>
      </c>
      <c r="D12" s="731"/>
      <c r="E12" s="732"/>
      <c r="F12" s="729">
        <v>151050</v>
      </c>
      <c r="G12" s="730"/>
      <c r="H12" s="713" t="s">
        <v>19</v>
      </c>
      <c r="I12" s="714"/>
      <c r="J12" s="715"/>
      <c r="K12" s="708">
        <v>151600</v>
      </c>
      <c r="L12" s="709"/>
      <c r="M12" s="107" t="s">
        <v>24</v>
      </c>
      <c r="N12" s="107"/>
      <c r="O12" s="107"/>
      <c r="P12" s="118"/>
    </row>
    <row r="13" spans="2:16" ht="12.75" customHeight="1">
      <c r="B13" s="116">
        <v>141061</v>
      </c>
      <c r="C13" s="106" t="s">
        <v>201</v>
      </c>
      <c r="D13" s="115"/>
      <c r="E13" s="391"/>
      <c r="F13" s="716">
        <v>151051</v>
      </c>
      <c r="G13" s="717"/>
      <c r="H13" s="713" t="s">
        <v>354</v>
      </c>
      <c r="I13" s="714"/>
      <c r="J13" s="715"/>
      <c r="K13" s="708">
        <v>151601</v>
      </c>
      <c r="L13" s="709"/>
      <c r="M13" s="711" t="s">
        <v>208</v>
      </c>
      <c r="N13" s="711"/>
      <c r="O13" s="711"/>
      <c r="P13" s="712"/>
    </row>
    <row r="14" spans="2:16" ht="12.75" customHeight="1">
      <c r="B14" s="116">
        <v>151350</v>
      </c>
      <c r="C14" s="106" t="s">
        <v>34</v>
      </c>
      <c r="D14" s="115"/>
      <c r="E14" s="391"/>
      <c r="F14" s="716">
        <v>132500</v>
      </c>
      <c r="G14" s="717"/>
      <c r="H14" s="713" t="s">
        <v>59</v>
      </c>
      <c r="I14" s="714"/>
      <c r="J14" s="715"/>
      <c r="K14" s="708">
        <v>151700</v>
      </c>
      <c r="L14" s="709"/>
      <c r="M14" s="107" t="s">
        <v>26</v>
      </c>
      <c r="N14" s="107"/>
      <c r="O14" s="107"/>
      <c r="P14" s="118"/>
    </row>
    <row r="15" spans="2:16" ht="12.75" customHeight="1">
      <c r="B15" s="116">
        <v>151351</v>
      </c>
      <c r="C15" s="106" t="s">
        <v>204</v>
      </c>
      <c r="D15" s="115"/>
      <c r="E15" s="391"/>
      <c r="F15" s="716">
        <v>151052</v>
      </c>
      <c r="G15" s="717"/>
      <c r="H15" s="713" t="s">
        <v>367</v>
      </c>
      <c r="I15" s="714"/>
      <c r="J15" s="715"/>
      <c r="K15" s="708">
        <v>151701</v>
      </c>
      <c r="L15" s="709"/>
      <c r="M15" s="711" t="s">
        <v>209</v>
      </c>
      <c r="N15" s="711"/>
      <c r="O15" s="711"/>
      <c r="P15" s="712"/>
    </row>
    <row r="16" spans="2:16" ht="12.75" customHeight="1">
      <c r="B16" s="116">
        <v>151640</v>
      </c>
      <c r="C16" s="106" t="s">
        <v>40</v>
      </c>
      <c r="D16" s="115"/>
      <c r="E16" s="391"/>
      <c r="F16" s="716">
        <v>141100</v>
      </c>
      <c r="G16" s="717"/>
      <c r="H16" s="713" t="s">
        <v>323</v>
      </c>
      <c r="I16" s="714"/>
      <c r="J16" s="715"/>
      <c r="K16" s="708">
        <v>151750</v>
      </c>
      <c r="L16" s="709"/>
      <c r="M16" s="107" t="s">
        <v>28</v>
      </c>
      <c r="N16" s="107"/>
      <c r="O16" s="107"/>
      <c r="P16" s="118"/>
    </row>
    <row r="17" spans="2:16" ht="12.75" customHeight="1">
      <c r="B17" s="116">
        <v>151641</v>
      </c>
      <c r="C17" s="106" t="s">
        <v>325</v>
      </c>
      <c r="D17" s="115"/>
      <c r="E17" s="391"/>
      <c r="F17" s="716">
        <v>141101</v>
      </c>
      <c r="G17" s="717"/>
      <c r="H17" s="713" t="s">
        <v>324</v>
      </c>
      <c r="I17" s="714"/>
      <c r="J17" s="715"/>
      <c r="K17" s="708">
        <v>151751</v>
      </c>
      <c r="L17" s="709"/>
      <c r="M17" s="711" t="s">
        <v>210</v>
      </c>
      <c r="N17" s="711"/>
      <c r="O17" s="711"/>
      <c r="P17" s="712"/>
    </row>
    <row r="18" spans="2:16" ht="12.75" customHeight="1">
      <c r="B18" s="116">
        <v>141600</v>
      </c>
      <c r="C18" s="710" t="s">
        <v>122</v>
      </c>
      <c r="D18" s="731"/>
      <c r="E18" s="732"/>
      <c r="F18" s="716">
        <v>141110</v>
      </c>
      <c r="G18" s="717"/>
      <c r="H18" s="713" t="s">
        <v>355</v>
      </c>
      <c r="I18" s="714"/>
      <c r="J18" s="715"/>
      <c r="K18" s="708">
        <v>151020</v>
      </c>
      <c r="L18" s="709"/>
      <c r="M18" s="107" t="s">
        <v>360</v>
      </c>
      <c r="N18" s="107"/>
      <c r="O18" s="107"/>
      <c r="P18" s="118"/>
    </row>
    <row r="19" spans="2:16" ht="12.75" customHeight="1">
      <c r="B19" s="116">
        <v>141601</v>
      </c>
      <c r="C19" s="710" t="s">
        <v>327</v>
      </c>
      <c r="D19" s="731"/>
      <c r="E19" s="732"/>
      <c r="F19" s="716">
        <v>141111</v>
      </c>
      <c r="G19" s="717"/>
      <c r="H19" s="713" t="s">
        <v>326</v>
      </c>
      <c r="I19" s="714"/>
      <c r="J19" s="715"/>
      <c r="K19" s="708">
        <v>151021</v>
      </c>
      <c r="L19" s="709"/>
      <c r="M19" s="711" t="s">
        <v>212</v>
      </c>
      <c r="N19" s="711"/>
      <c r="O19" s="711"/>
      <c r="P19" s="712"/>
    </row>
    <row r="20" spans="2:16" ht="12.75" customHeight="1">
      <c r="B20" s="116">
        <v>151360</v>
      </c>
      <c r="C20" s="710" t="s">
        <v>43</v>
      </c>
      <c r="D20" s="731"/>
      <c r="E20" s="732"/>
      <c r="F20" s="716">
        <v>141150</v>
      </c>
      <c r="G20" s="717"/>
      <c r="H20" s="713" t="s">
        <v>350</v>
      </c>
      <c r="I20" s="714"/>
      <c r="J20" s="715"/>
      <c r="K20" s="708">
        <v>151800</v>
      </c>
      <c r="L20" s="709"/>
      <c r="M20" s="710" t="s">
        <v>368</v>
      </c>
      <c r="N20" s="711"/>
      <c r="O20" s="711"/>
      <c r="P20" s="712"/>
    </row>
    <row r="21" spans="2:16" ht="12.75" customHeight="1">
      <c r="B21" s="116">
        <v>151361</v>
      </c>
      <c r="C21" s="710" t="s">
        <v>207</v>
      </c>
      <c r="D21" s="711"/>
      <c r="E21" s="712"/>
      <c r="F21" s="716">
        <v>141525</v>
      </c>
      <c r="G21" s="717"/>
      <c r="H21" s="713" t="s">
        <v>224</v>
      </c>
      <c r="I21" s="714"/>
      <c r="J21" s="715"/>
      <c r="K21" s="708">
        <v>151801</v>
      </c>
      <c r="L21" s="709"/>
      <c r="M21" s="710" t="s">
        <v>369</v>
      </c>
      <c r="N21" s="711"/>
      <c r="O21" s="711"/>
      <c r="P21" s="712"/>
    </row>
    <row r="22" spans="2:16" ht="12.75" customHeight="1">
      <c r="B22" s="116">
        <v>151370</v>
      </c>
      <c r="C22" s="710" t="s">
        <v>29</v>
      </c>
      <c r="D22" s="731"/>
      <c r="E22" s="732"/>
      <c r="F22" s="716">
        <v>141130</v>
      </c>
      <c r="G22" s="717"/>
      <c r="H22" s="713" t="s">
        <v>161</v>
      </c>
      <c r="I22" s="714"/>
      <c r="J22" s="715"/>
      <c r="K22" s="708">
        <v>151330</v>
      </c>
      <c r="L22" s="709"/>
      <c r="M22" s="353" t="s">
        <v>57</v>
      </c>
      <c r="N22" s="354"/>
      <c r="O22" s="354"/>
      <c r="P22" s="355"/>
    </row>
    <row r="23" spans="2:16" ht="12.75" customHeight="1">
      <c r="B23" s="116">
        <v>151371</v>
      </c>
      <c r="C23" s="710" t="s">
        <v>211</v>
      </c>
      <c r="D23" s="731"/>
      <c r="E23" s="732"/>
      <c r="F23" s="716">
        <v>142000</v>
      </c>
      <c r="G23" s="717"/>
      <c r="H23" s="713" t="s">
        <v>328</v>
      </c>
      <c r="I23" s="714"/>
      <c r="J23" s="715"/>
      <c r="K23" s="708">
        <v>151331</v>
      </c>
      <c r="L23" s="709"/>
      <c r="M23" s="710" t="s">
        <v>244</v>
      </c>
      <c r="N23" s="711"/>
      <c r="O23" s="711"/>
      <c r="P23" s="712"/>
    </row>
    <row r="24" spans="2:16" ht="12.75" customHeight="1">
      <c r="B24" s="116">
        <v>151380</v>
      </c>
      <c r="C24" s="710" t="s">
        <v>30</v>
      </c>
      <c r="D24" s="731"/>
      <c r="E24" s="732"/>
      <c r="F24" s="716">
        <v>142001</v>
      </c>
      <c r="G24" s="717"/>
      <c r="H24" s="713" t="s">
        <v>329</v>
      </c>
      <c r="I24" s="714"/>
      <c r="J24" s="715"/>
      <c r="K24" s="708">
        <v>151250</v>
      </c>
      <c r="L24" s="709"/>
      <c r="M24" s="710" t="s">
        <v>176</v>
      </c>
      <c r="N24" s="711"/>
      <c r="O24" s="711"/>
      <c r="P24" s="712"/>
    </row>
    <row r="25" spans="2:16" ht="12.75" customHeight="1">
      <c r="B25" s="116">
        <v>151381</v>
      </c>
      <c r="C25" s="710" t="s">
        <v>213</v>
      </c>
      <c r="D25" s="731"/>
      <c r="E25" s="732"/>
      <c r="F25" s="716">
        <v>151300</v>
      </c>
      <c r="G25" s="717"/>
      <c r="H25" s="713" t="s">
        <v>31</v>
      </c>
      <c r="I25" s="714"/>
      <c r="J25" s="715"/>
      <c r="K25" s="708">
        <v>151251</v>
      </c>
      <c r="L25" s="709"/>
      <c r="M25" s="710" t="s">
        <v>245</v>
      </c>
      <c r="N25" s="711"/>
      <c r="O25" s="711"/>
      <c r="P25" s="712"/>
    </row>
    <row r="26" spans="2:16" ht="12.75" customHeight="1">
      <c r="B26" s="116">
        <v>151760</v>
      </c>
      <c r="C26" s="353" t="s">
        <v>21</v>
      </c>
      <c r="D26" s="354"/>
      <c r="E26" s="355"/>
      <c r="F26" s="716">
        <v>151301</v>
      </c>
      <c r="G26" s="717"/>
      <c r="H26" s="713" t="s">
        <v>202</v>
      </c>
      <c r="I26" s="714"/>
      <c r="J26" s="715"/>
      <c r="K26" s="708">
        <v>151410</v>
      </c>
      <c r="L26" s="709"/>
      <c r="M26" s="710" t="s">
        <v>343</v>
      </c>
      <c r="N26" s="711"/>
      <c r="O26" s="711"/>
      <c r="P26" s="712"/>
    </row>
    <row r="27" spans="2:16" ht="12.75" customHeight="1">
      <c r="B27" s="116">
        <v>151761</v>
      </c>
      <c r="C27" s="710" t="s">
        <v>330</v>
      </c>
      <c r="D27" s="711"/>
      <c r="E27" s="712"/>
      <c r="F27" s="716">
        <v>151100</v>
      </c>
      <c r="G27" s="717"/>
      <c r="H27" s="713" t="s">
        <v>351</v>
      </c>
      <c r="I27" s="714"/>
      <c r="J27" s="715"/>
      <c r="K27" s="708">
        <v>151411</v>
      </c>
      <c r="L27" s="709"/>
      <c r="M27" s="710" t="s">
        <v>331</v>
      </c>
      <c r="N27" s="711"/>
      <c r="O27" s="711"/>
      <c r="P27" s="712"/>
    </row>
    <row r="28" spans="2:16" ht="12.75" customHeight="1">
      <c r="B28" s="116">
        <v>144000</v>
      </c>
      <c r="C28" s="710" t="s">
        <v>370</v>
      </c>
      <c r="D28" s="711"/>
      <c r="E28" s="712"/>
      <c r="F28" s="716">
        <v>151101</v>
      </c>
      <c r="G28" s="717"/>
      <c r="H28" s="713" t="s">
        <v>203</v>
      </c>
      <c r="I28" s="714"/>
      <c r="J28" s="715"/>
      <c r="K28" s="708">
        <v>151270</v>
      </c>
      <c r="L28" s="709"/>
      <c r="M28" s="710" t="s">
        <v>177</v>
      </c>
      <c r="N28" s="711"/>
      <c r="O28" s="711"/>
      <c r="P28" s="712"/>
    </row>
    <row r="29" spans="2:16" ht="15.75" customHeight="1">
      <c r="B29" s="116">
        <v>144001</v>
      </c>
      <c r="C29" s="710" t="s">
        <v>371</v>
      </c>
      <c r="D29" s="711"/>
      <c r="E29" s="712"/>
      <c r="F29" s="716">
        <v>151340</v>
      </c>
      <c r="G29" s="717"/>
      <c r="H29" s="713" t="s">
        <v>332</v>
      </c>
      <c r="I29" s="714"/>
      <c r="J29" s="715"/>
      <c r="K29" s="708">
        <v>151271</v>
      </c>
      <c r="L29" s="709"/>
      <c r="M29" s="710" t="s">
        <v>214</v>
      </c>
      <c r="N29" s="711"/>
      <c r="O29" s="711"/>
      <c r="P29" s="712"/>
    </row>
    <row r="30" spans="2:16" ht="12.75" customHeight="1">
      <c r="B30" s="116">
        <v>151390</v>
      </c>
      <c r="C30" s="106" t="s">
        <v>32</v>
      </c>
      <c r="D30" s="115"/>
      <c r="E30" s="391"/>
      <c r="F30" s="716">
        <v>151341</v>
      </c>
      <c r="G30" s="717"/>
      <c r="H30" s="713" t="s">
        <v>356</v>
      </c>
      <c r="I30" s="714"/>
      <c r="J30" s="715"/>
      <c r="K30" s="708">
        <v>241150</v>
      </c>
      <c r="L30" s="709"/>
      <c r="M30" s="710" t="s">
        <v>160</v>
      </c>
      <c r="N30" s="711"/>
      <c r="O30" s="711"/>
      <c r="P30" s="712"/>
    </row>
    <row r="31" spans="2:16" ht="12.75" customHeight="1">
      <c r="B31" s="116">
        <v>151391</v>
      </c>
      <c r="C31" s="710" t="s">
        <v>215</v>
      </c>
      <c r="D31" s="711"/>
      <c r="E31" s="712"/>
      <c r="F31" s="716">
        <v>151200</v>
      </c>
      <c r="G31" s="717"/>
      <c r="H31" s="713" t="s">
        <v>33</v>
      </c>
      <c r="I31" s="714"/>
      <c r="J31" s="715"/>
      <c r="K31" s="708">
        <v>241350</v>
      </c>
      <c r="L31" s="709"/>
      <c r="M31" s="710" t="s">
        <v>58</v>
      </c>
      <c r="N31" s="711"/>
      <c r="O31" s="711"/>
      <c r="P31" s="118"/>
    </row>
    <row r="32" spans="2:16" ht="12.75" customHeight="1">
      <c r="B32" s="116">
        <v>141280</v>
      </c>
      <c r="C32" s="106" t="s">
        <v>37</v>
      </c>
      <c r="D32" s="115"/>
      <c r="E32" s="391"/>
      <c r="F32" s="716">
        <v>151201</v>
      </c>
      <c r="G32" s="717"/>
      <c r="H32" s="713" t="s">
        <v>357</v>
      </c>
      <c r="I32" s="714"/>
      <c r="J32" s="715"/>
      <c r="K32" s="708">
        <v>151130</v>
      </c>
      <c r="L32" s="709"/>
      <c r="M32" s="107" t="s">
        <v>35</v>
      </c>
      <c r="N32" s="107"/>
      <c r="O32" s="107"/>
      <c r="P32" s="118"/>
    </row>
    <row r="33" spans="2:16" ht="12.75" customHeight="1">
      <c r="B33" s="116">
        <v>141281</v>
      </c>
      <c r="C33" s="710" t="s">
        <v>217</v>
      </c>
      <c r="D33" s="711"/>
      <c r="E33" s="712"/>
      <c r="F33" s="716">
        <v>151120</v>
      </c>
      <c r="G33" s="717"/>
      <c r="H33" s="713" t="s">
        <v>36</v>
      </c>
      <c r="I33" s="714"/>
      <c r="J33" s="715"/>
      <c r="K33" s="708">
        <v>151131</v>
      </c>
      <c r="L33" s="709"/>
      <c r="M33" s="710" t="s">
        <v>216</v>
      </c>
      <c r="N33" s="711"/>
      <c r="O33" s="711"/>
      <c r="P33" s="712"/>
    </row>
    <row r="34" spans="2:16" ht="12.75" customHeight="1">
      <c r="B34" s="116">
        <v>141430</v>
      </c>
      <c r="C34" s="710" t="s">
        <v>22</v>
      </c>
      <c r="D34" s="711"/>
      <c r="E34" s="712"/>
      <c r="F34" s="716">
        <v>151121</v>
      </c>
      <c r="G34" s="717"/>
      <c r="H34" s="713" t="s">
        <v>333</v>
      </c>
      <c r="I34" s="714"/>
      <c r="J34" s="715"/>
      <c r="K34" s="708">
        <v>241290</v>
      </c>
      <c r="L34" s="709"/>
      <c r="M34" s="107" t="s">
        <v>38</v>
      </c>
      <c r="N34" s="107"/>
      <c r="O34" s="107"/>
      <c r="P34" s="118"/>
    </row>
    <row r="35" spans="2:16" ht="12.75" customHeight="1">
      <c r="B35" s="116">
        <v>141431</v>
      </c>
      <c r="C35" s="710" t="s">
        <v>334</v>
      </c>
      <c r="D35" s="711"/>
      <c r="E35" s="712"/>
      <c r="F35" s="716">
        <v>151400</v>
      </c>
      <c r="G35" s="717"/>
      <c r="H35" s="713" t="s">
        <v>20</v>
      </c>
      <c r="I35" s="714"/>
      <c r="J35" s="715"/>
      <c r="K35" s="708">
        <v>241291</v>
      </c>
      <c r="L35" s="709"/>
      <c r="M35" s="711" t="s">
        <v>335</v>
      </c>
      <c r="N35" s="711"/>
      <c r="O35" s="711"/>
      <c r="P35" s="712"/>
    </row>
    <row r="36" spans="2:16" ht="12.75" customHeight="1">
      <c r="B36" s="116">
        <v>141550</v>
      </c>
      <c r="C36" s="106" t="s">
        <v>60</v>
      </c>
      <c r="D36" s="115"/>
      <c r="E36" s="391"/>
      <c r="F36" s="716">
        <v>151401</v>
      </c>
      <c r="G36" s="717"/>
      <c r="H36" s="713" t="s">
        <v>358</v>
      </c>
      <c r="I36" s="714"/>
      <c r="J36" s="715"/>
      <c r="K36" s="708">
        <v>151150</v>
      </c>
      <c r="L36" s="709"/>
      <c r="M36" s="711" t="s">
        <v>336</v>
      </c>
      <c r="N36" s="711"/>
      <c r="O36" s="711"/>
      <c r="P36" s="712"/>
    </row>
    <row r="37" spans="2:16" ht="12.75" customHeight="1">
      <c r="B37" s="116">
        <v>141551</v>
      </c>
      <c r="C37" s="710" t="s">
        <v>337</v>
      </c>
      <c r="D37" s="711"/>
      <c r="E37" s="712"/>
      <c r="F37" s="716">
        <v>151550</v>
      </c>
      <c r="G37" s="717"/>
      <c r="H37" s="713" t="s">
        <v>39</v>
      </c>
      <c r="I37" s="714"/>
      <c r="J37" s="715"/>
      <c r="K37" s="708">
        <v>151151</v>
      </c>
      <c r="L37" s="709"/>
      <c r="M37" s="711" t="s">
        <v>218</v>
      </c>
      <c r="N37" s="711"/>
      <c r="O37" s="711"/>
      <c r="P37" s="712"/>
    </row>
    <row r="38" spans="2:16" ht="12.75" customHeight="1">
      <c r="B38" s="116">
        <v>151620</v>
      </c>
      <c r="C38" s="106" t="s">
        <v>196</v>
      </c>
      <c r="D38" s="115"/>
      <c r="E38" s="391"/>
      <c r="F38" s="716">
        <v>151551</v>
      </c>
      <c r="G38" s="717"/>
      <c r="H38" s="713" t="s">
        <v>205</v>
      </c>
      <c r="I38" s="714"/>
      <c r="J38" s="715"/>
      <c r="K38" s="708">
        <v>141500</v>
      </c>
      <c r="L38" s="709"/>
      <c r="M38" s="711" t="s">
        <v>338</v>
      </c>
      <c r="N38" s="711"/>
      <c r="O38" s="711"/>
      <c r="P38" s="712"/>
    </row>
    <row r="39" spans="2:16" ht="22.5" customHeight="1">
      <c r="B39" s="116">
        <v>151621</v>
      </c>
      <c r="C39" s="710" t="s">
        <v>219</v>
      </c>
      <c r="D39" s="711"/>
      <c r="E39" s="712"/>
      <c r="F39" s="716">
        <v>141450</v>
      </c>
      <c r="G39" s="717"/>
      <c r="H39" s="713" t="s">
        <v>175</v>
      </c>
      <c r="I39" s="714"/>
      <c r="J39" s="715"/>
      <c r="K39" s="708">
        <v>141700</v>
      </c>
      <c r="L39" s="709"/>
      <c r="M39" s="711" t="s">
        <v>339</v>
      </c>
      <c r="N39" s="711"/>
      <c r="O39" s="711"/>
      <c r="P39" s="712"/>
    </row>
    <row r="40" spans="2:16" ht="12.75" customHeight="1" thickBot="1">
      <c r="B40" s="371">
        <v>141000</v>
      </c>
      <c r="C40" s="764" t="s">
        <v>61</v>
      </c>
      <c r="D40" s="765"/>
      <c r="E40" s="766"/>
      <c r="F40" s="716">
        <v>141451</v>
      </c>
      <c r="G40" s="717"/>
      <c r="H40" s="713" t="s">
        <v>206</v>
      </c>
      <c r="I40" s="714"/>
      <c r="J40" s="715"/>
      <c r="K40" s="708">
        <v>141300</v>
      </c>
      <c r="L40" s="709"/>
      <c r="M40" s="711" t="s">
        <v>42</v>
      </c>
      <c r="N40" s="711"/>
      <c r="O40" s="711"/>
      <c r="P40" s="712"/>
    </row>
    <row r="41" spans="2:17" ht="15" customHeight="1">
      <c r="B41" s="372"/>
      <c r="C41" s="373"/>
      <c r="D41" s="373"/>
      <c r="E41" s="373"/>
      <c r="F41" s="763">
        <v>151850</v>
      </c>
      <c r="G41" s="717"/>
      <c r="H41" s="713" t="s">
        <v>340</v>
      </c>
      <c r="I41" s="714"/>
      <c r="J41" s="715"/>
      <c r="K41" s="773">
        <v>141301</v>
      </c>
      <c r="L41" s="774"/>
      <c r="M41" s="775" t="s">
        <v>220</v>
      </c>
      <c r="N41" s="775"/>
      <c r="O41" s="775"/>
      <c r="P41" s="776"/>
      <c r="Q41" s="365"/>
    </row>
    <row r="42" spans="2:17" ht="15" customHeight="1">
      <c r="B42" s="373"/>
      <c r="C42" s="373"/>
      <c r="D42" s="373"/>
      <c r="E42" s="373"/>
      <c r="F42" s="763">
        <v>151851</v>
      </c>
      <c r="G42" s="717"/>
      <c r="H42" s="713" t="s">
        <v>359</v>
      </c>
      <c r="I42" s="714"/>
      <c r="J42" s="715"/>
      <c r="K42" s="708">
        <v>151160</v>
      </c>
      <c r="L42" s="709"/>
      <c r="M42" s="711" t="s">
        <v>344</v>
      </c>
      <c r="N42" s="711"/>
      <c r="O42" s="711"/>
      <c r="P42" s="712"/>
      <c r="Q42" s="365"/>
    </row>
    <row r="43" spans="2:17" ht="15.75" customHeight="1" thickBot="1">
      <c r="B43" s="373"/>
      <c r="C43" s="373"/>
      <c r="D43" s="373"/>
      <c r="E43" s="373"/>
      <c r="F43" s="801">
        <v>151403</v>
      </c>
      <c r="G43" s="778"/>
      <c r="H43" s="802" t="s">
        <v>407</v>
      </c>
      <c r="I43" s="803"/>
      <c r="J43" s="804"/>
      <c r="K43" s="777">
        <v>151161</v>
      </c>
      <c r="L43" s="778"/>
      <c r="M43" s="779" t="s">
        <v>372</v>
      </c>
      <c r="N43" s="780"/>
      <c r="O43" s="780"/>
      <c r="P43" s="781"/>
      <c r="Q43" s="365"/>
    </row>
    <row r="44" spans="2:16" ht="15" customHeight="1" thickBot="1">
      <c r="B44" s="725" t="s">
        <v>72</v>
      </c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4"/>
    </row>
    <row r="45" spans="2:16" ht="39" customHeight="1" thickBot="1">
      <c r="B45" s="182" t="s">
        <v>50</v>
      </c>
      <c r="C45" s="111" t="s">
        <v>0</v>
      </c>
      <c r="D45" s="113"/>
      <c r="E45" s="725" t="s">
        <v>172</v>
      </c>
      <c r="F45" s="724"/>
      <c r="G45" s="188" t="s">
        <v>170</v>
      </c>
      <c r="H45" s="111" t="s">
        <v>50</v>
      </c>
      <c r="I45" s="725" t="s">
        <v>0</v>
      </c>
      <c r="J45" s="723"/>
      <c r="K45" s="723"/>
      <c r="L45" s="724"/>
      <c r="M45" s="725" t="s">
        <v>172</v>
      </c>
      <c r="N45" s="724"/>
      <c r="O45" s="725" t="s">
        <v>292</v>
      </c>
      <c r="P45" s="724"/>
    </row>
    <row r="46" spans="2:17" s="30" customFormat="1" ht="13.5" customHeight="1">
      <c r="B46" s="119">
        <v>245280</v>
      </c>
      <c r="C46" s="120" t="s">
        <v>23</v>
      </c>
      <c r="D46" s="121"/>
      <c r="E46" s="122">
        <v>0.8</v>
      </c>
      <c r="F46" s="123"/>
      <c r="G46" s="124">
        <v>60</v>
      </c>
      <c r="H46" s="360">
        <v>253050</v>
      </c>
      <c r="I46" s="770" t="s">
        <v>457</v>
      </c>
      <c r="J46" s="771"/>
      <c r="K46" s="771"/>
      <c r="L46" s="772"/>
      <c r="M46" s="135">
        <v>0.8</v>
      </c>
      <c r="N46" s="361"/>
      <c r="O46" s="362">
        <v>60</v>
      </c>
      <c r="P46" s="125"/>
      <c r="Q46" s="7"/>
    </row>
    <row r="47" spans="2:17" s="30" customFormat="1" ht="13.5" customHeight="1">
      <c r="B47" s="126">
        <v>245200</v>
      </c>
      <c r="C47" s="127" t="s">
        <v>44</v>
      </c>
      <c r="D47" s="128"/>
      <c r="E47" s="129">
        <v>0.8</v>
      </c>
      <c r="F47" s="130"/>
      <c r="G47" s="131">
        <v>60</v>
      </c>
      <c r="H47" s="132">
        <v>253060</v>
      </c>
      <c r="I47" s="746" t="s">
        <v>456</v>
      </c>
      <c r="J47" s="711"/>
      <c r="K47" s="711"/>
      <c r="L47" s="712"/>
      <c r="M47" s="135">
        <v>0.8</v>
      </c>
      <c r="N47" s="133"/>
      <c r="O47" s="363">
        <v>60</v>
      </c>
      <c r="P47" s="134"/>
      <c r="Q47" s="7"/>
    </row>
    <row r="48" spans="2:17" s="30" customFormat="1" ht="13.5" customHeight="1">
      <c r="B48" s="126">
        <v>245050</v>
      </c>
      <c r="C48" s="127" t="s">
        <v>166</v>
      </c>
      <c r="D48" s="128"/>
      <c r="E48" s="129">
        <v>0.8</v>
      </c>
      <c r="F48" s="130"/>
      <c r="G48" s="131">
        <v>48</v>
      </c>
      <c r="H48" s="132">
        <v>253450</v>
      </c>
      <c r="I48" s="746" t="s">
        <v>455</v>
      </c>
      <c r="J48" s="711"/>
      <c r="K48" s="711"/>
      <c r="L48" s="712"/>
      <c r="M48" s="135">
        <v>0.8</v>
      </c>
      <c r="N48" s="133"/>
      <c r="O48" s="363">
        <v>96</v>
      </c>
      <c r="P48" s="134"/>
      <c r="Q48" s="7"/>
    </row>
    <row r="49" spans="2:17" s="30" customFormat="1" ht="13.5" customHeight="1">
      <c r="B49" s="136">
        <v>245290</v>
      </c>
      <c r="C49" s="127" t="s">
        <v>197</v>
      </c>
      <c r="D49" s="350"/>
      <c r="E49" s="129">
        <v>0.8</v>
      </c>
      <c r="F49" s="130"/>
      <c r="G49" s="131">
        <v>60</v>
      </c>
      <c r="H49" s="132">
        <v>253400</v>
      </c>
      <c r="I49" s="746" t="s">
        <v>454</v>
      </c>
      <c r="J49" s="711"/>
      <c r="K49" s="711"/>
      <c r="L49" s="712"/>
      <c r="M49" s="135">
        <v>0.8</v>
      </c>
      <c r="N49" s="133"/>
      <c r="O49" s="363">
        <v>96</v>
      </c>
      <c r="P49" s="134"/>
      <c r="Q49" s="7"/>
    </row>
    <row r="50" spans="2:17" s="30" customFormat="1" ht="13.5" customHeight="1">
      <c r="B50" s="126">
        <v>245150</v>
      </c>
      <c r="C50" s="137" t="s">
        <v>154</v>
      </c>
      <c r="D50" s="138"/>
      <c r="E50" s="129">
        <v>0.8</v>
      </c>
      <c r="F50" s="130"/>
      <c r="G50" s="131">
        <v>60</v>
      </c>
      <c r="H50" s="132">
        <v>253100</v>
      </c>
      <c r="I50" s="746" t="s">
        <v>453</v>
      </c>
      <c r="J50" s="711"/>
      <c r="K50" s="711"/>
      <c r="L50" s="712"/>
      <c r="M50" s="135">
        <v>0.8</v>
      </c>
      <c r="N50" s="133"/>
      <c r="O50" s="363">
        <v>96</v>
      </c>
      <c r="P50" s="134"/>
      <c r="Q50" s="7"/>
    </row>
    <row r="51" spans="2:17" s="30" customFormat="1" ht="13.5" customHeight="1">
      <c r="B51" s="126">
        <v>245100</v>
      </c>
      <c r="C51" s="137" t="s">
        <v>151</v>
      </c>
      <c r="D51" s="138"/>
      <c r="E51" s="129">
        <v>0.8</v>
      </c>
      <c r="F51" s="130"/>
      <c r="G51" s="131">
        <v>60</v>
      </c>
      <c r="H51" s="132">
        <v>253455</v>
      </c>
      <c r="I51" s="746" t="s">
        <v>458</v>
      </c>
      <c r="J51" s="711"/>
      <c r="K51" s="711"/>
      <c r="L51" s="712"/>
      <c r="M51" s="135">
        <v>0.8</v>
      </c>
      <c r="N51" s="133"/>
      <c r="O51" s="363">
        <v>96</v>
      </c>
      <c r="P51" s="134"/>
      <c r="Q51" s="7"/>
    </row>
    <row r="52" spans="2:17" s="30" customFormat="1" ht="13.5" customHeight="1">
      <c r="B52" s="126">
        <v>244100</v>
      </c>
      <c r="C52" s="127" t="s">
        <v>62</v>
      </c>
      <c r="D52" s="128"/>
      <c r="E52" s="129">
        <v>0.8</v>
      </c>
      <c r="F52" s="130"/>
      <c r="G52" s="131">
        <v>36</v>
      </c>
      <c r="H52" s="132">
        <v>253405</v>
      </c>
      <c r="I52" s="746" t="s">
        <v>452</v>
      </c>
      <c r="J52" s="711"/>
      <c r="K52" s="711"/>
      <c r="L52" s="712"/>
      <c r="M52" s="139">
        <v>0.8</v>
      </c>
      <c r="N52" s="133"/>
      <c r="O52" s="363">
        <v>96</v>
      </c>
      <c r="P52" s="134"/>
      <c r="Q52" s="7"/>
    </row>
    <row r="53" spans="2:17" s="30" customFormat="1" ht="13.5" customHeight="1">
      <c r="B53" s="126">
        <v>260000</v>
      </c>
      <c r="C53" s="127" t="s">
        <v>61</v>
      </c>
      <c r="D53" s="128"/>
      <c r="E53" s="129">
        <v>0.8</v>
      </c>
      <c r="F53" s="130"/>
      <c r="G53" s="142" t="s">
        <v>225</v>
      </c>
      <c r="H53" s="132">
        <v>253105</v>
      </c>
      <c r="I53" s="746" t="s">
        <v>451</v>
      </c>
      <c r="J53" s="711"/>
      <c r="K53" s="711"/>
      <c r="L53" s="712"/>
      <c r="M53" s="139">
        <v>0.8</v>
      </c>
      <c r="N53" s="133"/>
      <c r="O53" s="363">
        <v>96</v>
      </c>
      <c r="P53" s="141"/>
      <c r="Q53" s="7"/>
    </row>
    <row r="54" spans="2:17" s="30" customFormat="1" ht="13.5" customHeight="1">
      <c r="B54" s="126">
        <v>244200</v>
      </c>
      <c r="C54" s="127" t="s">
        <v>64</v>
      </c>
      <c r="D54" s="128"/>
      <c r="E54" s="129">
        <v>0.8</v>
      </c>
      <c r="F54" s="130"/>
      <c r="G54" s="131">
        <v>36</v>
      </c>
      <c r="H54" s="132">
        <v>253500</v>
      </c>
      <c r="I54" s="746" t="s">
        <v>450</v>
      </c>
      <c r="J54" s="711"/>
      <c r="K54" s="711"/>
      <c r="L54" s="712"/>
      <c r="M54" s="139">
        <v>0.8</v>
      </c>
      <c r="N54" s="133"/>
      <c r="O54" s="363">
        <v>96</v>
      </c>
      <c r="P54" s="141"/>
      <c r="Q54" s="7"/>
    </row>
    <row r="55" spans="2:17" s="30" customFormat="1" ht="13.5" customHeight="1">
      <c r="B55" s="126">
        <v>244150</v>
      </c>
      <c r="C55" s="127" t="s">
        <v>63</v>
      </c>
      <c r="D55" s="128"/>
      <c r="E55" s="129">
        <v>0.8</v>
      </c>
      <c r="F55" s="130"/>
      <c r="G55" s="131">
        <v>36</v>
      </c>
      <c r="H55" s="143">
        <v>245250</v>
      </c>
      <c r="I55" s="785" t="s">
        <v>45</v>
      </c>
      <c r="J55" s="786"/>
      <c r="K55" s="786"/>
      <c r="L55" s="787"/>
      <c r="M55" s="139">
        <v>0.8</v>
      </c>
      <c r="N55" s="133"/>
      <c r="O55" s="140">
        <v>60</v>
      </c>
      <c r="P55" s="141"/>
      <c r="Q55" s="7"/>
    </row>
    <row r="56" spans="2:17" s="30" customFormat="1" ht="13.5" customHeight="1">
      <c r="B56" s="126">
        <v>253000</v>
      </c>
      <c r="C56" s="127" t="s">
        <v>341</v>
      </c>
      <c r="D56" s="128"/>
      <c r="E56" s="129">
        <v>0.8</v>
      </c>
      <c r="F56" s="130"/>
      <c r="G56" s="380">
        <v>60</v>
      </c>
      <c r="H56" s="381">
        <v>245300</v>
      </c>
      <c r="I56" s="767" t="s">
        <v>449</v>
      </c>
      <c r="J56" s="768"/>
      <c r="K56" s="768"/>
      <c r="L56" s="769"/>
      <c r="M56" s="382">
        <v>0.8</v>
      </c>
      <c r="N56" s="383"/>
      <c r="O56" s="384">
        <v>96</v>
      </c>
      <c r="P56" s="385"/>
      <c r="Q56" s="7"/>
    </row>
    <row r="57" spans="2:17" s="30" customFormat="1" ht="27" customHeight="1" thickBot="1">
      <c r="B57" s="392">
        <v>260001</v>
      </c>
      <c r="C57" s="805" t="s">
        <v>373</v>
      </c>
      <c r="D57" s="806"/>
      <c r="E57" s="386">
        <v>0.8</v>
      </c>
      <c r="F57" s="387"/>
      <c r="G57" s="142" t="s">
        <v>225</v>
      </c>
      <c r="H57" s="144"/>
      <c r="I57" s="807"/>
      <c r="J57" s="808"/>
      <c r="K57" s="808"/>
      <c r="L57" s="809"/>
      <c r="M57" s="145"/>
      <c r="N57" s="146"/>
      <c r="O57" s="147"/>
      <c r="P57" s="146"/>
      <c r="Q57" s="7"/>
    </row>
    <row r="58" spans="2:17" ht="14.25" customHeight="1" thickBot="1">
      <c r="B58" s="725" t="s">
        <v>418</v>
      </c>
      <c r="C58" s="723"/>
      <c r="D58" s="723"/>
      <c r="E58" s="723"/>
      <c r="F58" s="723"/>
      <c r="G58" s="723"/>
      <c r="H58" s="723"/>
      <c r="I58" s="723"/>
      <c r="J58" s="723"/>
      <c r="K58" s="723"/>
      <c r="L58" s="723"/>
      <c r="M58" s="723"/>
      <c r="N58" s="723"/>
      <c r="O58" s="723"/>
      <c r="P58" s="724"/>
      <c r="Q58" s="148"/>
    </row>
    <row r="59" spans="2:17" s="173" customFormat="1" ht="39.75" customHeight="1" thickBot="1">
      <c r="B59" s="182" t="s">
        <v>50</v>
      </c>
      <c r="C59" s="725" t="s">
        <v>0</v>
      </c>
      <c r="D59" s="724"/>
      <c r="E59" s="725" t="s">
        <v>170</v>
      </c>
      <c r="F59" s="724"/>
      <c r="G59" s="189" t="s">
        <v>50</v>
      </c>
      <c r="H59" s="183" t="s">
        <v>0</v>
      </c>
      <c r="I59" s="253"/>
      <c r="J59" s="725" t="s">
        <v>171</v>
      </c>
      <c r="K59" s="724"/>
      <c r="L59" s="189" t="s">
        <v>50</v>
      </c>
      <c r="M59" s="725" t="s">
        <v>0</v>
      </c>
      <c r="N59" s="724"/>
      <c r="O59" s="725" t="s">
        <v>170</v>
      </c>
      <c r="P59" s="724"/>
      <c r="Q59" s="190"/>
    </row>
    <row r="60" spans="2:17" s="30" customFormat="1" ht="24.75" customHeight="1">
      <c r="B60" s="149">
        <v>447100</v>
      </c>
      <c r="C60" s="822" t="s">
        <v>47</v>
      </c>
      <c r="D60" s="727"/>
      <c r="E60" s="366">
        <v>84</v>
      </c>
      <c r="F60" s="150"/>
      <c r="G60" s="259">
        <v>447200</v>
      </c>
      <c r="H60" s="823" t="s">
        <v>65</v>
      </c>
      <c r="I60" s="821"/>
      <c r="J60" s="358">
        <v>84</v>
      </c>
      <c r="K60" s="151"/>
      <c r="L60" s="259">
        <v>447510</v>
      </c>
      <c r="M60" s="820" t="s">
        <v>69</v>
      </c>
      <c r="N60" s="821"/>
      <c r="O60" s="152">
        <v>60</v>
      </c>
      <c r="P60" s="153"/>
      <c r="Q60" s="9"/>
    </row>
    <row r="61" spans="2:17" s="30" customFormat="1" ht="17.25" customHeight="1">
      <c r="B61" s="154">
        <v>447250</v>
      </c>
      <c r="C61" s="810" t="s">
        <v>66</v>
      </c>
      <c r="D61" s="710"/>
      <c r="E61" s="155">
        <v>60</v>
      </c>
      <c r="F61" s="156"/>
      <c r="G61" s="165">
        <v>447150</v>
      </c>
      <c r="H61" s="788" t="s">
        <v>179</v>
      </c>
      <c r="I61" s="789"/>
      <c r="J61" s="157">
        <v>84</v>
      </c>
      <c r="K61" s="158"/>
      <c r="L61" s="165">
        <v>447500</v>
      </c>
      <c r="M61" s="790" t="s">
        <v>68</v>
      </c>
      <c r="N61" s="789"/>
      <c r="O61" s="159">
        <v>60</v>
      </c>
      <c r="P61" s="160"/>
      <c r="Q61" s="9"/>
    </row>
    <row r="62" spans="2:17" s="30" customFormat="1" ht="15.75" customHeight="1">
      <c r="B62" s="154">
        <v>447350</v>
      </c>
      <c r="C62" s="810" t="s">
        <v>178</v>
      </c>
      <c r="D62" s="710"/>
      <c r="E62" s="155">
        <v>60</v>
      </c>
      <c r="F62" s="156"/>
      <c r="G62" s="165">
        <v>447600</v>
      </c>
      <c r="H62" s="788" t="s">
        <v>70</v>
      </c>
      <c r="I62" s="789"/>
      <c r="J62" s="157">
        <v>60</v>
      </c>
      <c r="K62" s="158"/>
      <c r="L62" s="343">
        <v>447050</v>
      </c>
      <c r="M62" s="748" t="s">
        <v>46</v>
      </c>
      <c r="N62" s="749"/>
      <c r="O62" s="359">
        <v>84</v>
      </c>
      <c r="P62" s="345"/>
      <c r="Q62" s="7"/>
    </row>
    <row r="63" spans="2:17" s="30" customFormat="1" ht="15.75" customHeight="1">
      <c r="B63" s="154">
        <v>447300</v>
      </c>
      <c r="C63" s="810" t="s">
        <v>67</v>
      </c>
      <c r="D63" s="811"/>
      <c r="E63" s="341">
        <v>60</v>
      </c>
      <c r="F63" s="342"/>
      <c r="G63" s="812"/>
      <c r="H63" s="813"/>
      <c r="I63" s="813"/>
      <c r="J63" s="813"/>
      <c r="K63" s="813"/>
      <c r="L63" s="813"/>
      <c r="M63" s="813"/>
      <c r="N63" s="813"/>
      <c r="O63" s="813"/>
      <c r="P63" s="814"/>
      <c r="Q63" s="7"/>
    </row>
    <row r="64" spans="2:17" s="30" customFormat="1" ht="17.25" customHeight="1" thickBot="1">
      <c r="B64" s="344">
        <v>447650</v>
      </c>
      <c r="C64" s="818" t="s">
        <v>71</v>
      </c>
      <c r="D64" s="819"/>
      <c r="E64" s="162">
        <v>60</v>
      </c>
      <c r="F64" s="163"/>
      <c r="G64" s="815"/>
      <c r="H64" s="816"/>
      <c r="I64" s="816"/>
      <c r="J64" s="816"/>
      <c r="K64" s="816"/>
      <c r="L64" s="816"/>
      <c r="M64" s="816"/>
      <c r="N64" s="816"/>
      <c r="O64" s="816"/>
      <c r="P64" s="817"/>
      <c r="Q64" s="7"/>
    </row>
    <row r="65" spans="2:16" ht="15.75" customHeight="1" thickBot="1">
      <c r="B65" s="725" t="s">
        <v>419</v>
      </c>
      <c r="C65" s="723"/>
      <c r="D65" s="723"/>
      <c r="E65" s="723"/>
      <c r="F65" s="723"/>
      <c r="G65" s="723"/>
      <c r="H65" s="723"/>
      <c r="I65" s="723"/>
      <c r="J65" s="723"/>
      <c r="K65" s="723"/>
      <c r="L65" s="723"/>
      <c r="M65" s="723"/>
      <c r="N65" s="723"/>
      <c r="O65" s="723"/>
      <c r="P65" s="724"/>
    </row>
    <row r="66" spans="2:17" s="173" customFormat="1" ht="13.5" thickBot="1">
      <c r="B66" s="111" t="s">
        <v>50</v>
      </c>
      <c r="C66" s="725" t="s">
        <v>0</v>
      </c>
      <c r="D66" s="723"/>
      <c r="E66" s="724"/>
      <c r="F66" s="723" t="s">
        <v>50</v>
      </c>
      <c r="G66" s="723"/>
      <c r="H66" s="725" t="s">
        <v>0</v>
      </c>
      <c r="I66" s="723"/>
      <c r="J66" s="723"/>
      <c r="K66" s="112"/>
      <c r="L66" s="112" t="s">
        <v>50</v>
      </c>
      <c r="M66" s="725" t="s">
        <v>0</v>
      </c>
      <c r="N66" s="723"/>
      <c r="O66" s="723"/>
      <c r="P66" s="724"/>
      <c r="Q66" s="190"/>
    </row>
    <row r="67" spans="2:17" s="37" customFormat="1" ht="25.5" customHeight="1">
      <c r="B67" s="267">
        <v>547020</v>
      </c>
      <c r="C67" s="791" t="s">
        <v>129</v>
      </c>
      <c r="D67" s="791"/>
      <c r="E67" s="791"/>
      <c r="F67" s="755">
        <v>347360</v>
      </c>
      <c r="G67" s="756"/>
      <c r="H67" s="760" t="s">
        <v>263</v>
      </c>
      <c r="I67" s="761"/>
      <c r="J67" s="761"/>
      <c r="K67" s="762"/>
      <c r="L67" s="268">
        <v>547420</v>
      </c>
      <c r="M67" s="792" t="s">
        <v>264</v>
      </c>
      <c r="N67" s="793"/>
      <c r="O67" s="793"/>
      <c r="P67" s="794">
        <v>1</v>
      </c>
      <c r="Q67" s="164"/>
    </row>
    <row r="68" spans="2:16" ht="26.25" customHeight="1">
      <c r="B68" s="269">
        <v>547200</v>
      </c>
      <c r="C68" s="747" t="s">
        <v>130</v>
      </c>
      <c r="D68" s="747"/>
      <c r="E68" s="747">
        <v>1</v>
      </c>
      <c r="F68" s="750">
        <v>547060</v>
      </c>
      <c r="G68" s="751"/>
      <c r="H68" s="757" t="s">
        <v>180</v>
      </c>
      <c r="I68" s="753"/>
      <c r="J68" s="753"/>
      <c r="K68" s="754"/>
      <c r="L68" s="269">
        <v>547400</v>
      </c>
      <c r="M68" s="747" t="s">
        <v>95</v>
      </c>
      <c r="N68" s="747"/>
      <c r="O68" s="747"/>
      <c r="P68" s="747">
        <v>1</v>
      </c>
    </row>
    <row r="69" spans="2:17" ht="27.75" customHeight="1">
      <c r="B69" s="269">
        <v>547030</v>
      </c>
      <c r="C69" s="747" t="s">
        <v>131</v>
      </c>
      <c r="D69" s="747"/>
      <c r="E69" s="747">
        <v>1</v>
      </c>
      <c r="F69" s="750">
        <v>547070</v>
      </c>
      <c r="G69" s="751"/>
      <c r="H69" s="824" t="s">
        <v>282</v>
      </c>
      <c r="I69" s="825"/>
      <c r="J69" s="825"/>
      <c r="K69" s="826"/>
      <c r="L69" s="269">
        <v>547430</v>
      </c>
      <c r="M69" s="747" t="s">
        <v>260</v>
      </c>
      <c r="N69" s="747"/>
      <c r="O69" s="747"/>
      <c r="P69" s="747">
        <v>1</v>
      </c>
      <c r="Q69" s="166"/>
    </row>
    <row r="70" spans="2:17" s="30" customFormat="1" ht="27" customHeight="1">
      <c r="B70" s="269">
        <v>547250</v>
      </c>
      <c r="C70" s="747" t="s">
        <v>85</v>
      </c>
      <c r="D70" s="747"/>
      <c r="E70" s="747">
        <v>1</v>
      </c>
      <c r="F70" s="750">
        <v>547100</v>
      </c>
      <c r="G70" s="751"/>
      <c r="H70" s="757" t="s">
        <v>88</v>
      </c>
      <c r="I70" s="753"/>
      <c r="J70" s="753"/>
      <c r="K70" s="754"/>
      <c r="L70" s="269">
        <v>547500</v>
      </c>
      <c r="M70" s="747" t="s">
        <v>270</v>
      </c>
      <c r="N70" s="747"/>
      <c r="O70" s="747"/>
      <c r="P70" s="747">
        <v>1</v>
      </c>
      <c r="Q70" s="166"/>
    </row>
    <row r="71" spans="2:18" ht="18.75" customHeight="1">
      <c r="B71" s="269">
        <v>347300</v>
      </c>
      <c r="C71" s="319" t="s">
        <v>271</v>
      </c>
      <c r="D71" s="320"/>
      <c r="E71" s="321"/>
      <c r="F71" s="750">
        <v>547160</v>
      </c>
      <c r="G71" s="751"/>
      <c r="H71" s="752" t="s">
        <v>258</v>
      </c>
      <c r="I71" s="753"/>
      <c r="J71" s="753"/>
      <c r="K71" s="754"/>
      <c r="L71" s="270">
        <v>547510</v>
      </c>
      <c r="M71" s="747" t="s">
        <v>261</v>
      </c>
      <c r="N71" s="747"/>
      <c r="O71" s="747"/>
      <c r="P71" s="747">
        <v>1</v>
      </c>
      <c r="Q71" s="166"/>
      <c r="R71" s="14"/>
    </row>
    <row r="72" spans="2:18" ht="23.25" customHeight="1" thickBot="1">
      <c r="B72" s="272">
        <v>347350</v>
      </c>
      <c r="C72" s="835" t="s">
        <v>87</v>
      </c>
      <c r="D72" s="836"/>
      <c r="E72" s="836"/>
      <c r="F72" s="750">
        <v>547050</v>
      </c>
      <c r="G72" s="751"/>
      <c r="H72" s="757" t="s">
        <v>89</v>
      </c>
      <c r="I72" s="753"/>
      <c r="J72" s="753"/>
      <c r="K72" s="754"/>
      <c r="L72" s="269">
        <v>547450</v>
      </c>
      <c r="M72" s="747" t="s">
        <v>94</v>
      </c>
      <c r="N72" s="747"/>
      <c r="O72" s="747"/>
      <c r="P72" s="747">
        <v>1</v>
      </c>
      <c r="Q72" s="166"/>
      <c r="R72" s="14"/>
    </row>
    <row r="73" spans="2:18" ht="21.75" customHeight="1">
      <c r="B73" s="795"/>
      <c r="C73" s="796"/>
      <c r="D73" s="796"/>
      <c r="E73" s="797"/>
      <c r="F73" s="750">
        <v>547080</v>
      </c>
      <c r="G73" s="751"/>
      <c r="H73" s="752" t="s">
        <v>259</v>
      </c>
      <c r="I73" s="753"/>
      <c r="J73" s="753"/>
      <c r="K73" s="754"/>
      <c r="L73" s="269">
        <v>547460</v>
      </c>
      <c r="M73" s="747" t="s">
        <v>262</v>
      </c>
      <c r="N73" s="747"/>
      <c r="O73" s="747"/>
      <c r="P73" s="747">
        <v>1</v>
      </c>
      <c r="Q73" s="166"/>
      <c r="R73" s="14"/>
    </row>
    <row r="74" spans="2:18" ht="28.5" customHeight="1" thickBot="1">
      <c r="B74" s="798"/>
      <c r="C74" s="799"/>
      <c r="D74" s="799"/>
      <c r="E74" s="800"/>
      <c r="F74" s="830">
        <v>547410</v>
      </c>
      <c r="G74" s="831"/>
      <c r="H74" s="832" t="s">
        <v>272</v>
      </c>
      <c r="I74" s="833"/>
      <c r="J74" s="833"/>
      <c r="K74" s="834"/>
      <c r="L74" s="271">
        <v>547600</v>
      </c>
      <c r="M74" s="827" t="s">
        <v>229</v>
      </c>
      <c r="N74" s="828"/>
      <c r="O74" s="828"/>
      <c r="P74" s="829"/>
      <c r="Q74" s="166"/>
      <c r="R74" s="14"/>
    </row>
    <row r="75" spans="2:18" s="1" customFormat="1" ht="15.75" customHeight="1" thickBot="1">
      <c r="B75" s="782" t="s">
        <v>420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4"/>
      <c r="Q75" s="6"/>
      <c r="R75" s="6"/>
    </row>
    <row r="76" spans="2:18" s="1" customFormat="1" ht="15.75" customHeight="1" thickBot="1">
      <c r="B76" s="111" t="s">
        <v>50</v>
      </c>
      <c r="C76" s="725" t="s">
        <v>0</v>
      </c>
      <c r="D76" s="723"/>
      <c r="E76" s="724"/>
      <c r="F76" s="723" t="s">
        <v>50</v>
      </c>
      <c r="G76" s="723"/>
      <c r="H76" s="725" t="s">
        <v>0</v>
      </c>
      <c r="I76" s="723"/>
      <c r="J76" s="723"/>
      <c r="K76" s="113"/>
      <c r="L76" s="188" t="s">
        <v>50</v>
      </c>
      <c r="M76" s="723" t="s">
        <v>0</v>
      </c>
      <c r="N76" s="723"/>
      <c r="O76" s="723"/>
      <c r="P76" s="724"/>
      <c r="Q76" s="6"/>
      <c r="R76" s="6"/>
    </row>
    <row r="77" spans="2:18" s="1" customFormat="1" ht="13.5" customHeight="1">
      <c r="B77" s="259">
        <v>347200</v>
      </c>
      <c r="C77" s="846" t="s">
        <v>93</v>
      </c>
      <c r="D77" s="847"/>
      <c r="E77" s="848"/>
      <c r="F77" s="849">
        <v>347400</v>
      </c>
      <c r="G77" s="850"/>
      <c r="H77" s="871" t="s">
        <v>48</v>
      </c>
      <c r="I77" s="872"/>
      <c r="J77" s="872"/>
      <c r="K77" s="874"/>
      <c r="L77" s="259">
        <v>347490</v>
      </c>
      <c r="M77" s="871" t="s">
        <v>92</v>
      </c>
      <c r="N77" s="872"/>
      <c r="O77" s="872"/>
      <c r="P77" s="873"/>
      <c r="Q77" s="117"/>
      <c r="R77" s="34"/>
    </row>
    <row r="78" spans="2:18" s="1" customFormat="1" ht="13.5" customHeight="1">
      <c r="B78" s="260">
        <v>347210</v>
      </c>
      <c r="C78" s="843" t="s">
        <v>265</v>
      </c>
      <c r="D78" s="844"/>
      <c r="E78" s="845"/>
      <c r="F78" s="868">
        <v>347410</v>
      </c>
      <c r="G78" s="869"/>
      <c r="H78" s="788" t="s">
        <v>267</v>
      </c>
      <c r="I78" s="870"/>
      <c r="J78" s="870"/>
      <c r="K78" s="870"/>
      <c r="L78" s="165">
        <v>347495</v>
      </c>
      <c r="M78" s="843" t="s">
        <v>269</v>
      </c>
      <c r="N78" s="844"/>
      <c r="O78" s="844"/>
      <c r="P78" s="845"/>
      <c r="Q78" s="117"/>
      <c r="R78" s="34"/>
    </row>
    <row r="79" spans="2:18" s="1" customFormat="1" ht="13.5" customHeight="1">
      <c r="B79" s="165">
        <v>347250</v>
      </c>
      <c r="C79" s="875" t="s">
        <v>91</v>
      </c>
      <c r="D79" s="844"/>
      <c r="E79" s="845"/>
      <c r="F79" s="876">
        <v>347480</v>
      </c>
      <c r="G79" s="877"/>
      <c r="H79" s="837" t="s">
        <v>90</v>
      </c>
      <c r="I79" s="838">
        <v>1</v>
      </c>
      <c r="J79" s="838"/>
      <c r="K79" s="839"/>
      <c r="L79" s="339">
        <v>347100</v>
      </c>
      <c r="M79" s="840" t="s">
        <v>86</v>
      </c>
      <c r="N79" s="841"/>
      <c r="O79" s="841"/>
      <c r="P79" s="842"/>
      <c r="Q79" s="117"/>
      <c r="R79" s="34"/>
    </row>
    <row r="80" spans="2:18" s="1" customFormat="1" ht="13.5" customHeight="1" thickBot="1">
      <c r="B80" s="261">
        <v>347260</v>
      </c>
      <c r="C80" s="862" t="s">
        <v>266</v>
      </c>
      <c r="D80" s="863"/>
      <c r="E80" s="864"/>
      <c r="F80" s="851">
        <v>347485</v>
      </c>
      <c r="G80" s="852"/>
      <c r="H80" s="853" t="s">
        <v>268</v>
      </c>
      <c r="I80" s="854">
        <v>1</v>
      </c>
      <c r="J80" s="854"/>
      <c r="K80" s="855"/>
      <c r="L80" s="340">
        <v>347160</v>
      </c>
      <c r="M80" s="856" t="s">
        <v>257</v>
      </c>
      <c r="N80" s="857"/>
      <c r="O80" s="857"/>
      <c r="P80" s="858"/>
      <c r="Q80" s="117"/>
      <c r="R80" s="34"/>
    </row>
    <row r="81" spans="2:18" s="1" customFormat="1" ht="1.5" customHeight="1">
      <c r="B81" s="258"/>
      <c r="C81" s="256"/>
      <c r="D81" s="256"/>
      <c r="E81" s="256"/>
      <c r="F81" s="262"/>
      <c r="G81" s="262"/>
      <c r="H81" s="263"/>
      <c r="I81" s="263"/>
      <c r="J81" s="263"/>
      <c r="K81" s="264"/>
      <c r="L81" s="265"/>
      <c r="M81" s="265"/>
      <c r="N81" s="265"/>
      <c r="O81" s="265"/>
      <c r="P81" s="266"/>
      <c r="Q81" s="117"/>
      <c r="R81" s="34"/>
    </row>
    <row r="82" spans="2:18" ht="13.5" customHeight="1">
      <c r="B82" s="191" t="s">
        <v>96</v>
      </c>
      <c r="C82" s="169"/>
      <c r="D82" s="169"/>
      <c r="E82" s="170"/>
      <c r="F82" s="170"/>
      <c r="G82" s="171"/>
      <c r="H82" s="169"/>
      <c r="I82" s="169"/>
      <c r="J82" s="170"/>
      <c r="K82" s="170"/>
      <c r="L82" s="172"/>
      <c r="M82" s="27"/>
      <c r="N82" s="27"/>
      <c r="O82" s="29"/>
      <c r="P82" s="192"/>
      <c r="Q82" s="14"/>
      <c r="R82" s="14"/>
    </row>
    <row r="83" spans="2:18" ht="14.25" customHeight="1">
      <c r="B83" s="859" t="s">
        <v>315</v>
      </c>
      <c r="C83" s="860"/>
      <c r="D83" s="860"/>
      <c r="E83" s="860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861"/>
      <c r="Q83" s="14"/>
      <c r="R83" s="14"/>
    </row>
    <row r="84" spans="2:18" ht="27.75" customHeight="1">
      <c r="B84" s="865" t="s">
        <v>316</v>
      </c>
      <c r="C84" s="866"/>
      <c r="D84" s="866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7"/>
      <c r="Q84" s="169"/>
      <c r="R84" s="14"/>
    </row>
    <row r="85" spans="2:18" ht="12.75" customHeight="1">
      <c r="B85" s="859" t="s">
        <v>226</v>
      </c>
      <c r="C85" s="860"/>
      <c r="D85" s="860"/>
      <c r="E85" s="860"/>
      <c r="F85" s="860"/>
      <c r="G85" s="860"/>
      <c r="H85" s="860"/>
      <c r="I85" s="860"/>
      <c r="J85" s="860"/>
      <c r="K85" s="860"/>
      <c r="L85" s="860"/>
      <c r="M85" s="860"/>
      <c r="N85" s="860"/>
      <c r="O85" s="860"/>
      <c r="P85" s="861"/>
      <c r="Q85" s="169"/>
      <c r="R85" s="14"/>
    </row>
    <row r="86" spans="2:18" ht="12.75" customHeight="1">
      <c r="B86" s="859" t="s">
        <v>421</v>
      </c>
      <c r="C86" s="860"/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1"/>
      <c r="Q86" s="169"/>
      <c r="R86" s="14"/>
    </row>
    <row r="87" spans="2:18" ht="15.75" customHeight="1">
      <c r="B87" s="859" t="s">
        <v>362</v>
      </c>
      <c r="C87" s="860"/>
      <c r="D87" s="860"/>
      <c r="E87" s="860"/>
      <c r="F87" s="860"/>
      <c r="G87" s="860"/>
      <c r="H87" s="860"/>
      <c r="I87" s="860"/>
      <c r="J87" s="860"/>
      <c r="K87" s="860"/>
      <c r="L87" s="860"/>
      <c r="M87" s="860"/>
      <c r="N87" s="860"/>
      <c r="O87" s="860"/>
      <c r="P87" s="861"/>
      <c r="Q87" s="169"/>
      <c r="R87" s="14"/>
    </row>
    <row r="88" spans="2:18" ht="12.75" customHeight="1">
      <c r="B88" s="859" t="s">
        <v>363</v>
      </c>
      <c r="C88" s="860"/>
      <c r="D88" s="860"/>
      <c r="E88" s="860"/>
      <c r="F88" s="860"/>
      <c r="G88" s="860"/>
      <c r="H88" s="860"/>
      <c r="I88" s="860"/>
      <c r="J88" s="860"/>
      <c r="K88" s="860"/>
      <c r="L88" s="860"/>
      <c r="M88" s="860"/>
      <c r="N88" s="860"/>
      <c r="O88" s="860"/>
      <c r="P88" s="861"/>
      <c r="Q88" s="169"/>
      <c r="R88" s="14"/>
    </row>
    <row r="89" spans="2:18" ht="7.5" customHeight="1" thickBot="1">
      <c r="B89" s="859"/>
      <c r="C89" s="860"/>
      <c r="D89" s="860"/>
      <c r="E89" s="860"/>
      <c r="F89" s="860"/>
      <c r="G89" s="860"/>
      <c r="H89" s="860"/>
      <c r="I89" s="860"/>
      <c r="J89" s="860"/>
      <c r="K89" s="860"/>
      <c r="L89" s="860"/>
      <c r="M89" s="860"/>
      <c r="N89" s="860"/>
      <c r="O89" s="860"/>
      <c r="P89" s="861"/>
      <c r="Q89" s="169"/>
      <c r="R89" s="14"/>
    </row>
    <row r="90" spans="2:18" ht="20.25" customHeight="1" thickBot="1">
      <c r="B90" s="648" t="s">
        <v>232</v>
      </c>
      <c r="C90" s="649"/>
      <c r="D90" s="650">
        <v>41696</v>
      </c>
      <c r="E90" s="651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2"/>
      <c r="Q90" s="14"/>
      <c r="R90" s="14"/>
    </row>
    <row r="91" spans="2:16" ht="13.5" customHeight="1">
      <c r="B91" s="322"/>
      <c r="C91" s="323"/>
      <c r="D91" s="323"/>
      <c r="E91" s="324"/>
      <c r="F91" s="324"/>
      <c r="G91" s="322"/>
      <c r="H91" s="323"/>
      <c r="I91" s="323"/>
      <c r="J91" s="324"/>
      <c r="K91" s="324"/>
      <c r="L91" s="322"/>
      <c r="M91" s="323"/>
      <c r="N91" s="323"/>
      <c r="O91" s="324"/>
      <c r="P91" s="324"/>
    </row>
    <row r="93" spans="2:16" ht="13.5" customHeight="1">
      <c r="B93" s="739"/>
      <c r="C93" s="739"/>
      <c r="D93" s="739"/>
      <c r="E93" s="739"/>
      <c r="F93" s="739"/>
      <c r="G93" s="739"/>
      <c r="H93" s="739"/>
      <c r="I93" s="739"/>
      <c r="J93" s="739"/>
      <c r="K93" s="739"/>
      <c r="L93" s="739"/>
      <c r="M93" s="739"/>
      <c r="N93" s="739"/>
      <c r="O93" s="739"/>
      <c r="P93" s="739"/>
    </row>
    <row r="94" spans="2:16" ht="13.5" customHeight="1">
      <c r="B94" s="739"/>
      <c r="C94" s="739"/>
      <c r="D94" s="739"/>
      <c r="E94" s="739"/>
      <c r="F94" s="739"/>
      <c r="G94" s="739"/>
      <c r="H94" s="739"/>
      <c r="I94" s="739"/>
      <c r="J94" s="739"/>
      <c r="K94" s="739"/>
      <c r="L94" s="739"/>
      <c r="M94" s="739"/>
      <c r="N94" s="739"/>
      <c r="O94" s="739"/>
      <c r="P94" s="739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C79:E79"/>
    <mergeCell ref="F79:G79"/>
    <mergeCell ref="B89:P89"/>
    <mergeCell ref="B90:C90"/>
    <mergeCell ref="B87:P87"/>
    <mergeCell ref="B83:P83"/>
    <mergeCell ref="B85:P85"/>
    <mergeCell ref="M76:P76"/>
    <mergeCell ref="F78:G78"/>
    <mergeCell ref="H78:K78"/>
    <mergeCell ref="M78:P78"/>
    <mergeCell ref="M77:P77"/>
    <mergeCell ref="H77:K77"/>
    <mergeCell ref="H76:J76"/>
    <mergeCell ref="B93:P93"/>
    <mergeCell ref="B94:P94"/>
    <mergeCell ref="F80:G80"/>
    <mergeCell ref="H80:K80"/>
    <mergeCell ref="M80:P80"/>
    <mergeCell ref="B88:P88"/>
    <mergeCell ref="C80:E80"/>
    <mergeCell ref="B84:P84"/>
    <mergeCell ref="D90:P90"/>
    <mergeCell ref="B86:P86"/>
    <mergeCell ref="H74:K74"/>
    <mergeCell ref="M69:P69"/>
    <mergeCell ref="C72:E72"/>
    <mergeCell ref="H79:K79"/>
    <mergeCell ref="M79:P79"/>
    <mergeCell ref="C78:E78"/>
    <mergeCell ref="C77:E77"/>
    <mergeCell ref="F77:G77"/>
    <mergeCell ref="C76:E76"/>
    <mergeCell ref="F76:G76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O59:P59"/>
    <mergeCell ref="M59:N59"/>
    <mergeCell ref="C63:D63"/>
    <mergeCell ref="G63:P64"/>
    <mergeCell ref="C64:D64"/>
    <mergeCell ref="C62:D62"/>
    <mergeCell ref="C61:D61"/>
    <mergeCell ref="M60:N60"/>
    <mergeCell ref="C60:D60"/>
    <mergeCell ref="H60:I60"/>
    <mergeCell ref="C57:D57"/>
    <mergeCell ref="I57:L57"/>
    <mergeCell ref="I54:L54"/>
    <mergeCell ref="I48:L48"/>
    <mergeCell ref="E45:F45"/>
    <mergeCell ref="E59:F59"/>
    <mergeCell ref="J59:K59"/>
    <mergeCell ref="I47:L47"/>
    <mergeCell ref="I49:L49"/>
    <mergeCell ref="I50:L50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F72:G72"/>
    <mergeCell ref="H72:K72"/>
    <mergeCell ref="F71:G71"/>
    <mergeCell ref="H62:I62"/>
    <mergeCell ref="F68:G68"/>
    <mergeCell ref="F69:G69"/>
    <mergeCell ref="B75:P75"/>
    <mergeCell ref="H71:K71"/>
    <mergeCell ref="I51:L51"/>
    <mergeCell ref="I55:L55"/>
    <mergeCell ref="H61:I61"/>
    <mergeCell ref="M61:N61"/>
    <mergeCell ref="B58:P58"/>
    <mergeCell ref="C67:E67"/>
    <mergeCell ref="M67:P67"/>
    <mergeCell ref="B73:E74"/>
    <mergeCell ref="H40:J40"/>
    <mergeCell ref="O45:P45"/>
    <mergeCell ref="I56:L56"/>
    <mergeCell ref="I46:L46"/>
    <mergeCell ref="K41:L41"/>
    <mergeCell ref="M41:P41"/>
    <mergeCell ref="M42:P42"/>
    <mergeCell ref="K43:L43"/>
    <mergeCell ref="M43:P43"/>
    <mergeCell ref="M45:N45"/>
    <mergeCell ref="F33:G33"/>
    <mergeCell ref="F32:G32"/>
    <mergeCell ref="F37:G37"/>
    <mergeCell ref="C39:E39"/>
    <mergeCell ref="C40:E40"/>
    <mergeCell ref="F40:G40"/>
    <mergeCell ref="C35:E35"/>
    <mergeCell ref="H35:J35"/>
    <mergeCell ref="F41:G41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F73:G73"/>
    <mergeCell ref="H73:K73"/>
    <mergeCell ref="M66:P66"/>
    <mergeCell ref="C66:E66"/>
    <mergeCell ref="F67:G67"/>
    <mergeCell ref="F66:G66"/>
    <mergeCell ref="M72:P72"/>
    <mergeCell ref="H68:K68"/>
    <mergeCell ref="H66:J66"/>
    <mergeCell ref="C69:E69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B44:P4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C59:D59"/>
    <mergeCell ref="F22:G22"/>
    <mergeCell ref="K18:L18"/>
    <mergeCell ref="K21:L21"/>
    <mergeCell ref="F21:G21"/>
    <mergeCell ref="C24:E24"/>
    <mergeCell ref="H20:J20"/>
    <mergeCell ref="K24:L24"/>
    <mergeCell ref="K22:L22"/>
    <mergeCell ref="K19:L19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F10:G10"/>
    <mergeCell ref="F17:G17"/>
    <mergeCell ref="F9:G9"/>
    <mergeCell ref="K17:L17"/>
    <mergeCell ref="K14:L14"/>
    <mergeCell ref="K15:L15"/>
    <mergeCell ref="H10:J10"/>
    <mergeCell ref="H11:J11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F25:G25"/>
    <mergeCell ref="K27:L27"/>
    <mergeCell ref="F28:G28"/>
    <mergeCell ref="K25:L25"/>
    <mergeCell ref="F26:G26"/>
    <mergeCell ref="H27:J27"/>
    <mergeCell ref="H28:J28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4:J34"/>
    <mergeCell ref="H39:J39"/>
    <mergeCell ref="M19:P19"/>
    <mergeCell ref="M36:P36"/>
    <mergeCell ref="M10:P10"/>
    <mergeCell ref="M11:P11"/>
    <mergeCell ref="M23:P23"/>
    <mergeCell ref="M24:P24"/>
    <mergeCell ref="M25:P25"/>
    <mergeCell ref="M35:P35"/>
    <mergeCell ref="M28:P28"/>
    <mergeCell ref="M29:P29"/>
    <mergeCell ref="M38:P38"/>
    <mergeCell ref="K31:L31"/>
    <mergeCell ref="K32:L32"/>
    <mergeCell ref="K29:L29"/>
    <mergeCell ref="H29:J29"/>
    <mergeCell ref="H30:J30"/>
    <mergeCell ref="H31:J31"/>
    <mergeCell ref="M37:P37"/>
    <mergeCell ref="M30:P30"/>
    <mergeCell ref="K35:L35"/>
    <mergeCell ref="K33:L33"/>
    <mergeCell ref="M26:P26"/>
    <mergeCell ref="M31:O31"/>
    <mergeCell ref="M27:P27"/>
    <mergeCell ref="M20:P20"/>
    <mergeCell ref="M21:P21"/>
    <mergeCell ref="M33:P33"/>
    <mergeCell ref="K20:L20"/>
    <mergeCell ref="K26:L26"/>
    <mergeCell ref="K28:L28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5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11" customFormat="1" ht="13.5" thickBot="1">
      <c r="G1" s="212"/>
      <c r="H1" s="212"/>
      <c r="I1" s="212"/>
      <c r="J1" s="212"/>
      <c r="K1" s="367"/>
      <c r="L1" s="367"/>
      <c r="M1" s="367"/>
    </row>
    <row r="2" spans="1:10" ht="5.25" customHeight="1">
      <c r="A2" s="219"/>
      <c r="B2" s="213"/>
      <c r="C2" s="214"/>
      <c r="D2" s="214"/>
      <c r="E2" s="214"/>
      <c r="F2" s="214"/>
      <c r="G2" s="215"/>
      <c r="H2" s="215"/>
      <c r="I2" s="216"/>
      <c r="J2" s="222"/>
    </row>
    <row r="3" spans="1:10" ht="19.5" customHeight="1">
      <c r="A3" s="220"/>
      <c r="B3" s="901" t="s">
        <v>247</v>
      </c>
      <c r="C3" s="902"/>
      <c r="D3" s="902"/>
      <c r="E3" s="902"/>
      <c r="F3" s="902"/>
      <c r="G3" s="902"/>
      <c r="H3" s="902"/>
      <c r="I3" s="903"/>
      <c r="J3" s="224" t="s">
        <v>314</v>
      </c>
    </row>
    <row r="4" spans="1:10" s="194" customFormat="1" ht="23.25" customHeight="1">
      <c r="A4" s="220"/>
      <c r="B4" s="901" t="s">
        <v>248</v>
      </c>
      <c r="C4" s="902"/>
      <c r="D4" s="902"/>
      <c r="E4" s="902"/>
      <c r="F4" s="902"/>
      <c r="G4" s="902"/>
      <c r="H4" s="902"/>
      <c r="I4" s="903"/>
      <c r="J4" s="250" t="s">
        <v>252</v>
      </c>
    </row>
    <row r="5" spans="1:13" ht="20.25" customHeight="1">
      <c r="A5" s="220"/>
      <c r="B5" s="901" t="s">
        <v>249</v>
      </c>
      <c r="C5" s="902"/>
      <c r="D5" s="902"/>
      <c r="E5" s="902"/>
      <c r="F5" s="902"/>
      <c r="G5" s="902"/>
      <c r="H5" s="902"/>
      <c r="I5" s="903"/>
      <c r="J5" s="220"/>
      <c r="K5" s="2"/>
      <c r="L5" s="2"/>
      <c r="M5" s="2"/>
    </row>
    <row r="6" spans="1:13" ht="11.25" customHeight="1" thickBot="1">
      <c r="A6" s="221"/>
      <c r="B6" s="217"/>
      <c r="C6" s="210"/>
      <c r="D6" s="210"/>
      <c r="E6" s="209"/>
      <c r="F6" s="210"/>
      <c r="G6" s="209"/>
      <c r="H6" s="209"/>
      <c r="I6" s="218"/>
      <c r="J6" s="223"/>
      <c r="K6" s="2"/>
      <c r="L6" s="2"/>
      <c r="M6" s="2"/>
    </row>
    <row r="7" spans="1:10" s="1" customFormat="1" ht="15" customHeight="1" thickBot="1">
      <c r="A7" s="725" t="s">
        <v>415</v>
      </c>
      <c r="B7" s="723"/>
      <c r="C7" s="723"/>
      <c r="D7" s="723"/>
      <c r="E7" s="723"/>
      <c r="F7" s="723"/>
      <c r="G7" s="723"/>
      <c r="H7" s="723"/>
      <c r="I7" s="723"/>
      <c r="J7" s="724"/>
    </row>
    <row r="8" spans="1:256" s="1" customFormat="1" ht="13.5" thickBot="1">
      <c r="A8" s="111" t="s">
        <v>50</v>
      </c>
      <c r="B8" s="111" t="s">
        <v>0</v>
      </c>
      <c r="C8" s="113"/>
      <c r="D8" s="113"/>
      <c r="E8" s="113"/>
      <c r="F8" s="112"/>
      <c r="G8" s="112" t="s">
        <v>50</v>
      </c>
      <c r="H8" s="725" t="s">
        <v>0</v>
      </c>
      <c r="I8" s="723"/>
      <c r="J8" s="724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</row>
    <row r="9" spans="1:10" s="1" customFormat="1" ht="15.75" customHeight="1">
      <c r="A9" s="346">
        <v>611200</v>
      </c>
      <c r="B9" s="889" t="s">
        <v>342</v>
      </c>
      <c r="C9" s="890"/>
      <c r="D9" s="890"/>
      <c r="E9" s="890"/>
      <c r="F9" s="891"/>
      <c r="G9" s="347">
        <v>611700</v>
      </c>
      <c r="H9" s="898" t="s">
        <v>223</v>
      </c>
      <c r="I9" s="899"/>
      <c r="J9" s="900"/>
    </row>
    <row r="10" spans="1:10" s="1" customFormat="1" ht="15.75" thickBot="1">
      <c r="A10" s="348">
        <v>611600</v>
      </c>
      <c r="B10" s="908" t="s">
        <v>222</v>
      </c>
      <c r="C10" s="909"/>
      <c r="D10" s="909"/>
      <c r="E10" s="909"/>
      <c r="F10" s="910"/>
      <c r="G10" s="911"/>
      <c r="H10" s="912"/>
      <c r="I10" s="912"/>
      <c r="J10" s="913"/>
    </row>
    <row r="11" spans="1:10" s="211" customFormat="1" ht="12.75" customHeight="1" thickBot="1">
      <c r="A11" s="234"/>
      <c r="B11" s="226"/>
      <c r="C11" s="226"/>
      <c r="D11" s="226"/>
      <c r="E11" s="225"/>
      <c r="F11" s="226"/>
      <c r="G11" s="225"/>
      <c r="H11" s="225"/>
      <c r="I11" s="226"/>
      <c r="J11" s="235"/>
    </row>
    <row r="12" spans="1:256" ht="13.5" thickBot="1">
      <c r="A12" s="725" t="s">
        <v>409</v>
      </c>
      <c r="B12" s="723"/>
      <c r="C12" s="723"/>
      <c r="D12" s="723"/>
      <c r="E12" s="723"/>
      <c r="F12" s="723"/>
      <c r="G12" s="723"/>
      <c r="H12" s="723"/>
      <c r="I12" s="723"/>
      <c r="J12" s="724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82" t="s">
        <v>50</v>
      </c>
      <c r="B13" s="182" t="s">
        <v>0</v>
      </c>
      <c r="C13" s="725" t="s">
        <v>182</v>
      </c>
      <c r="D13" s="724"/>
      <c r="E13" s="112" t="s">
        <v>50</v>
      </c>
      <c r="F13" s="189" t="s">
        <v>0</v>
      </c>
      <c r="G13" s="253" t="s">
        <v>181</v>
      </c>
      <c r="H13" s="188" t="s">
        <v>50</v>
      </c>
      <c r="I13" s="182" t="s">
        <v>0</v>
      </c>
      <c r="J13" s="188" t="s">
        <v>181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" customFormat="1" ht="24.75" customHeight="1">
      <c r="A14" s="273">
        <v>347050</v>
      </c>
      <c r="B14" s="288" t="s">
        <v>81</v>
      </c>
      <c r="C14" s="904" t="s">
        <v>414</v>
      </c>
      <c r="D14" s="905"/>
      <c r="E14" s="290">
        <v>641050</v>
      </c>
      <c r="F14" s="274" t="s">
        <v>76</v>
      </c>
      <c r="G14" s="277">
        <v>84</v>
      </c>
      <c r="H14" s="273">
        <v>641150</v>
      </c>
      <c r="I14" s="276" t="s">
        <v>78</v>
      </c>
      <c r="J14" s="277">
        <v>60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" customFormat="1" ht="32.25" customHeight="1">
      <c r="A15" s="278">
        <v>347070</v>
      </c>
      <c r="B15" s="287" t="s">
        <v>274</v>
      </c>
      <c r="C15" s="906" t="s">
        <v>414</v>
      </c>
      <c r="D15" s="907"/>
      <c r="E15" s="280">
        <v>641200</v>
      </c>
      <c r="F15" s="279" t="s">
        <v>289</v>
      </c>
      <c r="G15" s="280">
        <v>60</v>
      </c>
      <c r="H15" s="278">
        <v>641160</v>
      </c>
      <c r="I15" s="284" t="s">
        <v>275</v>
      </c>
      <c r="J15" s="280">
        <v>60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" customFormat="1" ht="32.25" customHeight="1">
      <c r="A16" s="281">
        <v>647400</v>
      </c>
      <c r="B16" s="282" t="s">
        <v>82</v>
      </c>
      <c r="C16" s="887">
        <v>84</v>
      </c>
      <c r="D16" s="888"/>
      <c r="E16" s="280">
        <v>650000</v>
      </c>
      <c r="F16" s="279" t="s">
        <v>83</v>
      </c>
      <c r="G16" s="291">
        <v>60</v>
      </c>
      <c r="H16" s="281">
        <v>641100</v>
      </c>
      <c r="I16" s="282" t="s">
        <v>84</v>
      </c>
      <c r="J16" s="281">
        <v>84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256" s="1" customFormat="1" ht="32.25" customHeight="1">
      <c r="A17" s="281">
        <v>647410</v>
      </c>
      <c r="B17" s="282" t="s">
        <v>276</v>
      </c>
      <c r="C17" s="887">
        <v>60</v>
      </c>
      <c r="D17" s="888"/>
      <c r="E17" s="291">
        <v>651000</v>
      </c>
      <c r="F17" s="357" t="s">
        <v>290</v>
      </c>
      <c r="G17" s="291">
        <v>60</v>
      </c>
      <c r="H17" s="281">
        <v>641110</v>
      </c>
      <c r="I17" s="282" t="s">
        <v>277</v>
      </c>
      <c r="J17" s="281">
        <v>60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</row>
    <row r="18" spans="1:256" s="1" customFormat="1" ht="24.75" customHeight="1">
      <c r="A18" s="281">
        <v>641250</v>
      </c>
      <c r="B18" s="282" t="s">
        <v>49</v>
      </c>
      <c r="C18" s="887">
        <v>84</v>
      </c>
      <c r="D18" s="888"/>
      <c r="E18" s="291">
        <v>651050</v>
      </c>
      <c r="F18" s="357" t="s">
        <v>288</v>
      </c>
      <c r="G18" s="291">
        <v>60</v>
      </c>
      <c r="H18" s="892"/>
      <c r="I18" s="893"/>
      <c r="J18" s="894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</row>
    <row r="19" spans="1:256" s="1" customFormat="1" ht="24.75" customHeight="1" thickBot="1">
      <c r="A19" s="283">
        <v>641260</v>
      </c>
      <c r="B19" s="289" t="s">
        <v>273</v>
      </c>
      <c r="C19" s="920">
        <v>60</v>
      </c>
      <c r="D19" s="921"/>
      <c r="E19" s="292">
        <v>347080</v>
      </c>
      <c r="F19" s="286" t="s">
        <v>278</v>
      </c>
      <c r="G19" s="308" t="s">
        <v>414</v>
      </c>
      <c r="H19" s="895"/>
      <c r="I19" s="896"/>
      <c r="J19" s="897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</row>
    <row r="20" spans="1:10" s="245" customFormat="1" ht="12" customHeight="1" thickBot="1">
      <c r="A20" s="236"/>
      <c r="B20" s="228"/>
      <c r="C20" s="228"/>
      <c r="D20" s="228"/>
      <c r="E20" s="227"/>
      <c r="F20" s="228"/>
      <c r="G20" s="229"/>
      <c r="H20" s="229"/>
      <c r="I20" s="230"/>
      <c r="J20" s="237"/>
    </row>
    <row r="21" spans="1:256" ht="13.5" thickBot="1">
      <c r="A21" s="725" t="s">
        <v>408</v>
      </c>
      <c r="B21" s="723"/>
      <c r="C21" s="723"/>
      <c r="D21" s="723"/>
      <c r="E21" s="723"/>
      <c r="F21" s="723"/>
      <c r="G21" s="723"/>
      <c r="H21" s="723"/>
      <c r="I21" s="723"/>
      <c r="J21" s="724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82" t="s">
        <v>50</v>
      </c>
      <c r="B22" s="182" t="s">
        <v>0</v>
      </c>
      <c r="C22" s="725" t="s">
        <v>181</v>
      </c>
      <c r="D22" s="724"/>
      <c r="E22" s="182" t="s">
        <v>50</v>
      </c>
      <c r="F22" s="189" t="s">
        <v>0</v>
      </c>
      <c r="G22" s="183" t="s">
        <v>181</v>
      </c>
      <c r="H22" s="182" t="s">
        <v>50</v>
      </c>
      <c r="I22" s="182" t="s">
        <v>0</v>
      </c>
      <c r="J22" s="189" t="s">
        <v>181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</row>
    <row r="23" spans="1:256" s="59" customFormat="1" ht="45" customHeight="1">
      <c r="A23" s="293">
        <v>741300</v>
      </c>
      <c r="B23" s="303" t="s">
        <v>74</v>
      </c>
      <c r="C23" s="922">
        <v>60</v>
      </c>
      <c r="D23" s="923"/>
      <c r="E23" s="306">
        <v>741060</v>
      </c>
      <c r="F23" s="313" t="s">
        <v>279</v>
      </c>
      <c r="G23" s="275">
        <v>60</v>
      </c>
      <c r="H23" s="297">
        <v>741200</v>
      </c>
      <c r="I23" s="276" t="s">
        <v>77</v>
      </c>
      <c r="J23" s="273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294">
        <v>741500</v>
      </c>
      <c r="B24" s="302" t="s">
        <v>75</v>
      </c>
      <c r="C24" s="885">
        <v>60</v>
      </c>
      <c r="D24" s="886"/>
      <c r="E24" s="356">
        <v>741600</v>
      </c>
      <c r="F24" s="284" t="s">
        <v>290</v>
      </c>
      <c r="G24" s="356">
        <v>60</v>
      </c>
      <c r="H24" s="298">
        <v>741150</v>
      </c>
      <c r="I24" s="301" t="s">
        <v>78</v>
      </c>
      <c r="J24" s="278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295">
        <v>741250</v>
      </c>
      <c r="B25" s="304" t="s">
        <v>49</v>
      </c>
      <c r="C25" s="887">
        <v>60</v>
      </c>
      <c r="D25" s="888"/>
      <c r="E25" s="285">
        <v>741650</v>
      </c>
      <c r="F25" s="296" t="s">
        <v>288</v>
      </c>
      <c r="G25" s="285">
        <v>60</v>
      </c>
      <c r="H25" s="349">
        <v>741160</v>
      </c>
      <c r="I25" s="296" t="s">
        <v>275</v>
      </c>
      <c r="J25" s="281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295">
        <v>741260</v>
      </c>
      <c r="B26" s="304" t="s">
        <v>273</v>
      </c>
      <c r="C26" s="887">
        <v>60</v>
      </c>
      <c r="D26" s="888"/>
      <c r="E26" s="285">
        <v>741100</v>
      </c>
      <c r="F26" s="296" t="s">
        <v>280</v>
      </c>
      <c r="G26" s="285">
        <v>60</v>
      </c>
      <c r="H26" s="914"/>
      <c r="I26" s="915"/>
      <c r="J26" s="91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11" customFormat="1" ht="24.75" customHeight="1" thickBot="1">
      <c r="A27" s="299">
        <v>741050</v>
      </c>
      <c r="B27" s="305" t="s">
        <v>76</v>
      </c>
      <c r="C27" s="920">
        <v>60</v>
      </c>
      <c r="D27" s="921"/>
      <c r="E27" s="314">
        <v>741110</v>
      </c>
      <c r="F27" s="300" t="s">
        <v>281</v>
      </c>
      <c r="G27" s="307">
        <v>60</v>
      </c>
      <c r="H27" s="917"/>
      <c r="I27" s="918"/>
      <c r="J27" s="919"/>
    </row>
    <row r="28" spans="1:256" s="59" customFormat="1" ht="13.5" thickBot="1">
      <c r="A28" s="236"/>
      <c r="B28" s="228"/>
      <c r="C28" s="228"/>
      <c r="D28" s="228"/>
      <c r="E28" s="227"/>
      <c r="F28" s="228"/>
      <c r="G28" s="229"/>
      <c r="H28" s="229"/>
      <c r="I28" s="230"/>
      <c r="J28" s="23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25" t="s">
        <v>416</v>
      </c>
      <c r="B29" s="723"/>
      <c r="C29" s="723"/>
      <c r="D29" s="723"/>
      <c r="E29" s="723"/>
      <c r="F29" s="723"/>
      <c r="G29" s="723"/>
      <c r="H29" s="723"/>
      <c r="I29" s="723"/>
      <c r="J29" s="7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11" customFormat="1" ht="12.75" customHeight="1" thickBot="1">
      <c r="A30" s="189" t="s">
        <v>50</v>
      </c>
      <c r="B30" s="723" t="s">
        <v>0</v>
      </c>
      <c r="C30" s="723"/>
      <c r="D30" s="724"/>
      <c r="E30" s="189" t="s">
        <v>50</v>
      </c>
      <c r="F30" s="723" t="s">
        <v>0</v>
      </c>
      <c r="G30" s="724"/>
      <c r="H30" s="253" t="s">
        <v>50</v>
      </c>
      <c r="I30" s="723" t="s">
        <v>0</v>
      </c>
      <c r="J30" s="724"/>
    </row>
    <row r="31" spans="1:10" s="203" customFormat="1" ht="12.75">
      <c r="A31" s="196">
        <v>841250</v>
      </c>
      <c r="B31" s="249" t="s">
        <v>79</v>
      </c>
      <c r="C31" s="249"/>
      <c r="D31" s="315"/>
      <c r="E31" s="201">
        <v>841400</v>
      </c>
      <c r="F31" s="823" t="s">
        <v>411</v>
      </c>
      <c r="G31" s="821"/>
      <c r="H31" s="198">
        <v>841050</v>
      </c>
      <c r="I31" s="823" t="s">
        <v>250</v>
      </c>
      <c r="J31" s="883"/>
    </row>
    <row r="32" spans="1:256" s="1" customFormat="1" ht="12.75">
      <c r="A32" s="167">
        <v>611150</v>
      </c>
      <c r="B32" s="870" t="s">
        <v>410</v>
      </c>
      <c r="C32" s="870"/>
      <c r="D32" s="884"/>
      <c r="E32" s="316">
        <v>841160</v>
      </c>
      <c r="F32" s="788" t="s">
        <v>413</v>
      </c>
      <c r="G32" s="789"/>
      <c r="H32" s="257">
        <v>841200</v>
      </c>
      <c r="I32" s="930" t="s">
        <v>80</v>
      </c>
      <c r="J32" s="931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</row>
    <row r="33" spans="1:13" ht="13.5" thickBot="1">
      <c r="A33" s="261">
        <v>841300</v>
      </c>
      <c r="B33" s="880" t="s">
        <v>412</v>
      </c>
      <c r="C33" s="881"/>
      <c r="D33" s="882"/>
      <c r="E33" s="317">
        <v>841170</v>
      </c>
      <c r="F33" s="878" t="s">
        <v>162</v>
      </c>
      <c r="G33" s="879"/>
      <c r="H33" s="318">
        <v>841100</v>
      </c>
      <c r="I33" s="878" t="s">
        <v>251</v>
      </c>
      <c r="J33" s="879"/>
      <c r="K33" s="2"/>
      <c r="L33" s="2"/>
      <c r="M33" s="2"/>
    </row>
    <row r="34" spans="1:13" ht="13.5" thickBot="1">
      <c r="A34" s="238"/>
      <c r="B34" s="231"/>
      <c r="C34" s="231"/>
      <c r="D34" s="231"/>
      <c r="E34" s="232"/>
      <c r="F34" s="232"/>
      <c r="G34" s="233"/>
      <c r="H34" s="233"/>
      <c r="I34" s="233"/>
      <c r="J34" s="239"/>
      <c r="K34" s="2"/>
      <c r="L34" s="2"/>
      <c r="M34" s="2"/>
    </row>
    <row r="35" spans="1:13" ht="15.75" customHeight="1" thickBot="1">
      <c r="A35" s="932" t="s">
        <v>253</v>
      </c>
      <c r="B35" s="933"/>
      <c r="C35" s="933"/>
      <c r="D35" s="933"/>
      <c r="E35" s="933"/>
      <c r="F35" s="933"/>
      <c r="G35" s="933"/>
      <c r="H35" s="933"/>
      <c r="I35" s="933"/>
      <c r="J35" s="934"/>
      <c r="K35" s="2"/>
      <c r="L35" s="2"/>
      <c r="M35" s="2"/>
    </row>
    <row r="36" spans="1:13" ht="39" thickBot="1">
      <c r="A36" s="182" t="s">
        <v>50</v>
      </c>
      <c r="B36" s="182" t="s">
        <v>0</v>
      </c>
      <c r="C36" s="725" t="s">
        <v>181</v>
      </c>
      <c r="D36" s="724"/>
      <c r="E36" s="189" t="s">
        <v>50</v>
      </c>
      <c r="F36" s="183" t="s">
        <v>0</v>
      </c>
      <c r="G36" s="182" t="s">
        <v>181</v>
      </c>
      <c r="H36" s="189" t="s">
        <v>50</v>
      </c>
      <c r="I36" s="182" t="s">
        <v>0</v>
      </c>
      <c r="J36" s="188" t="s">
        <v>181</v>
      </c>
      <c r="K36" s="2"/>
      <c r="L36" s="2"/>
      <c r="M36" s="2"/>
    </row>
    <row r="37" spans="1:13" ht="32.25" customHeight="1">
      <c r="A37" s="204">
        <v>910003</v>
      </c>
      <c r="B37" s="205" t="s">
        <v>183</v>
      </c>
      <c r="C37" s="935">
        <v>60</v>
      </c>
      <c r="D37" s="936"/>
      <c r="E37" s="259">
        <v>910005</v>
      </c>
      <c r="F37" s="309" t="s">
        <v>184</v>
      </c>
      <c r="G37" s="149">
        <v>60</v>
      </c>
      <c r="H37" s="204">
        <v>910012</v>
      </c>
      <c r="I37" s="197" t="s">
        <v>189</v>
      </c>
      <c r="J37" s="198">
        <v>60</v>
      </c>
      <c r="K37" s="2"/>
      <c r="L37" s="2"/>
      <c r="M37" s="2"/>
    </row>
    <row r="38" spans="1:256" ht="32.25" customHeight="1">
      <c r="A38" s="206">
        <v>910007</v>
      </c>
      <c r="B38" s="199" t="s">
        <v>185</v>
      </c>
      <c r="C38" s="246">
        <v>60</v>
      </c>
      <c r="D38" s="246"/>
      <c r="E38" s="165">
        <v>910009</v>
      </c>
      <c r="F38" s="254" t="s">
        <v>186</v>
      </c>
      <c r="G38" s="154">
        <v>60</v>
      </c>
      <c r="H38" s="206">
        <v>910002</v>
      </c>
      <c r="I38" s="199" t="s">
        <v>188</v>
      </c>
      <c r="J38" s="200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06">
        <v>910013</v>
      </c>
      <c r="B39" s="199" t="s">
        <v>187</v>
      </c>
      <c r="C39" s="246">
        <v>60</v>
      </c>
      <c r="D39" s="246"/>
      <c r="E39" s="165">
        <v>910004</v>
      </c>
      <c r="F39" s="310" t="s">
        <v>152</v>
      </c>
      <c r="G39" s="154">
        <v>60</v>
      </c>
      <c r="H39" s="206">
        <v>910006</v>
      </c>
      <c r="I39" s="199" t="s">
        <v>153</v>
      </c>
      <c r="J39" s="200">
        <v>60</v>
      </c>
      <c r="K39" s="2"/>
      <c r="L39" s="2"/>
      <c r="M39" s="2"/>
    </row>
    <row r="40" spans="1:13" ht="32.25" customHeight="1" thickBot="1">
      <c r="A40" s="206">
        <v>910011</v>
      </c>
      <c r="B40" s="207" t="s">
        <v>193</v>
      </c>
      <c r="C40" s="247">
        <v>60</v>
      </c>
      <c r="D40" s="247"/>
      <c r="E40" s="165">
        <v>910008</v>
      </c>
      <c r="F40" s="254" t="s">
        <v>191</v>
      </c>
      <c r="G40" s="161">
        <v>60</v>
      </c>
      <c r="H40" s="168">
        <v>910010</v>
      </c>
      <c r="I40" s="202" t="s">
        <v>190</v>
      </c>
      <c r="J40" s="312">
        <v>60</v>
      </c>
      <c r="K40" s="2"/>
      <c r="L40" s="2"/>
      <c r="M40" s="2"/>
    </row>
    <row r="41" spans="1:13" ht="32.25" customHeight="1" thickBot="1">
      <c r="A41" s="168">
        <v>910001</v>
      </c>
      <c r="B41" s="208" t="s">
        <v>194</v>
      </c>
      <c r="C41" s="248">
        <v>60</v>
      </c>
      <c r="D41" s="248"/>
      <c r="E41" s="311">
        <v>910014</v>
      </c>
      <c r="F41" s="255" t="s">
        <v>192</v>
      </c>
      <c r="G41" s="937"/>
      <c r="H41" s="938"/>
      <c r="I41" s="938"/>
      <c r="J41" s="939"/>
      <c r="K41" s="2"/>
      <c r="L41" s="2"/>
      <c r="M41" s="2"/>
    </row>
    <row r="42" spans="1:13" ht="3" customHeight="1">
      <c r="A42" s="213"/>
      <c r="B42" s="214"/>
      <c r="C42" s="214"/>
      <c r="D42" s="214"/>
      <c r="E42" s="214"/>
      <c r="F42" s="214"/>
      <c r="G42" s="215"/>
      <c r="H42" s="215"/>
      <c r="I42" s="215"/>
      <c r="J42" s="216"/>
      <c r="K42" s="2"/>
      <c r="L42" s="2"/>
      <c r="M42" s="2"/>
    </row>
    <row r="43" spans="1:13" ht="12.75">
      <c r="A43" s="241" t="s">
        <v>96</v>
      </c>
      <c r="B43" s="193"/>
      <c r="C43" s="193"/>
      <c r="D43" s="193"/>
      <c r="E43" s="193"/>
      <c r="F43" s="193"/>
      <c r="G43" s="164"/>
      <c r="H43" s="164"/>
      <c r="I43" s="164"/>
      <c r="J43" s="240"/>
      <c r="K43" s="2"/>
      <c r="L43" s="2"/>
      <c r="M43" s="2"/>
    </row>
    <row r="44" spans="1:13" ht="18.75" customHeight="1">
      <c r="A44" s="927" t="s">
        <v>445</v>
      </c>
      <c r="B44" s="928"/>
      <c r="C44" s="928"/>
      <c r="D44" s="928"/>
      <c r="E44" s="928"/>
      <c r="F44" s="928"/>
      <c r="G44" s="928"/>
      <c r="H44" s="928"/>
      <c r="I44" s="928"/>
      <c r="J44" s="929"/>
      <c r="K44" s="2"/>
      <c r="L44" s="2"/>
      <c r="M44" s="2"/>
    </row>
    <row r="45" spans="1:13" ht="30" customHeight="1">
      <c r="A45" s="927" t="s">
        <v>446</v>
      </c>
      <c r="B45" s="928"/>
      <c r="C45" s="928"/>
      <c r="D45" s="928"/>
      <c r="E45" s="928"/>
      <c r="F45" s="928"/>
      <c r="G45" s="928"/>
      <c r="H45" s="928"/>
      <c r="I45" s="928"/>
      <c r="J45" s="929"/>
      <c r="K45" s="2"/>
      <c r="L45" s="2"/>
      <c r="M45" s="2"/>
    </row>
    <row r="46" spans="1:13" ht="18.75" customHeight="1">
      <c r="A46" s="927" t="s">
        <v>447</v>
      </c>
      <c r="B46" s="928"/>
      <c r="C46" s="928"/>
      <c r="D46" s="928"/>
      <c r="E46" s="928"/>
      <c r="F46" s="928"/>
      <c r="G46" s="928"/>
      <c r="H46" s="928"/>
      <c r="I46" s="928"/>
      <c r="J46" s="929"/>
      <c r="K46" s="2"/>
      <c r="L46" s="2"/>
      <c r="M46" s="2"/>
    </row>
    <row r="47" spans="1:13" ht="18.75" customHeight="1">
      <c r="A47" s="927" t="s">
        <v>448</v>
      </c>
      <c r="B47" s="928"/>
      <c r="C47" s="928"/>
      <c r="D47" s="928"/>
      <c r="E47" s="928"/>
      <c r="F47" s="928"/>
      <c r="G47" s="928"/>
      <c r="H47" s="928"/>
      <c r="I47" s="928"/>
      <c r="J47" s="929"/>
      <c r="K47" s="2"/>
      <c r="L47" s="2"/>
      <c r="M47" s="2"/>
    </row>
    <row r="48" spans="1:10" ht="3" customHeight="1" thickBot="1">
      <c r="A48" s="368"/>
      <c r="B48" s="242"/>
      <c r="C48" s="242"/>
      <c r="D48" s="242"/>
      <c r="E48" s="243"/>
      <c r="F48" s="243"/>
      <c r="G48" s="243"/>
      <c r="H48" s="243"/>
      <c r="I48" s="243"/>
      <c r="J48" s="244"/>
    </row>
    <row r="49" spans="1:10" ht="13.5" thickBot="1">
      <c r="A49" s="338" t="s">
        <v>198</v>
      </c>
      <c r="B49" s="337"/>
      <c r="C49" s="337"/>
      <c r="D49" s="337"/>
      <c r="E49" s="336"/>
      <c r="F49" s="336"/>
      <c r="G49" s="336"/>
      <c r="H49" s="336"/>
      <c r="I49" s="336"/>
      <c r="J49" s="337"/>
    </row>
    <row r="50" spans="1:16" s="10" customFormat="1" ht="30" customHeight="1" thickBot="1">
      <c r="A50" s="188" t="s">
        <v>232</v>
      </c>
      <c r="B50" s="924">
        <v>41523</v>
      </c>
      <c r="C50" s="925"/>
      <c r="D50" s="925"/>
      <c r="E50" s="925"/>
      <c r="F50" s="925"/>
      <c r="G50" s="925"/>
      <c r="H50" s="925"/>
      <c r="I50" s="925"/>
      <c r="J50" s="926"/>
      <c r="K50" s="335"/>
      <c r="L50" s="335"/>
      <c r="M50" s="335"/>
      <c r="N50" s="335"/>
      <c r="O50" s="335"/>
      <c r="P50" s="335"/>
    </row>
    <row r="51" spans="1:10" ht="12.75">
      <c r="A51" s="367"/>
      <c r="B51" s="367"/>
      <c r="C51" s="367"/>
      <c r="D51" s="367"/>
      <c r="E51" s="367"/>
      <c r="F51" s="367"/>
      <c r="G51" s="212"/>
      <c r="H51" s="212"/>
      <c r="I51" s="212"/>
      <c r="J51" s="21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F30:G30"/>
    <mergeCell ref="B3:I3"/>
    <mergeCell ref="B4:I4"/>
    <mergeCell ref="B5:I5"/>
    <mergeCell ref="C16:D16"/>
    <mergeCell ref="C14:D14"/>
    <mergeCell ref="C15:D15"/>
    <mergeCell ref="B10:F10"/>
    <mergeCell ref="H8:J8"/>
    <mergeCell ref="G10:J10"/>
    <mergeCell ref="A12:J12"/>
    <mergeCell ref="B9:F9"/>
    <mergeCell ref="H18:J19"/>
    <mergeCell ref="C22:D22"/>
    <mergeCell ref="C13:D13"/>
    <mergeCell ref="H9:J9"/>
    <mergeCell ref="C18:D18"/>
    <mergeCell ref="A21:J21"/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Edith Yesena Alcocer Martinez</cp:lastModifiedBy>
  <cp:lastPrinted>2014-02-26T20:37:46Z</cp:lastPrinted>
  <dcterms:created xsi:type="dcterms:W3CDTF">1997-12-12T20:14:25Z</dcterms:created>
  <dcterms:modified xsi:type="dcterms:W3CDTF">2015-06-26T17:06:06Z</dcterms:modified>
  <cp:category/>
  <cp:version/>
  <cp:contentType/>
  <cp:contentStatus/>
</cp:coreProperties>
</file>