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K:\Direccion de Talento Humano\4.1 BASES DE DATOS Y B TRANSPARENCIA\BASES PAGINA  WEB LEY DE TRANSPARENCIA\2019\"/>
    </mc:Choice>
  </mc:AlternateContent>
  <xr:revisionPtr revIDLastSave="0" documentId="13_ncr:1_{2E6BB704-A8D0-48B7-8924-E5CB04F8296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BRIL" sheetId="1" r:id="rId1"/>
  </sheets>
  <definedNames>
    <definedName name="_xlnm._FilterDatabase" localSheetId="0" hidden="1">ABRIL!$B$8:$AI$259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27" i="1" l="1"/>
  <c r="X227" i="1"/>
  <c r="K227" i="1"/>
  <c r="D227" i="1"/>
  <c r="X37" i="1"/>
  <c r="K37" i="1"/>
  <c r="D37" i="1"/>
  <c r="AH16" i="1"/>
  <c r="AC16" i="1"/>
  <c r="X16" i="1"/>
  <c r="K16" i="1"/>
  <c r="D16" i="1"/>
  <c r="D79" i="1"/>
  <c r="K79" i="1"/>
  <c r="W79" i="1"/>
  <c r="X79" i="1" s="1"/>
  <c r="AC79" i="1"/>
  <c r="AH79" i="1"/>
  <c r="AI16" i="1" l="1"/>
  <c r="AI79" i="1"/>
  <c r="AH10" i="1"/>
  <c r="AH11" i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I213" i="1" s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I245" i="1" s="1"/>
  <c r="AH246" i="1"/>
  <c r="AH247" i="1"/>
  <c r="AH248" i="1"/>
  <c r="AH249" i="1"/>
  <c r="AH250" i="1"/>
  <c r="AI250" i="1" s="1"/>
  <c r="AH251" i="1"/>
  <c r="AH252" i="1"/>
  <c r="AH253" i="1"/>
  <c r="AH254" i="1"/>
  <c r="AH255" i="1"/>
  <c r="AH256" i="1"/>
  <c r="AH257" i="1"/>
  <c r="AH258" i="1"/>
  <c r="AC129" i="1" l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X211" i="1" s="1"/>
  <c r="AI211" i="1" s="1"/>
  <c r="W210" i="1"/>
  <c r="W209" i="1"/>
  <c r="W208" i="1"/>
  <c r="W207" i="1"/>
  <c r="W206" i="1"/>
  <c r="W205" i="1"/>
  <c r="X205" i="1" s="1"/>
  <c r="AI205" i="1" s="1"/>
  <c r="W204" i="1"/>
  <c r="W203" i="1"/>
  <c r="W202" i="1"/>
  <c r="W201" i="1"/>
  <c r="W200" i="1"/>
  <c r="W199" i="1"/>
  <c r="W198" i="1"/>
  <c r="X198" i="1" s="1"/>
  <c r="AI198" i="1" s="1"/>
  <c r="W197" i="1"/>
  <c r="W196" i="1"/>
  <c r="X196" i="1" s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X183" i="1" s="1"/>
  <c r="W182" i="1"/>
  <c r="W181" i="1"/>
  <c r="W180" i="1"/>
  <c r="W179" i="1"/>
  <c r="W178" i="1"/>
  <c r="W177" i="1"/>
  <c r="W176" i="1"/>
  <c r="W175" i="1"/>
  <c r="W174" i="1"/>
  <c r="W173" i="1"/>
  <c r="W172" i="1"/>
  <c r="W171" i="1"/>
  <c r="X171" i="1" s="1"/>
  <c r="W170" i="1"/>
  <c r="X170" i="1" s="1"/>
  <c r="W169" i="1"/>
  <c r="W168" i="1"/>
  <c r="W167" i="1"/>
  <c r="W166" i="1"/>
  <c r="X166" i="1" s="1"/>
  <c r="W165" i="1"/>
  <c r="X165" i="1" s="1"/>
  <c r="W164" i="1"/>
  <c r="X164" i="1" s="1"/>
  <c r="W163" i="1"/>
  <c r="W162" i="1"/>
  <c r="X162" i="1" s="1"/>
  <c r="W161" i="1"/>
  <c r="X161" i="1" s="1"/>
  <c r="W160" i="1"/>
  <c r="W159" i="1"/>
  <c r="W158" i="1"/>
  <c r="W157" i="1"/>
  <c r="W156" i="1"/>
  <c r="W155" i="1"/>
  <c r="W154" i="1"/>
  <c r="W153" i="1"/>
  <c r="W152" i="1"/>
  <c r="X152" i="1" s="1"/>
  <c r="W151" i="1"/>
  <c r="W150" i="1"/>
  <c r="W149" i="1"/>
  <c r="X149" i="1" s="1"/>
  <c r="W148" i="1"/>
  <c r="X148" i="1" s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X129" i="1" s="1"/>
  <c r="W128" i="1"/>
  <c r="W127" i="1"/>
  <c r="W126" i="1"/>
  <c r="W125" i="1"/>
  <c r="W124" i="1"/>
  <c r="W123" i="1"/>
  <c r="W122" i="1"/>
  <c r="W121" i="1"/>
  <c r="W120" i="1"/>
  <c r="W119" i="1"/>
  <c r="W118" i="1"/>
  <c r="X118" i="1" s="1"/>
  <c r="W117" i="1"/>
  <c r="W116" i="1"/>
  <c r="W115" i="1"/>
  <c r="W114" i="1"/>
  <c r="W113" i="1"/>
  <c r="W112" i="1"/>
  <c r="W111" i="1"/>
  <c r="W110" i="1"/>
  <c r="W109" i="1"/>
  <c r="W108" i="1"/>
  <c r="W107" i="1"/>
  <c r="W106" i="1"/>
  <c r="X106" i="1" s="1"/>
  <c r="W105" i="1"/>
  <c r="W104" i="1"/>
  <c r="W103" i="1"/>
  <c r="W102" i="1"/>
  <c r="W101" i="1"/>
  <c r="W100" i="1"/>
  <c r="X100" i="1" s="1"/>
  <c r="W99" i="1"/>
  <c r="W98" i="1"/>
  <c r="W97" i="1"/>
  <c r="W96" i="1"/>
  <c r="W95" i="1"/>
  <c r="W94" i="1"/>
  <c r="W93" i="1"/>
  <c r="X93" i="1" s="1"/>
  <c r="W92" i="1"/>
  <c r="W91" i="1"/>
  <c r="W90" i="1"/>
  <c r="W89" i="1"/>
  <c r="W88" i="1"/>
  <c r="W87" i="1"/>
  <c r="W86" i="1"/>
  <c r="X86" i="1" s="1"/>
  <c r="W85" i="1"/>
  <c r="W84" i="1"/>
  <c r="W83" i="1"/>
  <c r="W82" i="1"/>
  <c r="W81" i="1"/>
  <c r="X81" i="1" s="1"/>
  <c r="W80" i="1"/>
  <c r="W78" i="1"/>
  <c r="W77" i="1"/>
  <c r="W76" i="1"/>
  <c r="W75" i="1"/>
  <c r="W74" i="1"/>
  <c r="W73" i="1"/>
  <c r="W72" i="1"/>
  <c r="X72" i="1" s="1"/>
  <c r="W71" i="1"/>
  <c r="X71" i="1" s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X48" i="1" s="1"/>
  <c r="W47" i="1"/>
  <c r="W46" i="1"/>
  <c r="W45" i="1"/>
  <c r="W44" i="1"/>
  <c r="W43" i="1"/>
  <c r="X43" i="1" s="1"/>
  <c r="W42" i="1"/>
  <c r="X42" i="1" s="1"/>
  <c r="W41" i="1"/>
  <c r="X41" i="1" s="1"/>
  <c r="W40" i="1"/>
  <c r="W39" i="1"/>
  <c r="W38" i="1"/>
  <c r="W36" i="1"/>
  <c r="W35" i="1"/>
  <c r="X35" i="1" s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X17" i="1" s="1"/>
  <c r="W15" i="1"/>
  <c r="W14" i="1"/>
  <c r="X14" i="1" s="1"/>
  <c r="W13" i="1"/>
  <c r="W12" i="1"/>
  <c r="W11" i="1"/>
  <c r="W10" i="1"/>
  <c r="W9" i="1"/>
  <c r="AC171" i="1"/>
  <c r="AC244" i="1"/>
  <c r="AI244" i="1" s="1"/>
  <c r="K244" i="1"/>
  <c r="D244" i="1"/>
  <c r="AI129" i="1" l="1"/>
  <c r="AI171" i="1"/>
  <c r="AC137" i="1" l="1"/>
  <c r="X137" i="1"/>
  <c r="K137" i="1"/>
  <c r="D137" i="1"/>
  <c r="AB144" i="1"/>
  <c r="AC144" i="1" s="1"/>
  <c r="X144" i="1"/>
  <c r="K144" i="1"/>
  <c r="D144" i="1"/>
  <c r="AC76" i="1"/>
  <c r="X76" i="1"/>
  <c r="K76" i="1"/>
  <c r="D76" i="1"/>
  <c r="AI76" i="1" l="1"/>
  <c r="AI137" i="1"/>
  <c r="AI144" i="1"/>
  <c r="AC204" i="1"/>
  <c r="X204" i="1"/>
  <c r="X201" i="1"/>
  <c r="K204" i="1"/>
  <c r="D204" i="1"/>
  <c r="AI204" i="1" l="1"/>
  <c r="D171" i="1"/>
  <c r="X222" i="1"/>
  <c r="AI222" i="1" s="1"/>
  <c r="D222" i="1"/>
  <c r="X221" i="1"/>
  <c r="AI221" i="1" s="1"/>
  <c r="D221" i="1"/>
  <c r="AC220" i="1"/>
  <c r="X220" i="1"/>
  <c r="D220" i="1"/>
  <c r="X237" i="1"/>
  <c r="AI237" i="1" s="1"/>
  <c r="K237" i="1"/>
  <c r="D237" i="1"/>
  <c r="X259" i="1"/>
  <c r="K259" i="1"/>
  <c r="D259" i="1"/>
  <c r="AC26" i="1"/>
  <c r="X26" i="1"/>
  <c r="K26" i="1"/>
  <c r="D26" i="1"/>
  <c r="X39" i="1"/>
  <c r="AC10" i="1"/>
  <c r="AC11" i="1"/>
  <c r="AC12" i="1"/>
  <c r="AC13" i="1"/>
  <c r="AC14" i="1"/>
  <c r="AI14" i="1" s="1"/>
  <c r="AC15" i="1"/>
  <c r="AC17" i="1"/>
  <c r="AI17" i="1" s="1"/>
  <c r="AC18" i="1"/>
  <c r="AC19" i="1"/>
  <c r="AC20" i="1"/>
  <c r="AC22" i="1"/>
  <c r="AC23" i="1"/>
  <c r="AC24" i="1"/>
  <c r="AC25" i="1"/>
  <c r="AC27" i="1"/>
  <c r="AC28" i="1"/>
  <c r="AC29" i="1"/>
  <c r="AC30" i="1"/>
  <c r="AC31" i="1"/>
  <c r="AC32" i="1"/>
  <c r="AC33" i="1"/>
  <c r="AC34" i="1"/>
  <c r="AC35" i="1"/>
  <c r="AI35" i="1" s="1"/>
  <c r="AC36" i="1"/>
  <c r="AC38" i="1"/>
  <c r="AC39" i="1"/>
  <c r="AC40" i="1"/>
  <c r="AC41" i="1"/>
  <c r="AI41" i="1" s="1"/>
  <c r="AC42" i="1"/>
  <c r="AI42" i="1" s="1"/>
  <c r="AC43" i="1"/>
  <c r="AI43" i="1" s="1"/>
  <c r="AC44" i="1"/>
  <c r="AC45" i="1"/>
  <c r="AC46" i="1"/>
  <c r="AC47" i="1"/>
  <c r="AC48" i="1"/>
  <c r="AI48" i="1" s="1"/>
  <c r="AC49" i="1"/>
  <c r="AC50" i="1"/>
  <c r="AC51" i="1"/>
  <c r="AC52" i="1"/>
  <c r="AC53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I71" i="1" s="1"/>
  <c r="AC72" i="1"/>
  <c r="AI72" i="1" s="1"/>
  <c r="AC73" i="1"/>
  <c r="AC74" i="1"/>
  <c r="AC75" i="1"/>
  <c r="AC77" i="1"/>
  <c r="AC78" i="1"/>
  <c r="AC80" i="1"/>
  <c r="AC81" i="1"/>
  <c r="AI81" i="1" s="1"/>
  <c r="AC82" i="1"/>
  <c r="AC83" i="1"/>
  <c r="AC84" i="1"/>
  <c r="AC85" i="1"/>
  <c r="AC86" i="1"/>
  <c r="AI86" i="1" s="1"/>
  <c r="AC87" i="1"/>
  <c r="AC88" i="1"/>
  <c r="AC89" i="1"/>
  <c r="AC90" i="1"/>
  <c r="AC91" i="1"/>
  <c r="AC92" i="1"/>
  <c r="AC93" i="1"/>
  <c r="AI93" i="1" s="1"/>
  <c r="AC94" i="1"/>
  <c r="AC95" i="1"/>
  <c r="AC96" i="1"/>
  <c r="AC97" i="1"/>
  <c r="AC98" i="1"/>
  <c r="AC99" i="1"/>
  <c r="AC100" i="1"/>
  <c r="AI100" i="1" s="1"/>
  <c r="AC101" i="1"/>
  <c r="AC102" i="1"/>
  <c r="AC103" i="1"/>
  <c r="AC104" i="1"/>
  <c r="AC105" i="1"/>
  <c r="AC106" i="1"/>
  <c r="AI106" i="1" s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I118" i="1" s="1"/>
  <c r="AC119" i="1"/>
  <c r="AC120" i="1"/>
  <c r="AC121" i="1"/>
  <c r="AC122" i="1"/>
  <c r="AC123" i="1"/>
  <c r="AC124" i="1"/>
  <c r="AC125" i="1"/>
  <c r="AC126" i="1"/>
  <c r="AC127" i="1"/>
  <c r="AC128" i="1"/>
  <c r="X19" i="1"/>
  <c r="X18" i="1"/>
  <c r="K19" i="1"/>
  <c r="D19" i="1"/>
  <c r="AC170" i="1"/>
  <c r="AI170" i="1" s="1"/>
  <c r="D170" i="1"/>
  <c r="AI19" i="1" l="1"/>
  <c r="AI18" i="1"/>
  <c r="AI26" i="1"/>
  <c r="AI39" i="1"/>
  <c r="AI220" i="1"/>
  <c r="X258" i="1"/>
  <c r="AC258" i="1"/>
  <c r="K257" i="1"/>
  <c r="K258" i="1"/>
  <c r="D258" i="1"/>
  <c r="K253" i="1"/>
  <c r="K254" i="1"/>
  <c r="K255" i="1"/>
  <c r="K256" i="1"/>
  <c r="K251" i="1"/>
  <c r="K252" i="1"/>
  <c r="K246" i="1"/>
  <c r="K247" i="1"/>
  <c r="K248" i="1"/>
  <c r="K249" i="1"/>
  <c r="K250" i="1"/>
  <c r="K245" i="1"/>
  <c r="D257" i="1"/>
  <c r="D248" i="1"/>
  <c r="D249" i="1"/>
  <c r="D250" i="1"/>
  <c r="D251" i="1"/>
  <c r="D252" i="1"/>
  <c r="D253" i="1"/>
  <c r="D254" i="1"/>
  <c r="D255" i="1"/>
  <c r="D256" i="1"/>
  <c r="K239" i="1"/>
  <c r="K240" i="1"/>
  <c r="K241" i="1"/>
  <c r="K242" i="1"/>
  <c r="K243" i="1"/>
  <c r="D239" i="1"/>
  <c r="D240" i="1"/>
  <c r="D241" i="1"/>
  <c r="D242" i="1"/>
  <c r="D243" i="1"/>
  <c r="K238" i="1"/>
  <c r="D236" i="1"/>
  <c r="D238" i="1"/>
  <c r="D233" i="1"/>
  <c r="K233" i="1"/>
  <c r="K234" i="1"/>
  <c r="K235" i="1"/>
  <c r="K236" i="1"/>
  <c r="K232" i="1"/>
  <c r="K231" i="1"/>
  <c r="D231" i="1"/>
  <c r="D232" i="1"/>
  <c r="K224" i="1"/>
  <c r="K225" i="1"/>
  <c r="K226" i="1"/>
  <c r="K228" i="1"/>
  <c r="K229" i="1"/>
  <c r="K230" i="1"/>
  <c r="AI258" i="1" l="1"/>
  <c r="K218" i="1"/>
  <c r="K219" i="1"/>
  <c r="K223" i="1"/>
  <c r="K212" i="1"/>
  <c r="K213" i="1"/>
  <c r="K214" i="1"/>
  <c r="K215" i="1"/>
  <c r="K216" i="1"/>
  <c r="K217" i="1"/>
  <c r="D229" i="1"/>
  <c r="D216" i="1"/>
  <c r="D212" i="1"/>
  <c r="D213" i="1"/>
  <c r="D214" i="1"/>
  <c r="K209" i="1"/>
  <c r="K210" i="1"/>
  <c r="K211" i="1"/>
  <c r="K206" i="1"/>
  <c r="K207" i="1"/>
  <c r="K208" i="1"/>
  <c r="D208" i="1"/>
  <c r="K205" i="1"/>
  <c r="K202" i="1"/>
  <c r="K203" i="1"/>
  <c r="D202" i="1"/>
  <c r="K199" i="1"/>
  <c r="K200" i="1"/>
  <c r="K201" i="1"/>
  <c r="D199" i="1"/>
  <c r="K195" i="1"/>
  <c r="K196" i="1"/>
  <c r="K197" i="1"/>
  <c r="K198" i="1"/>
  <c r="D197" i="1"/>
  <c r="K191" i="1"/>
  <c r="K192" i="1"/>
  <c r="K193" i="1"/>
  <c r="K194" i="1"/>
  <c r="K185" i="1"/>
  <c r="K186" i="1"/>
  <c r="K187" i="1"/>
  <c r="K188" i="1"/>
  <c r="K189" i="1"/>
  <c r="K190" i="1"/>
  <c r="D189" i="1"/>
  <c r="D190" i="1"/>
  <c r="D191" i="1"/>
  <c r="D192" i="1"/>
  <c r="K179" i="1"/>
  <c r="K180" i="1"/>
  <c r="K181" i="1"/>
  <c r="K182" i="1"/>
  <c r="K183" i="1"/>
  <c r="K184" i="1"/>
  <c r="D181" i="1"/>
  <c r="K173" i="1"/>
  <c r="K174" i="1"/>
  <c r="K175" i="1"/>
  <c r="K176" i="1"/>
  <c r="K177" i="1"/>
  <c r="K178" i="1"/>
  <c r="D178" i="1"/>
  <c r="K172" i="1"/>
  <c r="K167" i="1"/>
  <c r="K168" i="1"/>
  <c r="K169" i="1"/>
  <c r="K161" i="1"/>
  <c r="K162" i="1"/>
  <c r="K163" i="1"/>
  <c r="K164" i="1"/>
  <c r="K165" i="1"/>
  <c r="K166" i="1"/>
  <c r="K160" i="1"/>
  <c r="K154" i="1"/>
  <c r="K155" i="1"/>
  <c r="K156" i="1"/>
  <c r="K157" i="1"/>
  <c r="K158" i="1"/>
  <c r="K159" i="1"/>
  <c r="D169" i="1"/>
  <c r="D163" i="1"/>
  <c r="D164" i="1"/>
  <c r="D159" i="1"/>
  <c r="D160" i="1"/>
  <c r="D161" i="1"/>
  <c r="D153" i="1"/>
  <c r="K151" i="1"/>
  <c r="K152" i="1"/>
  <c r="K153" i="1"/>
  <c r="K148" i="1"/>
  <c r="K149" i="1"/>
  <c r="K150" i="1"/>
  <c r="K147" i="1"/>
  <c r="K143" i="1"/>
  <c r="K145" i="1"/>
  <c r="K146" i="1"/>
  <c r="D152" i="1"/>
  <c r="D147" i="1"/>
  <c r="D148" i="1"/>
  <c r="D149" i="1"/>
  <c r="D150" i="1"/>
  <c r="D151" i="1"/>
  <c r="D143" i="1"/>
  <c r="D142" i="1"/>
  <c r="K141" i="1"/>
  <c r="K142" i="1"/>
  <c r="K136" i="1"/>
  <c r="K138" i="1"/>
  <c r="K139" i="1"/>
  <c r="K140" i="1"/>
  <c r="D141" i="1"/>
  <c r="K127" i="1"/>
  <c r="K128" i="1"/>
  <c r="K129" i="1"/>
  <c r="K130" i="1"/>
  <c r="K131" i="1"/>
  <c r="K132" i="1"/>
  <c r="K133" i="1"/>
  <c r="K134" i="1"/>
  <c r="K135" i="1"/>
  <c r="D135" i="1" l="1"/>
  <c r="D132" i="1"/>
  <c r="D133" i="1"/>
  <c r="D134" i="1"/>
  <c r="K125" i="1"/>
  <c r="K126" i="1"/>
  <c r="K124" i="1"/>
  <c r="K120" i="1"/>
  <c r="K121" i="1"/>
  <c r="K122" i="1"/>
  <c r="K123" i="1"/>
  <c r="K119" i="1"/>
  <c r="K118" i="1"/>
  <c r="D118" i="1"/>
  <c r="K115" i="1"/>
  <c r="K116" i="1"/>
  <c r="K111" i="1" l="1"/>
  <c r="K112" i="1"/>
  <c r="K113" i="1"/>
  <c r="K114" i="1"/>
  <c r="K106" i="1" l="1"/>
  <c r="K107" i="1"/>
  <c r="K108" i="1"/>
  <c r="K109" i="1"/>
  <c r="K110" i="1"/>
  <c r="D116" i="1"/>
  <c r="K105" i="1"/>
  <c r="K101" i="1"/>
  <c r="K102" i="1"/>
  <c r="K103" i="1"/>
  <c r="K104" i="1"/>
  <c r="D104" i="1"/>
  <c r="D105" i="1"/>
  <c r="K99" i="1"/>
  <c r="K100" i="1"/>
  <c r="D100" i="1"/>
  <c r="K95" i="1"/>
  <c r="K93" i="1"/>
  <c r="K94" i="1"/>
  <c r="K96" i="1"/>
  <c r="K97" i="1"/>
  <c r="K98" i="1"/>
  <c r="D98" i="1"/>
  <c r="K86" i="1"/>
  <c r="K87" i="1"/>
  <c r="K88" i="1"/>
  <c r="K89" i="1"/>
  <c r="K90" i="1"/>
  <c r="K91" i="1"/>
  <c r="K92" i="1"/>
  <c r="D92" i="1"/>
  <c r="D93" i="1"/>
  <c r="D94" i="1"/>
  <c r="K83" i="1"/>
  <c r="K84" i="1"/>
  <c r="K85" i="1"/>
  <c r="D83" i="1"/>
  <c r="D84" i="1"/>
  <c r="D85" i="1"/>
  <c r="K81" i="1"/>
  <c r="K82" i="1"/>
  <c r="K80" i="1"/>
  <c r="K77" i="1"/>
  <c r="K78" i="1"/>
  <c r="D80" i="1"/>
  <c r="D77" i="1"/>
  <c r="K75" i="1"/>
  <c r="K67" i="1"/>
  <c r="K68" i="1"/>
  <c r="K69" i="1"/>
  <c r="K70" i="1"/>
  <c r="K71" i="1"/>
  <c r="K72" i="1"/>
  <c r="K73" i="1"/>
  <c r="K74" i="1"/>
  <c r="D68" i="1"/>
  <c r="D70" i="1"/>
  <c r="D72" i="1"/>
  <c r="D73" i="1"/>
  <c r="K60" i="1"/>
  <c r="K61" i="1"/>
  <c r="K62" i="1"/>
  <c r="K63" i="1"/>
  <c r="K64" i="1"/>
  <c r="K65" i="1"/>
  <c r="K66" i="1"/>
  <c r="D62" i="1"/>
  <c r="D65" i="1"/>
  <c r="D66" i="1"/>
  <c r="K57" i="1"/>
  <c r="K58" i="1"/>
  <c r="K59" i="1"/>
  <c r="D59" i="1"/>
  <c r="K55" i="1"/>
  <c r="K56" i="1"/>
  <c r="K50" i="1"/>
  <c r="K51" i="1"/>
  <c r="K52" i="1"/>
  <c r="K53" i="1"/>
  <c r="K54" i="1"/>
  <c r="D50" i="1"/>
  <c r="D51" i="1"/>
  <c r="D52" i="1"/>
  <c r="D53" i="1"/>
  <c r="D54" i="1"/>
  <c r="D55" i="1"/>
  <c r="D56" i="1"/>
  <c r="K47" i="1"/>
  <c r="K48" i="1"/>
  <c r="D47" i="1"/>
  <c r="D48" i="1"/>
  <c r="K44" i="1"/>
  <c r="K45" i="1"/>
  <c r="K46" i="1"/>
  <c r="D46" i="1"/>
  <c r="D43" i="1"/>
  <c r="K41" i="1"/>
  <c r="K42" i="1"/>
  <c r="K43" i="1"/>
  <c r="D41" i="1"/>
  <c r="D42" i="1"/>
  <c r="K31" i="1"/>
  <c r="K32" i="1"/>
  <c r="K33" i="1"/>
  <c r="K34" i="1"/>
  <c r="K35" i="1"/>
  <c r="K36" i="1"/>
  <c r="K38" i="1"/>
  <c r="K39" i="1"/>
  <c r="K40" i="1"/>
  <c r="K23" i="1"/>
  <c r="K24" i="1"/>
  <c r="K25" i="1"/>
  <c r="K27" i="1"/>
  <c r="K28" i="1"/>
  <c r="K29" i="1"/>
  <c r="K11" i="1"/>
  <c r="K12" i="1"/>
  <c r="K13" i="1"/>
  <c r="K14" i="1"/>
  <c r="K15" i="1"/>
  <c r="K17" i="1"/>
  <c r="K18" i="1"/>
  <c r="K20" i="1"/>
  <c r="K21" i="1"/>
  <c r="K22" i="1"/>
  <c r="K9" i="1"/>
  <c r="D39" i="1"/>
  <c r="D40" i="1"/>
  <c r="D35" i="1"/>
  <c r="D36" i="1"/>
  <c r="D38" i="1"/>
  <c r="D33" i="1"/>
  <c r="D32" i="1"/>
  <c r="D31" i="1"/>
  <c r="D18" i="1"/>
  <c r="D17" i="1"/>
  <c r="D14" i="1"/>
  <c r="D9" i="1" l="1"/>
  <c r="D10" i="1"/>
  <c r="D11" i="1"/>
  <c r="D12" i="1"/>
  <c r="D13" i="1"/>
  <c r="D15" i="1"/>
  <c r="D20" i="1"/>
  <c r="D21" i="1"/>
  <c r="D22" i="1"/>
  <c r="D23" i="1"/>
  <c r="D24" i="1"/>
  <c r="D25" i="1"/>
  <c r="D27" i="1"/>
  <c r="D28" i="1"/>
  <c r="D29" i="1"/>
  <c r="D30" i="1"/>
  <c r="D34" i="1"/>
  <c r="D44" i="1"/>
  <c r="D45" i="1"/>
  <c r="D49" i="1"/>
  <c r="D57" i="1"/>
  <c r="D58" i="1"/>
  <c r="D60" i="1"/>
  <c r="D61" i="1"/>
  <c r="D63" i="1"/>
  <c r="D64" i="1"/>
  <c r="D67" i="1"/>
  <c r="D69" i="1"/>
  <c r="D71" i="1"/>
  <c r="D74" i="1"/>
  <c r="D75" i="1"/>
  <c r="D78" i="1"/>
  <c r="D81" i="1"/>
  <c r="D82" i="1"/>
  <c r="D86" i="1"/>
  <c r="D87" i="1"/>
  <c r="D88" i="1"/>
  <c r="D89" i="1"/>
  <c r="D90" i="1"/>
  <c r="D91" i="1"/>
  <c r="D95" i="1"/>
  <c r="D96" i="1"/>
  <c r="D97" i="1"/>
  <c r="D99" i="1"/>
  <c r="D101" i="1"/>
  <c r="D102" i="1"/>
  <c r="D103" i="1"/>
  <c r="D106" i="1"/>
  <c r="D107" i="1"/>
  <c r="D108" i="1"/>
  <c r="D109" i="1"/>
  <c r="D110" i="1"/>
  <c r="D111" i="1"/>
  <c r="D112" i="1"/>
  <c r="D113" i="1"/>
  <c r="D114" i="1"/>
  <c r="D115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6" i="1"/>
  <c r="D138" i="1"/>
  <c r="D139" i="1"/>
  <c r="D140" i="1"/>
  <c r="D145" i="1"/>
  <c r="D146" i="1"/>
  <c r="D154" i="1"/>
  <c r="D155" i="1"/>
  <c r="D156" i="1"/>
  <c r="D157" i="1"/>
  <c r="D158" i="1"/>
  <c r="D162" i="1"/>
  <c r="D165" i="1"/>
  <c r="D166" i="1"/>
  <c r="D167" i="1"/>
  <c r="D168" i="1"/>
  <c r="D172" i="1"/>
  <c r="D173" i="1"/>
  <c r="D174" i="1"/>
  <c r="D175" i="1"/>
  <c r="D176" i="1"/>
  <c r="D177" i="1"/>
  <c r="D179" i="1"/>
  <c r="D180" i="1"/>
  <c r="D182" i="1"/>
  <c r="D183" i="1"/>
  <c r="D184" i="1"/>
  <c r="D185" i="1"/>
  <c r="D186" i="1"/>
  <c r="D187" i="1"/>
  <c r="D188" i="1"/>
  <c r="D193" i="1"/>
  <c r="D194" i="1"/>
  <c r="D195" i="1"/>
  <c r="D196" i="1"/>
  <c r="D198" i="1"/>
  <c r="D200" i="1"/>
  <c r="D201" i="1"/>
  <c r="D203" i="1"/>
  <c r="D205" i="1"/>
  <c r="D206" i="1"/>
  <c r="D207" i="1"/>
  <c r="D209" i="1"/>
  <c r="D210" i="1"/>
  <c r="D211" i="1"/>
  <c r="D215" i="1"/>
  <c r="D217" i="1"/>
  <c r="D218" i="1"/>
  <c r="D219" i="1"/>
  <c r="D223" i="1"/>
  <c r="D224" i="1"/>
  <c r="D225" i="1"/>
  <c r="D226" i="1"/>
  <c r="D228" i="1"/>
  <c r="D230" i="1"/>
  <c r="D234" i="1"/>
  <c r="D235" i="1"/>
  <c r="D245" i="1"/>
  <c r="D246" i="1"/>
  <c r="D247" i="1"/>
  <c r="AC224" i="1" l="1"/>
  <c r="X224" i="1"/>
  <c r="AI224" i="1" l="1"/>
  <c r="X9" i="1"/>
  <c r="X38" i="1" l="1"/>
  <c r="AI38" i="1" s="1"/>
  <c r="X120" i="1"/>
  <c r="AI120" i="1" s="1"/>
  <c r="X50" i="1"/>
  <c r="AI50" i="1" s="1"/>
  <c r="X32" i="1" l="1"/>
  <c r="AI32" i="1" s="1"/>
  <c r="AC152" i="1" l="1"/>
  <c r="AI152" i="1" s="1"/>
  <c r="X78" i="1" l="1"/>
  <c r="AI78" i="1" s="1"/>
  <c r="AC181" i="1" l="1"/>
  <c r="X181" i="1"/>
  <c r="AI181" i="1" s="1"/>
  <c r="AC215" i="1" l="1"/>
  <c r="AC219" i="1"/>
  <c r="X219" i="1"/>
  <c r="X215" i="1"/>
  <c r="AI215" i="1" l="1"/>
  <c r="AI219" i="1"/>
  <c r="AC212" i="1"/>
  <c r="X212" i="1"/>
  <c r="AI212" i="1" l="1"/>
  <c r="AC151" i="1"/>
  <c r="X151" i="1"/>
  <c r="AC143" i="1"/>
  <c r="X143" i="1"/>
  <c r="X95" i="1"/>
  <c r="AI95" i="1" s="1"/>
  <c r="X94" i="1"/>
  <c r="AI94" i="1" s="1"/>
  <c r="X60" i="1"/>
  <c r="AI60" i="1" s="1"/>
  <c r="X59" i="1"/>
  <c r="AI59" i="1" s="1"/>
  <c r="AI151" i="1" l="1"/>
  <c r="AI143" i="1"/>
  <c r="AC195" i="1"/>
  <c r="X195" i="1"/>
  <c r="AC194" i="1"/>
  <c r="X194" i="1"/>
  <c r="X84" i="1"/>
  <c r="AI84" i="1" s="1"/>
  <c r="AI194" i="1" l="1"/>
  <c r="AI195" i="1"/>
  <c r="AC149" i="1"/>
  <c r="AI149" i="1" s="1"/>
  <c r="X246" i="1"/>
  <c r="AC246" i="1"/>
  <c r="AI246" i="1" l="1"/>
  <c r="AC240" i="1"/>
  <c r="X240" i="1"/>
  <c r="AC183" i="1"/>
  <c r="AI183" i="1" s="1"/>
  <c r="X96" i="1"/>
  <c r="AI96" i="1" s="1"/>
  <c r="AC165" i="1"/>
  <c r="AI165" i="1" s="1"/>
  <c r="AI240" i="1" l="1"/>
  <c r="AC223" i="1"/>
  <c r="X223" i="1"/>
  <c r="AI223" i="1" l="1"/>
  <c r="AC136" i="1"/>
  <c r="X136" i="1"/>
  <c r="AI136" i="1" l="1"/>
  <c r="X77" i="1"/>
  <c r="AI77" i="1" s="1"/>
  <c r="X67" i="1"/>
  <c r="AI67" i="1" s="1"/>
  <c r="AC192" i="1" l="1"/>
  <c r="X192" i="1"/>
  <c r="AC225" i="1"/>
  <c r="X225" i="1"/>
  <c r="AI225" i="1" s="1"/>
  <c r="AI192" i="1" l="1"/>
  <c r="AC163" i="1"/>
  <c r="X163" i="1"/>
  <c r="AI163" i="1" l="1"/>
  <c r="AC148" i="1" l="1"/>
  <c r="AI148" i="1" s="1"/>
  <c r="AC161" i="1"/>
  <c r="AI161" i="1" s="1"/>
  <c r="AC162" i="1" l="1"/>
  <c r="AI162" i="1" s="1"/>
  <c r="AC167" i="1"/>
  <c r="AC166" i="1"/>
  <c r="AI166" i="1" s="1"/>
  <c r="AC201" i="1" l="1"/>
  <c r="AI201" i="1" s="1"/>
  <c r="X202" i="1"/>
  <c r="AC202" i="1"/>
  <c r="X203" i="1"/>
  <c r="AC203" i="1"/>
  <c r="X206" i="1"/>
  <c r="AC206" i="1"/>
  <c r="X207" i="1"/>
  <c r="AC207" i="1"/>
  <c r="X209" i="1"/>
  <c r="AC209" i="1"/>
  <c r="X210" i="1"/>
  <c r="AC210" i="1"/>
  <c r="X214" i="1"/>
  <c r="AC214" i="1"/>
  <c r="X216" i="1"/>
  <c r="AC216" i="1"/>
  <c r="X217" i="1"/>
  <c r="AC217" i="1"/>
  <c r="X218" i="1"/>
  <c r="AC218" i="1"/>
  <c r="X208" i="1"/>
  <c r="AC208" i="1"/>
  <c r="X226" i="1"/>
  <c r="AC226" i="1"/>
  <c r="X228" i="1"/>
  <c r="AC228" i="1"/>
  <c r="X229" i="1"/>
  <c r="AC229" i="1"/>
  <c r="AI217" i="1" l="1"/>
  <c r="AI209" i="1"/>
  <c r="AI214" i="1"/>
  <c r="AI208" i="1"/>
  <c r="AI228" i="1"/>
  <c r="AI206" i="1"/>
  <c r="AI202" i="1"/>
  <c r="AI226" i="1"/>
  <c r="AI216" i="1"/>
  <c r="AI210" i="1"/>
  <c r="AI207" i="1"/>
  <c r="AI203" i="1"/>
  <c r="AI229" i="1"/>
  <c r="AI218" i="1"/>
  <c r="X256" i="1"/>
  <c r="AC184" i="1" l="1"/>
  <c r="X184" i="1"/>
  <c r="X104" i="1"/>
  <c r="AI104" i="1" s="1"/>
  <c r="AI184" i="1" l="1"/>
  <c r="AC256" i="1"/>
  <c r="AI256" i="1" s="1"/>
  <c r="X10" i="1" l="1"/>
  <c r="AI10" i="1" s="1"/>
  <c r="AC236" i="1" l="1"/>
  <c r="X236" i="1"/>
  <c r="AI236" i="1" l="1"/>
  <c r="X31" i="1"/>
  <c r="AI31" i="1" s="1"/>
  <c r="X44" i="1" l="1"/>
  <c r="AI44" i="1" s="1"/>
  <c r="X128" i="1"/>
  <c r="AI128" i="1" s="1"/>
  <c r="X11" i="1"/>
  <c r="AI11" i="1" s="1"/>
  <c r="X12" i="1"/>
  <c r="AI12" i="1" s="1"/>
  <c r="X13" i="1"/>
  <c r="AI13" i="1" s="1"/>
  <c r="X15" i="1"/>
  <c r="AI15" i="1" s="1"/>
  <c r="X20" i="1"/>
  <c r="AI20" i="1" s="1"/>
  <c r="X21" i="1"/>
  <c r="X22" i="1"/>
  <c r="AI22" i="1" s="1"/>
  <c r="X24" i="1"/>
  <c r="AI24" i="1" s="1"/>
  <c r="X25" i="1"/>
  <c r="AI25" i="1" s="1"/>
  <c r="X27" i="1"/>
  <c r="AI27" i="1" s="1"/>
  <c r="X28" i="1"/>
  <c r="AI28" i="1" s="1"/>
  <c r="X29" i="1"/>
  <c r="AI29" i="1" s="1"/>
  <c r="X30" i="1"/>
  <c r="AI30" i="1" s="1"/>
  <c r="X33" i="1"/>
  <c r="AI33" i="1" s="1"/>
  <c r="X34" i="1"/>
  <c r="AI34" i="1" s="1"/>
  <c r="X36" i="1"/>
  <c r="AI36" i="1" s="1"/>
  <c r="X40" i="1"/>
  <c r="AI40" i="1" s="1"/>
  <c r="X45" i="1"/>
  <c r="AI45" i="1" s="1"/>
  <c r="X46" i="1"/>
  <c r="AI46" i="1" s="1"/>
  <c r="X142" i="1"/>
  <c r="X47" i="1"/>
  <c r="AI47" i="1" s="1"/>
  <c r="X49" i="1"/>
  <c r="AI49" i="1" s="1"/>
  <c r="X51" i="1"/>
  <c r="AI51" i="1" s="1"/>
  <c r="X52" i="1"/>
  <c r="AI52" i="1" s="1"/>
  <c r="X53" i="1"/>
  <c r="AI53" i="1" s="1"/>
  <c r="X54" i="1"/>
  <c r="X55" i="1"/>
  <c r="X56" i="1"/>
  <c r="AI56" i="1" s="1"/>
  <c r="X57" i="1"/>
  <c r="AI57" i="1" s="1"/>
  <c r="X58" i="1"/>
  <c r="AI58" i="1" s="1"/>
  <c r="X61" i="1"/>
  <c r="AI61" i="1" s="1"/>
  <c r="X62" i="1"/>
  <c r="AI62" i="1" s="1"/>
  <c r="X63" i="1"/>
  <c r="AI63" i="1" s="1"/>
  <c r="X64" i="1"/>
  <c r="AI64" i="1" s="1"/>
  <c r="X65" i="1"/>
  <c r="AI65" i="1" s="1"/>
  <c r="X66" i="1"/>
  <c r="AI66" i="1" s="1"/>
  <c r="X68" i="1"/>
  <c r="AI68" i="1" s="1"/>
  <c r="X69" i="1"/>
  <c r="AI69" i="1" s="1"/>
  <c r="X70" i="1"/>
  <c r="AI70" i="1" s="1"/>
  <c r="X73" i="1"/>
  <c r="AI73" i="1" s="1"/>
  <c r="X74" i="1"/>
  <c r="AI74" i="1" s="1"/>
  <c r="X75" i="1"/>
  <c r="AI75" i="1" s="1"/>
  <c r="X80" i="1"/>
  <c r="AI80" i="1" s="1"/>
  <c r="X82" i="1"/>
  <c r="AI82" i="1" s="1"/>
  <c r="X150" i="1"/>
  <c r="X83" i="1"/>
  <c r="AI83" i="1" s="1"/>
  <c r="X85" i="1"/>
  <c r="AI85" i="1" s="1"/>
  <c r="X87" i="1"/>
  <c r="AI87" i="1" s="1"/>
  <c r="X88" i="1"/>
  <c r="AI88" i="1" s="1"/>
  <c r="X89" i="1"/>
  <c r="AI89" i="1" s="1"/>
  <c r="X90" i="1"/>
  <c r="AI90" i="1" s="1"/>
  <c r="X91" i="1"/>
  <c r="AI91" i="1" s="1"/>
  <c r="X92" i="1"/>
  <c r="AI92" i="1" s="1"/>
  <c r="X97" i="1"/>
  <c r="AI97" i="1" s="1"/>
  <c r="X98" i="1"/>
  <c r="AI98" i="1" s="1"/>
  <c r="X99" i="1"/>
  <c r="AI99" i="1" s="1"/>
  <c r="X101" i="1"/>
  <c r="AI101" i="1" s="1"/>
  <c r="X102" i="1"/>
  <c r="AI102" i="1" s="1"/>
  <c r="X103" i="1"/>
  <c r="AI103" i="1" s="1"/>
  <c r="X105" i="1"/>
  <c r="AI105" i="1" s="1"/>
  <c r="X107" i="1"/>
  <c r="AI107" i="1" s="1"/>
  <c r="X108" i="1"/>
  <c r="AI108" i="1" s="1"/>
  <c r="X109" i="1"/>
  <c r="AI109" i="1" s="1"/>
  <c r="X110" i="1"/>
  <c r="AI110" i="1" s="1"/>
  <c r="X111" i="1"/>
  <c r="AI111" i="1" s="1"/>
  <c r="X112" i="1"/>
  <c r="AI112" i="1" s="1"/>
  <c r="X113" i="1"/>
  <c r="AI113" i="1" s="1"/>
  <c r="X114" i="1"/>
  <c r="AI114" i="1" s="1"/>
  <c r="X115" i="1"/>
  <c r="AI115" i="1" s="1"/>
  <c r="X116" i="1"/>
  <c r="AI116" i="1" s="1"/>
  <c r="X117" i="1"/>
  <c r="AI117" i="1" s="1"/>
  <c r="X119" i="1"/>
  <c r="AI119" i="1" s="1"/>
  <c r="AB55" i="1"/>
  <c r="AC55" i="1" s="1"/>
  <c r="AB54" i="1"/>
  <c r="AC54" i="1" s="1"/>
  <c r="X23" i="1"/>
  <c r="AI23" i="1" s="1"/>
  <c r="X123" i="1"/>
  <c r="AI123" i="1" s="1"/>
  <c r="X124" i="1"/>
  <c r="AI124" i="1" s="1"/>
  <c r="X125" i="1"/>
  <c r="AI125" i="1" s="1"/>
  <c r="X126" i="1"/>
  <c r="AI126" i="1" s="1"/>
  <c r="X127" i="1"/>
  <c r="AI127" i="1" s="1"/>
  <c r="X121" i="1"/>
  <c r="AI121" i="1" s="1"/>
  <c r="X130" i="1"/>
  <c r="X131" i="1"/>
  <c r="X132" i="1"/>
  <c r="X133" i="1"/>
  <c r="X134" i="1"/>
  <c r="X135" i="1"/>
  <c r="X138" i="1"/>
  <c r="X139" i="1"/>
  <c r="X140" i="1"/>
  <c r="X141" i="1"/>
  <c r="X145" i="1"/>
  <c r="X146" i="1"/>
  <c r="X122" i="1"/>
  <c r="AI122" i="1" s="1"/>
  <c r="X147" i="1"/>
  <c r="X153" i="1"/>
  <c r="X154" i="1"/>
  <c r="X155" i="1"/>
  <c r="X156" i="1"/>
  <c r="X157" i="1"/>
  <c r="X158" i="1"/>
  <c r="X159" i="1"/>
  <c r="X160" i="1"/>
  <c r="X167" i="1"/>
  <c r="AI167" i="1" s="1"/>
  <c r="X169" i="1"/>
  <c r="X172" i="1"/>
  <c r="X173" i="1"/>
  <c r="X174" i="1"/>
  <c r="X175" i="1"/>
  <c r="X176" i="1"/>
  <c r="X177" i="1"/>
  <c r="X178" i="1"/>
  <c r="X179" i="1"/>
  <c r="AI179" i="1" s="1"/>
  <c r="X180" i="1"/>
  <c r="X182" i="1"/>
  <c r="X168" i="1"/>
  <c r="X185" i="1"/>
  <c r="X186" i="1"/>
  <c r="X187" i="1"/>
  <c r="X188" i="1"/>
  <c r="X189" i="1"/>
  <c r="X190" i="1"/>
  <c r="X191" i="1"/>
  <c r="X193" i="1"/>
  <c r="X197" i="1"/>
  <c r="X199" i="1"/>
  <c r="X200" i="1"/>
  <c r="X230" i="1"/>
  <c r="X231" i="1"/>
  <c r="X232" i="1"/>
  <c r="X233" i="1"/>
  <c r="X234" i="1"/>
  <c r="X235" i="1"/>
  <c r="X238" i="1"/>
  <c r="X239" i="1"/>
  <c r="X241" i="1"/>
  <c r="X242" i="1"/>
  <c r="X243" i="1"/>
  <c r="X247" i="1"/>
  <c r="X248" i="1"/>
  <c r="X249" i="1"/>
  <c r="X251" i="1"/>
  <c r="X252" i="1"/>
  <c r="X253" i="1"/>
  <c r="X254" i="1"/>
  <c r="X255" i="1"/>
  <c r="X257" i="1"/>
  <c r="K10" i="1"/>
  <c r="K30" i="1"/>
  <c r="K49" i="1"/>
  <c r="K117" i="1"/>
  <c r="AC257" i="1"/>
  <c r="AC255" i="1"/>
  <c r="AC254" i="1"/>
  <c r="AC253" i="1"/>
  <c r="AC252" i="1"/>
  <c r="AC251" i="1"/>
  <c r="AC249" i="1"/>
  <c r="AC248" i="1"/>
  <c r="AC247" i="1"/>
  <c r="AC243" i="1"/>
  <c r="AC242" i="1"/>
  <c r="AC241" i="1"/>
  <c r="AC239" i="1"/>
  <c r="AC238" i="1"/>
  <c r="AC235" i="1"/>
  <c r="AC234" i="1"/>
  <c r="AC233" i="1"/>
  <c r="AC232" i="1"/>
  <c r="AC231" i="1"/>
  <c r="AB230" i="1"/>
  <c r="AC230" i="1" s="1"/>
  <c r="AC200" i="1"/>
  <c r="AC199" i="1"/>
  <c r="AC197" i="1"/>
  <c r="AC196" i="1"/>
  <c r="AI196" i="1" s="1"/>
  <c r="AC193" i="1"/>
  <c r="AC191" i="1"/>
  <c r="AC190" i="1"/>
  <c r="AC189" i="1"/>
  <c r="AC188" i="1"/>
  <c r="AC187" i="1"/>
  <c r="AC186" i="1"/>
  <c r="AC185" i="1"/>
  <c r="AC168" i="1"/>
  <c r="AC182" i="1"/>
  <c r="AC180" i="1"/>
  <c r="AB179" i="1"/>
  <c r="AC178" i="1"/>
  <c r="AC177" i="1"/>
  <c r="AC176" i="1"/>
  <c r="AC175" i="1"/>
  <c r="AC174" i="1"/>
  <c r="AC173" i="1"/>
  <c r="AC172" i="1"/>
  <c r="AC169" i="1"/>
  <c r="AC164" i="1"/>
  <c r="AI164" i="1" s="1"/>
  <c r="AC160" i="1"/>
  <c r="AC159" i="1"/>
  <c r="AC158" i="1"/>
  <c r="AC157" i="1"/>
  <c r="AC156" i="1"/>
  <c r="AC155" i="1"/>
  <c r="AC154" i="1"/>
  <c r="AC153" i="1"/>
  <c r="AC147" i="1"/>
  <c r="AC146" i="1"/>
  <c r="AC145" i="1"/>
  <c r="AC141" i="1"/>
  <c r="AC140" i="1"/>
  <c r="AC139" i="1"/>
  <c r="AC138" i="1"/>
  <c r="AC135" i="1"/>
  <c r="AC134" i="1"/>
  <c r="AC133" i="1"/>
  <c r="AC132" i="1"/>
  <c r="AC131" i="1"/>
  <c r="AC130" i="1"/>
  <c r="AC150" i="1"/>
  <c r="AC142" i="1"/>
  <c r="AB21" i="1"/>
  <c r="AC21" i="1" s="1"/>
  <c r="AC9" i="1"/>
  <c r="AH9" i="1"/>
  <c r="AI253" i="1" l="1"/>
  <c r="AI255" i="1"/>
  <c r="AI251" i="1"/>
  <c r="AI243" i="1"/>
  <c r="AI238" i="1"/>
  <c r="AI232" i="1"/>
  <c r="AI199" i="1"/>
  <c r="AI140" i="1"/>
  <c r="AI134" i="1"/>
  <c r="AI130" i="1"/>
  <c r="AI248" i="1"/>
  <c r="AI241" i="1"/>
  <c r="AI234" i="1"/>
  <c r="AI186" i="1"/>
  <c r="AI172" i="1"/>
  <c r="AI254" i="1"/>
  <c r="AI249" i="1"/>
  <c r="AI242" i="1"/>
  <c r="AI235" i="1"/>
  <c r="AI231" i="1"/>
  <c r="AI197" i="1"/>
  <c r="AI189" i="1"/>
  <c r="AI185" i="1"/>
  <c r="AI175" i="1"/>
  <c r="AI169" i="1"/>
  <c r="AI158" i="1"/>
  <c r="AI154" i="1"/>
  <c r="AI146" i="1"/>
  <c r="AI139" i="1"/>
  <c r="AI133" i="1"/>
  <c r="AI150" i="1"/>
  <c r="AI180" i="1"/>
  <c r="AI159" i="1"/>
  <c r="AI193" i="1"/>
  <c r="AI188" i="1"/>
  <c r="AI168" i="1"/>
  <c r="AI178" i="1"/>
  <c r="AI174" i="1"/>
  <c r="AI157" i="1"/>
  <c r="AI153" i="1"/>
  <c r="AI145" i="1"/>
  <c r="AI138" i="1"/>
  <c r="AI132" i="1"/>
  <c r="AI142" i="1"/>
  <c r="AI190" i="1"/>
  <c r="AI176" i="1"/>
  <c r="AI155" i="1"/>
  <c r="AI257" i="1"/>
  <c r="AI252" i="1"/>
  <c r="AI247" i="1"/>
  <c r="AI239" i="1"/>
  <c r="AI233" i="1"/>
  <c r="AI200" i="1"/>
  <c r="AI191" i="1"/>
  <c r="AI187" i="1"/>
  <c r="AI182" i="1"/>
  <c r="AI177" i="1"/>
  <c r="AI173" i="1"/>
  <c r="AI160" i="1"/>
  <c r="AI156" i="1"/>
  <c r="AI147" i="1"/>
  <c r="AI141" i="1"/>
  <c r="AI135" i="1"/>
  <c r="AI131" i="1"/>
  <c r="AI54" i="1"/>
  <c r="AI21" i="1"/>
  <c r="AI230" i="1"/>
  <c r="AI55" i="1"/>
  <c r="AI9" i="1"/>
</calcChain>
</file>

<file path=xl/sharedStrings.xml><?xml version="1.0" encoding="utf-8"?>
<sst xmlns="http://schemas.openxmlformats.org/spreadsheetml/2006/main" count="4273" uniqueCount="1753">
  <si>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</si>
  <si>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</si>
  <si>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</si>
  <si>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</si>
  <si>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</si>
  <si>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</si>
  <si>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</si>
  <si>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</si>
  <si>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</si>
  <si>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</si>
  <si>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</si>
  <si>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</si>
  <si>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</si>
  <si>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</si>
  <si>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</si>
  <si>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</si>
  <si>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</si>
  <si>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</si>
  <si>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</si>
  <si>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</si>
  <si>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</si>
  <si>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</si>
  <si>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</si>
  <si>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</si>
  <si>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</si>
  <si>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</si>
  <si>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</si>
  <si>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</si>
  <si>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</si>
  <si>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</si>
  <si>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</si>
  <si>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</si>
  <si>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</si>
  <si>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</si>
  <si>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</si>
  <si>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</si>
  <si>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</si>
  <si>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</si>
  <si>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</si>
  <si>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</si>
  <si>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SENADO DE LA REPUBLICA</t>
  </si>
  <si>
    <t>CAMARA DE REPRESENTANTES</t>
  </si>
  <si>
    <t>ACEVEDO</t>
  </si>
  <si>
    <t>CORREA</t>
  </si>
  <si>
    <t>CAMILA</t>
  </si>
  <si>
    <t xml:space="preserve">ASESOR </t>
  </si>
  <si>
    <t>cacevedo@finagro.com.co</t>
  </si>
  <si>
    <t>COMUNICACIÓN SOCIAL</t>
  </si>
  <si>
    <t xml:space="preserve">PROFESIONAL </t>
  </si>
  <si>
    <t>PROFESIONAL</t>
  </si>
  <si>
    <t>ASESOR COMUNICACIONES</t>
  </si>
  <si>
    <t>15/06/2007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</si>
  <si>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</si>
  <si>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</si>
  <si>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</si>
  <si>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PRECIADO</t>
  </si>
  <si>
    <t>ANA</t>
  </si>
  <si>
    <t>CELIA</t>
  </si>
  <si>
    <t>ASISTENTE PRESIDENCIA</t>
  </si>
  <si>
    <t>NILO</t>
  </si>
  <si>
    <t>cpreciado@finagro.com.co</t>
  </si>
  <si>
    <t xml:space="preserve">TECNICO SECRETARIADO GENERAL </t>
  </si>
  <si>
    <t>TECNICO</t>
  </si>
  <si>
    <t>SECRETARIA N1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</si>
  <si>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</si>
  <si>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</si>
  <si>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</si>
  <si>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</si>
  <si>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</si>
  <si>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</si>
  <si>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</si>
  <si>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</si>
  <si>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</si>
  <si>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</si>
  <si>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</si>
  <si>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</si>
  <si>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</si>
  <si>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</si>
  <si>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</si>
  <si>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</si>
  <si>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</si>
  <si>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</si>
  <si>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</si>
  <si>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</si>
  <si>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</si>
  <si>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</si>
  <si>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</si>
  <si>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</si>
  <si>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</si>
  <si>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</si>
  <si>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</si>
  <si>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</si>
  <si>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</si>
  <si>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</si>
  <si>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</si>
  <si>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</si>
  <si>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</si>
  <si>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</si>
  <si>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</si>
  <si>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</si>
  <si>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</si>
  <si>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</si>
  <si>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</si>
  <si>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GUADALUPE</t>
  </si>
  <si>
    <t>gramirez@finagro.com.co</t>
  </si>
  <si>
    <t>ASESOR V</t>
  </si>
  <si>
    <t>ASESORA GRADO II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</si>
  <si>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</si>
  <si>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</si>
  <si>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</si>
  <si>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</si>
  <si>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</si>
  <si>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</si>
  <si>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</si>
  <si>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</si>
  <si>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</si>
  <si>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</si>
  <si>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</si>
  <si>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</si>
  <si>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</si>
  <si>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</si>
  <si>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</si>
  <si>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</si>
  <si>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</si>
  <si>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</si>
  <si>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</si>
  <si>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</si>
  <si>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</si>
  <si>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</si>
  <si>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</si>
  <si>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</si>
  <si>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</si>
  <si>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</si>
  <si>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</si>
  <si>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</si>
  <si>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</si>
  <si>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</si>
  <si>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</si>
  <si>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</si>
  <si>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</si>
  <si>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</si>
  <si>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</si>
  <si>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</si>
  <si>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</si>
  <si>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</si>
  <si>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</si>
  <si>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</si>
  <si>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</si>
  <si>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</si>
  <si>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</si>
  <si>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</si>
  <si>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</si>
  <si>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</si>
  <si>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</si>
  <si>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</si>
  <si>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</si>
  <si>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ADMINISTRACION DE NEGOCIOS INTERNACIONALES</t>
  </si>
  <si>
    <t>ANALISTA SENIOR</t>
  </si>
  <si>
    <t>PARKING SERVIATOUR</t>
  </si>
  <si>
    <t>REPRESENTANTE LEGAL</t>
  </si>
  <si>
    <t>1024514272</t>
  </si>
  <si>
    <t>DIAZ</t>
  </si>
  <si>
    <t>PERDOMO</t>
  </si>
  <si>
    <t>SINDY</t>
  </si>
  <si>
    <t>CAROLINA</t>
  </si>
  <si>
    <t>ANALISTA MASTER</t>
  </si>
  <si>
    <t>sdiaz@finagro.com.co</t>
  </si>
  <si>
    <t>ADMINISTRACION DE EMPRESAS</t>
  </si>
  <si>
    <t>AUXILIAR ADMINISTRATIVO I N2</t>
  </si>
  <si>
    <t>AUXILIAR ADMINISTRATIVO I</t>
  </si>
  <si>
    <t>GERENCIA DE RIESGOS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</si>
  <si>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</si>
  <si>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</si>
  <si>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</si>
  <si>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</si>
  <si>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</si>
  <si>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</si>
  <si>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 xml:space="preserve">OFICIAL DE CUMPLIMIENTO 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</si>
  <si>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</si>
  <si>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</si>
  <si>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</si>
  <si>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</si>
  <si>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</si>
  <si>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</si>
  <si>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</si>
  <si>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</si>
  <si>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</si>
  <si>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</si>
  <si>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</si>
  <si>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</si>
  <si>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</si>
  <si>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</si>
  <si>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</si>
  <si>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</si>
  <si>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</si>
  <si>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</si>
  <si>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</si>
  <si>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</si>
  <si>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</si>
  <si>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</si>
  <si>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</si>
  <si>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</si>
  <si>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</si>
  <si>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</si>
  <si>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</si>
  <si>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</si>
  <si>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</si>
  <si>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</si>
  <si>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</si>
  <si>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</si>
  <si>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</si>
  <si>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</si>
  <si>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</si>
  <si>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</si>
  <si>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</si>
  <si>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</si>
  <si>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</si>
  <si>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</si>
  <si>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</si>
  <si>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</si>
  <si>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</si>
  <si>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</si>
  <si>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BNACO CAJA SOCIAL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</si>
  <si>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</si>
  <si>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</si>
  <si>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</si>
  <si>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</si>
  <si>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</si>
  <si>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</si>
  <si>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</si>
  <si>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</si>
  <si>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</si>
  <si>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</si>
  <si>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</si>
  <si>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</si>
  <si>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</si>
  <si>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</si>
  <si>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</si>
  <si>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</si>
  <si>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</si>
  <si>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</si>
  <si>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</si>
  <si>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</si>
  <si>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</si>
  <si>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</si>
  <si>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</si>
  <si>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</si>
  <si>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</si>
  <si>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</si>
  <si>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</si>
  <si>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</si>
  <si>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</si>
  <si>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</si>
  <si>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</si>
  <si>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COOPSERFUN</t>
  </si>
  <si>
    <t>COORDINADOR JURIDICO Y DE SERVICIO AL CLIENTE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</si>
  <si>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</si>
  <si>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</si>
  <si>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</si>
  <si>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</si>
  <si>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</si>
  <si>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</si>
  <si>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</si>
  <si>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</si>
  <si>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</si>
  <si>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</si>
  <si>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</si>
  <si>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</si>
  <si>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</si>
  <si>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</si>
  <si>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</si>
  <si>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</si>
  <si>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</si>
  <si>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</si>
  <si>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</si>
  <si>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</si>
  <si>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</si>
  <si>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</si>
  <si>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</si>
  <si>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</si>
  <si>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</si>
  <si>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</si>
  <si>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</si>
  <si>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</si>
  <si>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</si>
  <si>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</si>
  <si>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</si>
  <si>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</si>
  <si>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</si>
  <si>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</si>
  <si>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</si>
  <si>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</si>
  <si>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</si>
  <si>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</si>
  <si>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</si>
  <si>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</si>
  <si>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</si>
  <si>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</si>
  <si>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</si>
  <si>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</si>
  <si>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</si>
  <si>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</si>
  <si>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</si>
  <si>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</si>
  <si>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</si>
  <si>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</si>
  <si>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</si>
  <si>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</si>
  <si>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</si>
  <si>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</si>
  <si>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</si>
  <si>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</si>
  <si>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</si>
  <si>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</si>
  <si>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SONIA</t>
  </si>
  <si>
    <t>hrivera@finagro.com.co</t>
  </si>
  <si>
    <t>FIDUCIARIA BOGOTA</t>
  </si>
  <si>
    <t>WINCHESTER OIL AND GAS - GEOPARK</t>
  </si>
  <si>
    <t>ASISTENTE JURIDICO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</si>
  <si>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</si>
  <si>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</si>
  <si>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</si>
  <si>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</si>
  <si>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</si>
  <si>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</si>
  <si>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</si>
  <si>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</si>
  <si>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</si>
  <si>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</si>
  <si>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</si>
  <si>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</si>
  <si>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</si>
  <si>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</si>
  <si>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</si>
  <si>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</si>
  <si>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</si>
  <si>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</si>
  <si>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</si>
  <si>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</si>
  <si>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</si>
  <si>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</si>
  <si>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</si>
  <si>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</si>
  <si>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</si>
  <si>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</si>
  <si>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</si>
  <si>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</si>
  <si>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</si>
  <si>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</si>
  <si>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</si>
  <si>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</si>
  <si>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</si>
  <si>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</si>
  <si>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</si>
  <si>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</si>
  <si>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</si>
  <si>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</si>
  <si>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</si>
  <si>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</si>
  <si>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</si>
  <si>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</si>
  <si>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</si>
  <si>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</si>
  <si>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</si>
  <si>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</si>
  <si>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</si>
  <si>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</si>
  <si>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</si>
  <si>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</si>
  <si>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</si>
  <si>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</si>
  <si>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</si>
  <si>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</si>
  <si>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</si>
  <si>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</si>
  <si>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</si>
  <si>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</si>
  <si>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</si>
  <si>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</si>
  <si>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</si>
  <si>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</si>
  <si>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</si>
  <si>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</si>
  <si>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</si>
  <si>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</si>
  <si>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</si>
  <si>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</si>
  <si>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</si>
  <si>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</si>
  <si>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</si>
  <si>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</si>
  <si>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</si>
  <si>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</si>
  <si>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</si>
  <si>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</si>
  <si>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</si>
  <si>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</si>
  <si>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</si>
  <si>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</si>
  <si>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</si>
  <si>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</si>
  <si>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</si>
  <si>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</si>
  <si>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</si>
  <si>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</si>
  <si>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</si>
  <si>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</si>
  <si>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</si>
  <si>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</si>
  <si>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</si>
  <si>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</si>
  <si>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</si>
  <si>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</si>
  <si>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</si>
  <si>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</si>
  <si>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</si>
  <si>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</si>
  <si>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</si>
  <si>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</si>
  <si>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</si>
  <si>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</si>
  <si>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</si>
  <si>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</si>
  <si>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</si>
  <si>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>MARTHA</t>
  </si>
  <si>
    <t>CECILIA</t>
  </si>
  <si>
    <t xml:space="preserve">EJECUTOR SENIOR </t>
  </si>
  <si>
    <t>mrondon@finagro.com.co</t>
  </si>
  <si>
    <t>PEREZ</t>
  </si>
  <si>
    <t xml:space="preserve">ASISTENTE DIRECCION </t>
  </si>
  <si>
    <t>sbueno@finagro.com.co</t>
  </si>
  <si>
    <t xml:space="preserve">ASISTENTE DIRECCION DE RECURSOS HUMANOS </t>
  </si>
  <si>
    <t xml:space="preserve">MINISTERIO DE AMBIENTE Y VIVIENDA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</si>
  <si>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</si>
  <si>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</si>
  <si>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</si>
  <si>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</si>
  <si>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</si>
  <si>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</si>
  <si>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</si>
  <si>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</si>
  <si>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</si>
  <si>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</si>
  <si>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</si>
  <si>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</si>
  <si>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</si>
  <si>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</si>
  <si>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</si>
  <si>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</si>
  <si>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</si>
  <si>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</si>
  <si>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</si>
  <si>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</si>
  <si>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</si>
  <si>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TECNOLOGÍA EN ADMINISTRACIÓN DE EMPRESAS</t>
  </si>
  <si>
    <t>SECRETARIA DE LA VICEPERESIDENCIA FINANCIERA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</si>
  <si>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</si>
  <si>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</si>
  <si>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</si>
  <si>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</si>
  <si>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</si>
  <si>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</si>
  <si>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jgarcia@finagro.com.co</t>
  </si>
  <si>
    <t xml:space="preserve">C &amp; I INVERSIONES S.A </t>
  </si>
  <si>
    <t>DIRECCION DE MICROFINANZAS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</si>
  <si>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</si>
  <si>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</si>
  <si>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</si>
  <si>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</si>
  <si>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</si>
  <si>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</si>
  <si>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</si>
  <si>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</si>
  <si>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</si>
  <si>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</si>
  <si>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</si>
  <si>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</si>
  <si>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jvillarreal@finagro.com.co</t>
  </si>
  <si>
    <t>INGENIERIA AGRONOMICA</t>
  </si>
  <si>
    <t>MINISTERIO DE AGRICULTURA Y DESARROLLO  RURAL</t>
  </si>
  <si>
    <t>ASOCIACION PARA EL DESARROLLO SOCIAL INTEGRAL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</si>
  <si>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</si>
  <si>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</si>
  <si>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</si>
  <si>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</si>
  <si>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</si>
  <si>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</si>
  <si>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</si>
  <si>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</si>
  <si>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</si>
  <si>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</si>
  <si>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</si>
  <si>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</si>
  <si>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</si>
  <si>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</si>
  <si>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</si>
  <si>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</si>
  <si>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</si>
  <si>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</si>
  <si>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</si>
  <si>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</si>
  <si>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</si>
  <si>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</si>
  <si>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</si>
  <si>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</si>
  <si>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</si>
  <si>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</si>
  <si>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</si>
  <si>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</si>
  <si>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</si>
  <si>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</si>
  <si>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</si>
  <si>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</si>
  <si>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</si>
  <si>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</si>
  <si>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</si>
  <si>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</si>
  <si>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</si>
  <si>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</si>
  <si>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</si>
  <si>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</si>
  <si>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</si>
  <si>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</si>
  <si>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</si>
  <si>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</si>
  <si>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</si>
  <si>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</si>
  <si>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</si>
  <si>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</si>
  <si>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</si>
  <si>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</si>
  <si>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</si>
  <si>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</si>
  <si>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</si>
  <si>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</si>
  <si>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</si>
  <si>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</si>
  <si>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</si>
  <si>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</si>
  <si>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</si>
  <si>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</si>
  <si>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</si>
  <si>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</si>
  <si>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</si>
  <si>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</si>
  <si>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</si>
  <si>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</si>
  <si>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</si>
  <si>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</si>
  <si>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</si>
  <si>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</si>
  <si>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</si>
  <si>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</si>
  <si>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</si>
  <si>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</si>
  <si>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</si>
  <si>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</si>
  <si>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</si>
  <si>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</si>
  <si>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</si>
  <si>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</si>
  <si>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</si>
  <si>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</si>
  <si>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</si>
  <si>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</si>
  <si>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</si>
  <si>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</si>
  <si>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</si>
  <si>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</si>
  <si>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</si>
  <si>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</si>
  <si>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</si>
  <si>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</si>
  <si>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</si>
  <si>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</si>
  <si>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</si>
  <si>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</si>
  <si>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</si>
  <si>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</si>
  <si>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</si>
  <si>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</si>
  <si>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</si>
  <si>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</si>
  <si>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</si>
  <si>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</si>
  <si>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</si>
  <si>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</si>
  <si>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</si>
  <si>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</si>
  <si>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</si>
  <si>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</si>
  <si>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</si>
  <si>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</si>
  <si>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</si>
  <si>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</si>
  <si>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</si>
  <si>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</si>
  <si>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</si>
  <si>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</si>
  <si>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</si>
  <si>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</si>
  <si>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</si>
  <si>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</si>
  <si>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</si>
  <si>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</si>
  <si>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</si>
  <si>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</si>
  <si>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</si>
  <si>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</si>
  <si>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</si>
  <si>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</si>
  <si>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</si>
  <si>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</si>
  <si>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</si>
  <si>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</si>
  <si>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</si>
  <si>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</si>
  <si>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</si>
  <si>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</si>
  <si>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</si>
  <si>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</si>
  <si>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</si>
  <si>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</si>
  <si>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</si>
  <si>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</si>
  <si>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</si>
  <si>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</si>
  <si>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</si>
  <si>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</si>
  <si>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</si>
  <si>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</si>
  <si>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</si>
  <si>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</si>
  <si>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</si>
  <si>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</si>
  <si>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</si>
  <si>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</si>
  <si>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</si>
  <si>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</si>
  <si>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</si>
  <si>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</si>
  <si>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</si>
  <si>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</si>
  <si>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</si>
  <si>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</si>
  <si>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</si>
  <si>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</si>
  <si>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</si>
  <si>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</si>
  <si>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</si>
  <si>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</si>
  <si>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</si>
  <si>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</si>
  <si>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</si>
  <si>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</si>
  <si>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</si>
  <si>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</si>
  <si>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</si>
  <si>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</si>
  <si>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</si>
  <si>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</si>
  <si>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</si>
  <si>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</si>
  <si>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</si>
  <si>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</si>
  <si>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</si>
  <si>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</si>
  <si>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ALBA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</si>
  <si>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</si>
  <si>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</si>
  <si>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</si>
  <si>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</si>
  <si>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</si>
  <si>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</si>
  <si>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</si>
  <si>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</si>
  <si>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</si>
  <si>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</si>
  <si>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</si>
  <si>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</si>
  <si>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</si>
  <si>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</si>
  <si>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</si>
  <si>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</si>
  <si>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</si>
  <si>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</si>
  <si>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</si>
  <si>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</si>
  <si>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</si>
  <si>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</si>
  <si>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</si>
  <si>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</si>
  <si>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</si>
  <si>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</si>
  <si>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</si>
  <si>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</si>
  <si>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</si>
  <si>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</si>
  <si>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</si>
  <si>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</si>
  <si>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</si>
  <si>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</si>
  <si>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</si>
  <si>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</si>
  <si>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</si>
  <si>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</si>
  <si>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</si>
  <si>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</si>
  <si>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</si>
  <si>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</si>
  <si>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</si>
  <si>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</si>
  <si>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>TECNOLOGIA EN LOGISTICA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</si>
  <si>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</si>
  <si>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</si>
  <si>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</si>
  <si>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</si>
  <si>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</si>
  <si>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</si>
  <si>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</si>
  <si>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</si>
  <si>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</si>
  <si>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</si>
  <si>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</si>
  <si>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</si>
  <si>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</si>
  <si>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</si>
  <si>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</si>
  <si>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</si>
  <si>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</si>
  <si>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</si>
  <si>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</si>
  <si>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</si>
  <si>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</si>
  <si>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</si>
  <si>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</si>
  <si>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</si>
  <si>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</si>
  <si>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</si>
  <si>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</si>
  <si>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</si>
  <si>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</si>
  <si>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</si>
  <si>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</si>
  <si>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</si>
  <si>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PUERTO</t>
  </si>
  <si>
    <t>VALENCIA</t>
  </si>
  <si>
    <t>ALIRIO</t>
  </si>
  <si>
    <t>jpuerto@finagro.com.co</t>
  </si>
  <si>
    <t>TÉCNICO EN DISEÑO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</si>
  <si>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</si>
  <si>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</si>
  <si>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</si>
  <si>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</si>
  <si>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</si>
  <si>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</si>
  <si>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</si>
  <si>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TECNICO EN GESTION ADMINISTRATIVA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</si>
  <si>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</si>
  <si>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</si>
  <si>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</si>
  <si>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</si>
  <si>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</si>
  <si>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</si>
  <si>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</si>
  <si>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</si>
  <si>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</si>
  <si>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</si>
  <si>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</si>
  <si>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</si>
  <si>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</si>
  <si>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</si>
  <si>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</si>
  <si>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</si>
  <si>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</si>
  <si>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</si>
  <si>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</si>
  <si>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</si>
  <si>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</si>
  <si>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</si>
  <si>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</si>
  <si>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</si>
  <si>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</si>
  <si>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TECNOLOGO EN GESTION DE MERCADEO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</si>
  <si>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</si>
  <si>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</si>
  <si>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</si>
  <si>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</si>
  <si>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</si>
  <si>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</si>
  <si>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</si>
  <si>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</si>
  <si>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</si>
  <si>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</si>
  <si>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</si>
  <si>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</si>
  <si>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</si>
  <si>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amdiaz@finagro.com.co</t>
  </si>
  <si>
    <t>COORDINADORA DE INSTRUMENTOS TRANSACCIONALES</t>
  </si>
  <si>
    <t>MARIO</t>
  </si>
  <si>
    <t>ABEJORRAL</t>
  </si>
  <si>
    <t>jmgomez@finagro.com.co</t>
  </si>
  <si>
    <t>COODECAFEC</t>
  </si>
  <si>
    <t>COAGRUPO</t>
  </si>
  <si>
    <t>ARTUNDUAGA</t>
  </si>
  <si>
    <t>lartunduaga@finagro.com.co</t>
  </si>
  <si>
    <t>SALES UP TEMPORALES</t>
  </si>
  <si>
    <t>ABOGADA EN MISION</t>
  </si>
  <si>
    <t xml:space="preserve">UNIVERSIDAD DE LA AMAZONIA </t>
  </si>
  <si>
    <t>DOCENTE CATEDRATICA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</si>
  <si>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</si>
  <si>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</si>
  <si>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</si>
  <si>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</si>
  <si>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</si>
  <si>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</si>
  <si>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</si>
  <si>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</si>
  <si>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</si>
  <si>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</si>
  <si>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</si>
  <si>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</si>
  <si>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</si>
  <si>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</si>
  <si>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</si>
  <si>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</si>
  <si>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</si>
  <si>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</si>
  <si>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</si>
  <si>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</si>
  <si>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</si>
  <si>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</si>
  <si>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</si>
  <si>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</si>
  <si>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</si>
  <si>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</si>
  <si>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mespinosa@finagro.com.co</t>
  </si>
  <si>
    <t>ESAP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</si>
  <si>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</si>
  <si>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</si>
  <si>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</si>
  <si>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</si>
  <si>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</si>
  <si>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</si>
  <si>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</si>
  <si>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</si>
  <si>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</si>
  <si>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DIRECCION DE CANALES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</si>
  <si>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</si>
  <si>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</si>
  <si>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</si>
  <si>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</si>
  <si>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</si>
  <si>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</si>
  <si>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</si>
  <si>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</si>
  <si>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</si>
  <si>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</si>
  <si>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</si>
  <si>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</si>
  <si>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</si>
  <si>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</si>
  <si>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</si>
  <si>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</si>
  <si>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</si>
  <si>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</si>
  <si>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</si>
  <si>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</si>
  <si>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</si>
  <si>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</si>
  <si>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</si>
  <si>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NARANJO</t>
  </si>
  <si>
    <t>JUSY</t>
  </si>
  <si>
    <t>MARA</t>
  </si>
  <si>
    <t>jnaranjo@finagro.com.co</t>
  </si>
  <si>
    <t>ASISTENTE GERENCIA ADMINISTRATIVA</t>
  </si>
  <si>
    <t xml:space="preserve">BANCO GNB SUDAMERIS </t>
  </si>
  <si>
    <t>ASISTENTE DE VICEPRESIDENCIA</t>
  </si>
  <si>
    <t>DIRECCION DE GREMIOS Y ORGANIZACIONES</t>
  </si>
  <si>
    <t xml:space="preserve"> lnino@finagro.com.co</t>
  </si>
  <si>
    <t>GOBIERNO CORPORATIVO ANTIOQUEÑO DE ORIENTE</t>
  </si>
  <si>
    <t>OIM</t>
  </si>
  <si>
    <t>COLSULTORA DE LA OIM</t>
  </si>
  <si>
    <t>CABRERA</t>
  </si>
  <si>
    <t>hduarte@finagro.com.co</t>
  </si>
  <si>
    <t>MEDICO VETERINARIO</t>
  </si>
  <si>
    <t>MINISTERIO DE AGRICULTURA  Y DESARROLLO RURAL</t>
  </si>
  <si>
    <t>MINISTERIO  DE AGRICULTURA Y DESARROLLO RURAL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</si>
  <si>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</si>
  <si>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</si>
  <si>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</si>
  <si>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</si>
  <si>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</si>
  <si>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</si>
  <si>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</si>
  <si>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</si>
  <si>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</si>
  <si>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</si>
  <si>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</si>
  <si>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TAPIAS</t>
  </si>
  <si>
    <t>UMANA</t>
  </si>
  <si>
    <t>OMAIRA</t>
  </si>
  <si>
    <t>otapias@finagro.com.co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</si>
  <si>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</si>
  <si>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</si>
  <si>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</si>
  <si>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</si>
  <si>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</si>
  <si>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</si>
  <si>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</si>
  <si>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</si>
  <si>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</si>
  <si>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</si>
  <si>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</si>
  <si>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</si>
  <si>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</si>
  <si>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</si>
  <si>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</si>
  <si>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</si>
  <si>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</si>
  <si>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</si>
  <si>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</si>
  <si>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</si>
  <si>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darciniegas@finagro.com.co</t>
  </si>
  <si>
    <t>MELO</t>
  </si>
  <si>
    <t>jmelo@finagro.com.co</t>
  </si>
  <si>
    <t>TECNICO DIRECCION DE CARTERA</t>
  </si>
  <si>
    <t>TECNICO ADMINISTRATIVO</t>
  </si>
  <si>
    <t>GARCES</t>
  </si>
  <si>
    <t>ITAGUÍ</t>
  </si>
  <si>
    <t>chuertas@finagro.com.co</t>
  </si>
  <si>
    <t>REYCA CORREDORES S.A</t>
  </si>
  <si>
    <t xml:space="preserve">COMERCIAL FREE LANCE </t>
  </si>
  <si>
    <t>MERCANCIAS Y VALORES S.A</t>
  </si>
  <si>
    <t>TRADER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</si>
  <si>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</si>
  <si>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</si>
  <si>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</si>
  <si>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</si>
  <si>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</si>
  <si>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</si>
  <si>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</si>
  <si>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</si>
  <si>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</si>
  <si>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</si>
  <si>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</si>
  <si>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</si>
  <si>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</si>
  <si>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</si>
  <si>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</si>
  <si>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</si>
  <si>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</si>
  <si>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</si>
  <si>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</si>
  <si>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</si>
  <si>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</si>
  <si>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</si>
  <si>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</si>
  <si>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</si>
  <si>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</si>
  <si>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</si>
  <si>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</si>
  <si>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</si>
  <si>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</si>
  <si>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</si>
  <si>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</si>
  <si>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NOVOA</t>
  </si>
  <si>
    <t>VILLAVICENCIO</t>
  </si>
  <si>
    <t>jgutierrez@finagro.com.co</t>
  </si>
  <si>
    <t>GERENTE DE PLANEACION</t>
  </si>
  <si>
    <t>BANCO GANADERO</t>
  </si>
  <si>
    <t>RESPONSABLE AREA DE NEGOCIOS REGIONAL CENTRO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</si>
  <si>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</si>
  <si>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</si>
  <si>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</si>
  <si>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</si>
  <si>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</si>
  <si>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</si>
  <si>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</si>
  <si>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</si>
  <si>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</si>
  <si>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</si>
  <si>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</si>
  <si>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</si>
  <si>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</si>
  <si>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</si>
  <si>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</si>
  <si>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</si>
  <si>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</si>
  <si>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</si>
  <si>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DIRECCION DE INNOVACION Y  PROYECTOS</t>
  </si>
  <si>
    <t>ccasallas@finagro.com.co</t>
  </si>
  <si>
    <t>SENA</t>
  </si>
  <si>
    <t>ASESOR DEL DIRECTOR GENERAL DEL SENA</t>
  </si>
  <si>
    <t>CONSULTOR INDEPENDIENTE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</si>
  <si>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</si>
  <si>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</si>
  <si>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</si>
  <si>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</si>
  <si>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</si>
  <si>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</si>
  <si>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</si>
  <si>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</si>
  <si>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</si>
  <si>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</si>
  <si>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</si>
  <si>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</si>
  <si>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</si>
  <si>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</si>
  <si>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</si>
  <si>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</si>
  <si>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</si>
  <si>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</si>
  <si>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</si>
  <si>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</si>
  <si>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</si>
  <si>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</si>
  <si>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</si>
  <si>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</si>
  <si>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</si>
  <si>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</si>
  <si>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</si>
  <si>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</si>
  <si>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</si>
  <si>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</si>
  <si>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</si>
  <si>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</si>
  <si>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</si>
  <si>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</si>
  <si>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</si>
  <si>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</si>
  <si>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</si>
  <si>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</si>
  <si>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</si>
  <si>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</si>
  <si>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</si>
  <si>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</si>
  <si>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</si>
  <si>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TÉCNICO EN CRIMINALÍSTICA</t>
  </si>
  <si>
    <t>EXPRESOS DE CUSIANA</t>
  </si>
  <si>
    <t>CONDUCTOR DE SERVICIO ESPECIAL</t>
  </si>
  <si>
    <t>TASCO</t>
  </si>
  <si>
    <t>anita.lotus@hotmail.com</t>
  </si>
  <si>
    <t xml:space="preserve">AUXILIAR </t>
  </si>
  <si>
    <t>AUXILIAR DE CAFETERIA</t>
  </si>
  <si>
    <t>ELIAS</t>
  </si>
  <si>
    <t>cvargas@finagro.com.co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</si>
  <si>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</si>
  <si>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</si>
  <si>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</si>
  <si>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</si>
  <si>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</si>
  <si>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</si>
  <si>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</si>
  <si>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</si>
  <si>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</si>
  <si>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</si>
  <si>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</si>
  <si>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</si>
  <si>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</si>
  <si>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</si>
  <si>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</si>
  <si>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</si>
  <si>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</si>
  <si>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</si>
  <si>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</si>
  <si>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</si>
  <si>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</si>
  <si>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</si>
  <si>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</si>
  <si>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</si>
  <si>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</si>
  <si>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</si>
  <si>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</si>
  <si>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</si>
  <si>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TECNICO  LABORAL POR COMPETENCIAS COMO  ASISTENTE ADMINISTRATIVO</t>
  </si>
  <si>
    <t>ECOPETROL</t>
  </si>
  <si>
    <t>PRACTICA</t>
  </si>
  <si>
    <t>ALUACE S.A.</t>
  </si>
  <si>
    <t>lmillan@finagro.com.co</t>
  </si>
  <si>
    <t xml:space="preserve">TÉCNICO EN PREESCOLAR </t>
  </si>
  <si>
    <t>CAROLA</t>
  </si>
  <si>
    <t>GUAPOTA</t>
  </si>
  <si>
    <t>caro.72@hotmail.es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</si>
  <si>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</si>
  <si>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</si>
  <si>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</si>
  <si>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</si>
  <si>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</si>
  <si>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</si>
  <si>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llihel-230388@hotmail.com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</si>
  <si>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</si>
  <si>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</si>
  <si>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</si>
  <si>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</si>
  <si>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</si>
  <si>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</si>
  <si>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</si>
  <si>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</si>
  <si>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</si>
  <si>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pbobadilla@finagro.com.co</t>
  </si>
  <si>
    <t>ASISTENTE DE LA DIRECCION DE TALENTO HUMANO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</si>
  <si>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</si>
  <si>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</si>
  <si>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</si>
  <si>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</si>
  <si>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</si>
  <si>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</si>
  <si>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</si>
  <si>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</si>
  <si>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</si>
  <si>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</si>
  <si>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</si>
  <si>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</si>
  <si>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</si>
  <si>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</si>
  <si>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</si>
  <si>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</si>
  <si>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</si>
  <si>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</si>
  <si>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</si>
  <si>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LUCY</t>
  </si>
  <si>
    <t>lgonzalez@finagro.com.co</t>
  </si>
  <si>
    <t xml:space="preserve">PROFESIONAL IV </t>
  </si>
  <si>
    <t>TOPAIPI</t>
  </si>
  <si>
    <t>lcastillo@finagro.com.co</t>
  </si>
  <si>
    <t>INVIMA</t>
  </si>
  <si>
    <t>ASESOR DE TI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</si>
  <si>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</si>
  <si>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</si>
  <si>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</si>
  <si>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</si>
  <si>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</si>
  <si>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</si>
  <si>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</si>
  <si>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</si>
  <si>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</si>
  <si>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</si>
  <si>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</si>
  <si>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</si>
  <si>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</si>
  <si>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</si>
  <si>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hrojasg@finagro.com.co</t>
  </si>
  <si>
    <t>WOG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</si>
  <si>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</si>
  <si>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</si>
  <si>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</si>
  <si>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</si>
  <si>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</si>
  <si>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</si>
  <si>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</si>
  <si>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</si>
  <si>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</si>
  <si>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</si>
  <si>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</si>
  <si>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</si>
  <si>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</si>
  <si>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</si>
  <si>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</si>
  <si>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</si>
  <si>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</si>
  <si>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</si>
  <si>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</si>
  <si>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BARRERO</t>
  </si>
  <si>
    <t>F</t>
  </si>
  <si>
    <t>AGUIRRE</t>
  </si>
  <si>
    <t>FREDY</t>
  </si>
  <si>
    <t>ACHURY</t>
  </si>
  <si>
    <t>ESMERALDA</t>
  </si>
  <si>
    <t>BUENO</t>
  </si>
  <si>
    <t>RODRIGO</t>
  </si>
  <si>
    <t>ROSA</t>
  </si>
  <si>
    <t>SOTELO</t>
  </si>
  <si>
    <t>TANIA</t>
  </si>
  <si>
    <t>ALEJANDRA</t>
  </si>
  <si>
    <t>RONEY</t>
  </si>
  <si>
    <t>CORDOBA</t>
  </si>
  <si>
    <t>MARLI</t>
  </si>
  <si>
    <t>BAUTISTA</t>
  </si>
  <si>
    <t>NIÑO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</si>
  <si>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</si>
  <si>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</si>
  <si>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</si>
  <si>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</si>
  <si>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</si>
  <si>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</si>
  <si>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</si>
  <si>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</si>
  <si>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</si>
  <si>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 xml:space="preserve">ana_fl_martinez@hotmail.com </t>
  </si>
  <si>
    <t>drodriguez@finagro.com.co</t>
  </si>
  <si>
    <t>TECNOLOGO EN RECURSOS HUMANOS</t>
  </si>
  <si>
    <t>TECNOLOGIA EN GESTION DE MERCADEO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</si>
  <si>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</si>
  <si>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</si>
  <si>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</si>
  <si>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</si>
  <si>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</si>
  <si>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</si>
  <si>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</si>
  <si>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TECNOLOGIA FINANCIERA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</si>
  <si>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</si>
  <si>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</si>
  <si>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</si>
  <si>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</si>
  <si>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</si>
  <si>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</si>
  <si>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</si>
  <si>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</si>
  <si>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</si>
  <si>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INGENIERO INDUSTRIAL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</si>
  <si>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</si>
  <si>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</si>
  <si>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</si>
  <si>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</si>
  <si>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</si>
  <si>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</si>
  <si>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</si>
  <si>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</si>
  <si>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</si>
  <si>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</si>
  <si>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</si>
  <si>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</si>
  <si>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</si>
  <si>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>mfeo@finagro.com.co</t>
  </si>
  <si>
    <t>VITAL SERVICE GROUP SAS</t>
  </si>
  <si>
    <t xml:space="preserve">SECRETARIA </t>
  </si>
  <si>
    <t>DISTRIBUIDORA DF LA MAYORISTA</t>
  </si>
  <si>
    <t>VENTAS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</si>
  <si>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</si>
  <si>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</si>
  <si>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</si>
  <si>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</si>
  <si>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</si>
  <si>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</si>
  <si>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</si>
  <si>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</si>
  <si>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LA PEÑA</t>
  </si>
  <si>
    <t>dmartinez@finagro.com.co</t>
  </si>
  <si>
    <t>INGENIERO DE SISTEMAS</t>
  </si>
  <si>
    <t xml:space="preserve">UNIVERSITARIA UNIAGUSTINIANA </t>
  </si>
  <si>
    <t xml:space="preserve">COORDINADOR DE SEGURIDAD INFORMATICA </t>
  </si>
  <si>
    <t>COMPAÑÍA INTERNACIONAL DE INTEGRACION S.A.</t>
  </si>
  <si>
    <t>COORDINADOR DE SEGURIDAD DE INFORMACION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</si>
  <si>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</si>
  <si>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</si>
  <si>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</si>
  <si>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</si>
  <si>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ssaenz@finagro.com.co</t>
  </si>
  <si>
    <t>bolarte@finagro.com.co</t>
  </si>
  <si>
    <t xml:space="preserve">M&amp;M SOLUCIONES </t>
  </si>
  <si>
    <t xml:space="preserve">ASESORA JURÍDICA </t>
  </si>
  <si>
    <t>INGESAM</t>
  </si>
  <si>
    <t>ASESOR JURÍDICO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</si>
  <si>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</si>
  <si>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</si>
  <si>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</si>
  <si>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</si>
  <si>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</si>
  <si>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</si>
  <si>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</si>
  <si>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</si>
  <si>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</si>
  <si>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</si>
  <si>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</si>
  <si>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</si>
  <si>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</si>
  <si>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</si>
  <si>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</si>
  <si>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</si>
  <si>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TECNICO EN SISTEMAS </t>
  </si>
  <si>
    <t>INSTITUCIÓN EDUCATIVA EL TEJAR</t>
  </si>
  <si>
    <t xml:space="preserve">scarballo@finagro.com.co </t>
  </si>
  <si>
    <t>INGENIERO AMBIENTAL</t>
  </si>
  <si>
    <t>TELEPERFORMANCE</t>
  </si>
  <si>
    <t>AGENTE CALL CENTER</t>
  </si>
  <si>
    <t>lvillamizar@finagro.com.co</t>
  </si>
  <si>
    <t>ESTUDIANTE INGENIERIA AMBIENTAL</t>
  </si>
  <si>
    <t>POLICLINICA VETERINARIA</t>
  </si>
  <si>
    <t>AUXILIAR DE VETERINARIA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</si>
  <si>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</si>
  <si>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</si>
  <si>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</si>
  <si>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</si>
  <si>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</si>
  <si>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</si>
  <si>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</si>
  <si>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</si>
  <si>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</si>
  <si>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>nsilva@finagro.com.co</t>
  </si>
  <si>
    <t>TÉCNICO EN INFORMATICA</t>
  </si>
  <si>
    <t>RAMA JUDICIAL NEIVA</t>
  </si>
  <si>
    <t>CITADOR DE JUZGADO</t>
  </si>
  <si>
    <t>ALCALDIA MUNICIPAL DE GARZON</t>
  </si>
  <si>
    <t>SECRETARIA DE DESPACHO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</si>
  <si>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</si>
  <si>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</si>
  <si>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</si>
  <si>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</si>
  <si>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</si>
  <si>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</si>
  <si>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</si>
  <si>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</si>
  <si>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>efalla@finagro.com.co</t>
  </si>
  <si>
    <t>ESCUELA DE LOGISTICA</t>
  </si>
  <si>
    <t>ANALISTA DE FINANCIERA</t>
  </si>
  <si>
    <t>CONSULTORES GYA IN HOUSE BOGOTÁ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</si>
  <si>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</si>
  <si>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</si>
  <si>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</si>
  <si>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</si>
  <si>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</si>
  <si>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</si>
  <si>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</si>
  <si>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</si>
  <si>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 xml:space="preserve">plozada@finagro.com.co </t>
  </si>
  <si>
    <t xml:space="preserve">ESTUDIANTE DE PSICOLOGIA </t>
  </si>
  <si>
    <t xml:space="preserve">SECRETARIA DE EDUCACION DEPARTAMENTAL DEL HUILA </t>
  </si>
  <si>
    <t xml:space="preserve">NOVENA ZONA DE RECLUTAMIENTO </t>
  </si>
  <si>
    <t>maldana@finagro.com.co</t>
  </si>
  <si>
    <t>ADMINISTRACION DE EMPRESAS (CUARTO SEMESTRE)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</si>
  <si>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</si>
  <si>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</si>
  <si>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</si>
  <si>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</si>
  <si>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</si>
  <si>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</si>
  <si>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</si>
  <si>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>lpenagos@finagro.com.co</t>
  </si>
  <si>
    <t xml:space="preserve">ELECTROHUILA S.A. E.S.P.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</si>
  <si>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</si>
  <si>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</si>
  <si>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</si>
  <si>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</si>
  <si>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</si>
  <si>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</si>
  <si>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</si>
  <si>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>PROFESIONAL LIDER - ASESOR RELACIONES CORPORATIVAS</t>
  </si>
  <si>
    <t/>
  </si>
  <si>
    <t>NORMA</t>
  </si>
  <si>
    <t>PAULA</t>
  </si>
  <si>
    <t>RIOHACHA</t>
  </si>
  <si>
    <t>BELEN DE LOS ANDAQUIES</t>
  </si>
  <si>
    <t>PRESIDENTE</t>
  </si>
  <si>
    <t>daestrada@finagro.com.co</t>
  </si>
  <si>
    <t xml:space="preserve">INVESTIGADOR PRINCIPAL </t>
  </si>
  <si>
    <t xml:space="preserve">BANCO DE LA REPUBLICA </t>
  </si>
  <si>
    <t xml:space="preserve">SECRETARIA GENERAL </t>
  </si>
  <si>
    <t>cacosta@finagro.com.co</t>
  </si>
  <si>
    <t xml:space="preserve">SUPERINTENDENCIA FINANCIERA DE COLOMBIA </t>
  </si>
  <si>
    <t>ASESORA DEL SUPERINTENDNETE BANCARIO</t>
  </si>
  <si>
    <t>ABOGADA ASESORA DE LA SECRETARIA DE LA JUNTA DIRECTIVA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</si>
  <si>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</si>
  <si>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</si>
  <si>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</si>
  <si>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</si>
  <si>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</si>
  <si>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</si>
  <si>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PROFEISONAL DE PROGRAMAS Y PROYECTOS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</si>
  <si>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</si>
  <si>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</si>
  <si>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</si>
  <si>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</si>
  <si>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</si>
  <si>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</si>
  <si>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</si>
  <si>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</si>
  <si>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</si>
  <si>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</si>
  <si>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</si>
  <si>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</si>
  <si>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</si>
  <si>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MINISTERIO DE AGRUCLTURA Y DESARROLLO RURAL </t>
  </si>
  <si>
    <t>ASESORA PROGRAMA COLOMBIA SIEMBRA</t>
  </si>
  <si>
    <t xml:space="preserve">CALI </t>
  </si>
  <si>
    <t>jgomez@finagro.com.co</t>
  </si>
  <si>
    <t>CAMARA DE COMERCIO DE CALI</t>
  </si>
  <si>
    <t xml:space="preserve">ASISTENTE DE INVESTIGACIÓN </t>
  </si>
  <si>
    <t>GERENTE ADMINISTRATIVA  ( E )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</si>
  <si>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</si>
  <si>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</si>
  <si>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</si>
  <si>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</si>
  <si>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</si>
  <si>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</si>
  <si>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</si>
  <si>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</si>
  <si>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</si>
  <si>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</si>
  <si>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</si>
  <si>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</si>
  <si>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</si>
  <si>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</si>
  <si>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</si>
  <si>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</si>
  <si>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</si>
  <si>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</si>
  <si>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</si>
  <si>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</si>
  <si>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</si>
  <si>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</si>
  <si>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</si>
  <si>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</si>
  <si>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</si>
  <si>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</si>
  <si>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>ACOSTA</t>
  </si>
  <si>
    <t>ECHEVERRIA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</si>
  <si>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</si>
  <si>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</si>
  <si>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</si>
  <si>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</si>
  <si>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</si>
  <si>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</si>
  <si>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</si>
  <si>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</si>
  <si>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</si>
  <si>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</si>
  <si>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</si>
  <si>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</si>
  <si>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</si>
  <si>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</si>
  <si>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</si>
  <si>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</si>
  <si>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</si>
  <si>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</si>
  <si>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</si>
  <si>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</si>
  <si>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</si>
  <si>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</si>
  <si>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</si>
  <si>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</si>
  <si>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</si>
  <si>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 xml:space="preserve">MEÑACA 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</si>
  <si>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</si>
  <si>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</si>
  <si>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</si>
  <si>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</si>
  <si>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</si>
  <si>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</si>
  <si>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</si>
  <si>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</si>
  <si>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</si>
  <si>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</si>
  <si>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</si>
  <si>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</si>
  <si>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</si>
  <si>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>51589516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</si>
  <si>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</si>
  <si>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</si>
  <si>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</si>
  <si>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</si>
  <si>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</si>
  <si>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</si>
  <si>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</si>
  <si>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</si>
  <si>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</si>
  <si>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</si>
  <si>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</si>
  <si>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</si>
  <si>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</si>
  <si>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</si>
  <si>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</si>
  <si>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</si>
  <si>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</si>
  <si>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</si>
  <si>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BOBADILLA</t>
  </si>
  <si>
    <t>VEGA</t>
  </si>
  <si>
    <t>MAITE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</si>
  <si>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</si>
  <si>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</si>
  <si>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</si>
  <si>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</si>
  <si>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</si>
  <si>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</si>
  <si>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</si>
  <si>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</si>
  <si>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VILLAREAL </t>
  </si>
  <si>
    <t xml:space="preserve">JUAN </t>
  </si>
  <si>
    <t xml:space="preserve">DAVID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</si>
  <si>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</si>
  <si>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</si>
  <si>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</si>
  <si>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</si>
  <si>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</si>
  <si>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</si>
  <si>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52088262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</si>
  <si>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</si>
  <si>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</si>
  <si>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</si>
  <si>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</si>
  <si>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</si>
  <si>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</si>
  <si>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</si>
  <si>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</si>
  <si>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</si>
  <si>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>FALLA</t>
  </si>
  <si>
    <t xml:space="preserve">PASTRANA </t>
  </si>
  <si>
    <t>ESTEFANY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</si>
  <si>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</si>
  <si>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</si>
  <si>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</si>
  <si>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</si>
  <si>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</si>
  <si>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</si>
  <si>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</si>
  <si>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</si>
  <si>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</si>
  <si>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</si>
  <si>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</si>
  <si>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</si>
  <si>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</si>
  <si>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</si>
  <si>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</si>
  <si>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</si>
  <si>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</si>
  <si>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</si>
  <si>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</si>
  <si>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</si>
  <si>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</si>
  <si>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</si>
  <si>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</si>
  <si>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</si>
  <si>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</si>
  <si>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</si>
  <si>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</si>
  <si>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</si>
  <si>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</si>
  <si>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</si>
  <si>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</si>
  <si>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</si>
  <si>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</si>
  <si>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</si>
  <si>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</si>
  <si>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</si>
  <si>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</si>
  <si>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</si>
  <si>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</si>
  <si>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</si>
  <si>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</si>
  <si>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</si>
  <si>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</si>
  <si>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</si>
  <si>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</si>
  <si>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</si>
  <si>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>PENAGOS</t>
  </si>
  <si>
    <t>GORDO</t>
  </si>
  <si>
    <t xml:space="preserve">LUISA </t>
  </si>
  <si>
    <t>FERRAN</t>
  </si>
  <si>
    <t xml:space="preserve">LINA </t>
  </si>
  <si>
    <t xml:space="preserve">ARTUNDUAGA 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</si>
  <si>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</si>
  <si>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</si>
  <si>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</si>
  <si>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</si>
  <si>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</si>
  <si>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</si>
  <si>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</si>
  <si>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</si>
  <si>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</si>
  <si>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</si>
  <si>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</si>
  <si>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</si>
  <si>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</si>
  <si>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</si>
  <si>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</si>
  <si>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</si>
  <si>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</si>
  <si>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TOLOZA</t>
  </si>
  <si>
    <t xml:space="preserve">HELIO </t>
  </si>
  <si>
    <t>DOMINGO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</si>
  <si>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</si>
  <si>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</si>
  <si>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</si>
  <si>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</si>
  <si>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</si>
  <si>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</si>
  <si>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</si>
  <si>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</si>
  <si>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ARCINIEGAS </t>
  </si>
  <si>
    <t>NUÑEZ</t>
  </si>
  <si>
    <t xml:space="preserve">JECSICA </t>
  </si>
  <si>
    <t xml:space="preserve">MAGDIEL </t>
  </si>
  <si>
    <t xml:space="preserve">HUERTAS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</si>
  <si>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</si>
  <si>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</si>
  <si>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</si>
  <si>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</si>
  <si>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</si>
  <si>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</si>
  <si>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</si>
  <si>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</si>
  <si>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</si>
  <si>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</si>
  <si>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</si>
  <si>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</si>
  <si>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</si>
  <si>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</si>
  <si>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</si>
  <si>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</si>
  <si>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</si>
  <si>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</si>
  <si>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</si>
  <si>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</si>
  <si>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</si>
  <si>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</si>
  <si>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</si>
  <si>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</si>
  <si>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>CASALLAS</t>
  </si>
  <si>
    <t>ACERO</t>
  </si>
  <si>
    <t xml:space="preserve">MARIÑO </t>
  </si>
  <si>
    <t xml:space="preserve">MARISOL </t>
  </si>
  <si>
    <t xml:space="preserve">DUQUE </t>
  </si>
  <si>
    <t xml:space="preserve">YANIRA </t>
  </si>
  <si>
    <t>GAKVEZ</t>
  </si>
  <si>
    <t>GONZALO</t>
  </si>
  <si>
    <t>ARMANDO</t>
  </si>
  <si>
    <t>SALAS</t>
  </si>
  <si>
    <t>CONSOLACION</t>
  </si>
  <si>
    <t xml:space="preserve">PAULA </t>
  </si>
  <si>
    <t xml:space="preserve">LOZADA </t>
  </si>
  <si>
    <t>PROAÑOS</t>
  </si>
  <si>
    <t>VILLAMIZAR</t>
  </si>
  <si>
    <t>CATHERINE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</si>
  <si>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</si>
  <si>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</si>
  <si>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</si>
  <si>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</si>
  <si>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</si>
  <si>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</si>
  <si>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</si>
  <si>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</si>
  <si>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</si>
  <si>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</si>
  <si>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</si>
  <si>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</si>
  <si>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</si>
  <si>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</si>
  <si>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</si>
  <si>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</si>
  <si>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</si>
  <si>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</si>
  <si>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JANETH</t>
  </si>
  <si>
    <t>SILVA</t>
  </si>
  <si>
    <t>DE QUIROGA</t>
  </si>
  <si>
    <t>TRUJILLO</t>
  </si>
  <si>
    <t xml:space="preserve">KATERIN </t>
  </si>
  <si>
    <t xml:space="preserve">FEO </t>
  </si>
  <si>
    <t>VANEGAS</t>
  </si>
  <si>
    <t xml:space="preserve">HERNANDEZ </t>
  </si>
  <si>
    <t>KUNZEL</t>
  </si>
  <si>
    <t xml:space="preserve">ALBERTO </t>
  </si>
  <si>
    <t xml:space="preserve">FELIPE </t>
  </si>
  <si>
    <t>LUZ</t>
  </si>
  <si>
    <t>ANLONSO</t>
  </si>
  <si>
    <t>DEIVER</t>
  </si>
  <si>
    <t>BURGOS</t>
  </si>
  <si>
    <t xml:space="preserve">RESTREPO </t>
  </si>
  <si>
    <t xml:space="preserve">GONZALEZ </t>
  </si>
  <si>
    <t xml:space="preserve">JIMENEZ </t>
  </si>
  <si>
    <t>LIBARDO</t>
  </si>
  <si>
    <t xml:space="preserve">CASTILLO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</si>
  <si>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</si>
  <si>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</si>
  <si>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</si>
  <si>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</si>
  <si>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</si>
  <si>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</si>
  <si>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</si>
  <si>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</si>
  <si>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</si>
  <si>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</si>
  <si>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</si>
  <si>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</si>
  <si>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>PAVA</t>
  </si>
  <si>
    <t xml:space="preserve">GARCIA </t>
  </si>
  <si>
    <t>JHOAN</t>
  </si>
  <si>
    <t>SEBASTIAN</t>
  </si>
  <si>
    <t>jlopez@finagro.com.co</t>
  </si>
  <si>
    <t>BOGOTÁ</t>
  </si>
  <si>
    <t>BUITRAGO</t>
  </si>
  <si>
    <t>GERALDIN</t>
  </si>
  <si>
    <t>GERALDIN BUITRAGO MEJIA</t>
  </si>
  <si>
    <t>gbuitrago@finagro.com.co</t>
  </si>
  <si>
    <t>PRACTICANTE</t>
  </si>
  <si>
    <t>SI EDUCATIVAS</t>
  </si>
  <si>
    <t>DISEÑADORA</t>
  </si>
  <si>
    <t>GEO LEARNING CENTER</t>
  </si>
  <si>
    <t>DISEÑADOR DIGITAL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</si>
  <si>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</si>
  <si>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</si>
  <si>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</si>
  <si>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</si>
  <si>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</si>
  <si>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</si>
  <si>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</si>
  <si>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</si>
  <si>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HERRERA</t>
  </si>
  <si>
    <t>YISETH</t>
  </si>
  <si>
    <t>ypardo@finagro.com.co</t>
  </si>
  <si>
    <t>KPMG SAS</t>
  </si>
  <si>
    <t>ASISITENTE DE  AUDITORIA</t>
  </si>
  <si>
    <t>FONBIENESTAR</t>
  </si>
  <si>
    <t>CAMERO</t>
  </si>
  <si>
    <t>SERPA</t>
  </si>
  <si>
    <t>BRAYAM</t>
  </si>
  <si>
    <t>ESTEBAN</t>
  </si>
  <si>
    <t>bcamero@ginagro.com.co</t>
  </si>
  <si>
    <t>TECNICO EN PROGRAMACION DE SOFTWARE</t>
  </si>
  <si>
    <t>BTS</t>
  </si>
  <si>
    <t>TECNICO SOPORTE</t>
  </si>
  <si>
    <t>XKAPE</t>
  </si>
  <si>
    <t>LATORRE</t>
  </si>
  <si>
    <t>GUATAVITA</t>
  </si>
  <si>
    <t>alatorre@finagro.com.co</t>
  </si>
  <si>
    <t>OVALLE</t>
  </si>
  <si>
    <t>GISSELE</t>
  </si>
  <si>
    <t>GISELE OVALLE AREVALO</t>
  </si>
  <si>
    <t>govalle@finagro.com.co</t>
  </si>
  <si>
    <t>J&amp;S KIDS SAS</t>
  </si>
  <si>
    <t>DERLY</t>
  </si>
  <si>
    <t>DERLY PATRICIA LEON GOMEZ</t>
  </si>
  <si>
    <t>ARGELIA</t>
  </si>
  <si>
    <t>dleon@finagro.com.co</t>
  </si>
  <si>
    <t>LAURA FERNANDA  GONZALEZ ESPITIA</t>
  </si>
  <si>
    <t>lespitia@finagro.com.co</t>
  </si>
  <si>
    <t>MATEUS</t>
  </si>
  <si>
    <t xml:space="preserve">SONIA </t>
  </si>
  <si>
    <t>SONIA LILIANA PARRA MATEUS</t>
  </si>
  <si>
    <t>sparra@finagro.com.co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</si>
  <si>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</si>
  <si>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</si>
  <si>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</si>
  <si>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</si>
  <si>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</si>
  <si>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</si>
  <si>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</si>
  <si>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</si>
  <si>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DISEÑADOR  GRAFICO</t>
  </si>
  <si>
    <t>ABOORT LAFRANCOL</t>
  </si>
  <si>
    <t>DISEÑADOR GRAFICO  SENIOR</t>
  </si>
  <si>
    <t>PROFESIONAL SECCION DE DISEÑO GRAFICO Y MEDIOS ELECTRONICOS</t>
  </si>
  <si>
    <t xml:space="preserve">CASTRO </t>
  </si>
  <si>
    <t>ccastro@finagro.com.co</t>
  </si>
  <si>
    <t>MINISTERIO DE  HACIENDA   Y CREDITO PUBLICO</t>
  </si>
  <si>
    <t>ASESOR VICEMINISTRO TECNICO</t>
  </si>
  <si>
    <t>ROBAYO</t>
  </si>
  <si>
    <t>arobayo@finagro.com.co</t>
  </si>
  <si>
    <t>BLANCO</t>
  </si>
  <si>
    <t>YOJANA</t>
  </si>
  <si>
    <t>scastro@finagro.com.co</t>
  </si>
  <si>
    <t>PUBLICISTA</t>
  </si>
  <si>
    <t>ICETEX</t>
  </si>
  <si>
    <t>PROFESIONAL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</si>
</sst>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8" fillId="2" borderId="0" xfId="1" applyFill="1"/>
    <xf numFmtId="14" fontId="0" fillId="2" borderId="0" xfId="0" applyNumberFormat="1" applyFill="1"/>
    <xf numFmtId="2" fontId="0" fillId="2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8" fillId="2" borderId="8" xfId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13640</xdr:rowOff>
    </xdr:from>
    <xdr:to>
      <xdr:col>1</xdr:col>
      <xdr:colOff>2088934</xdr:colOff>
      <xdr:row>6</xdr:row>
      <xdr:rowOff>920749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" y="426390"/>
          <a:ext cx="1961934" cy="1669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dcastro@finagro.com.co" TargetMode="External"/><Relationship Id="rId21" Type="http://schemas.openxmlformats.org/officeDocument/2006/relationships/hyperlink" Target="mailto:atobon@finagro.com.co" TargetMode="External"/><Relationship Id="rId34" Type="http://schemas.openxmlformats.org/officeDocument/2006/relationships/hyperlink" Target="mailto:ngonzalez@finagro.com.co" TargetMode="External"/><Relationship Id="rId42" Type="http://schemas.openxmlformats.org/officeDocument/2006/relationships/hyperlink" Target="mailto:daestrada@finagro.com.co" TargetMode="External"/><Relationship Id="rId47" Type="http://schemas.openxmlformats.org/officeDocument/2006/relationships/hyperlink" Target="mailto:nmontana@finagro.com.co" TargetMode="External"/><Relationship Id="rId50" Type="http://schemas.openxmlformats.org/officeDocument/2006/relationships/hyperlink" Target="mailto:jcamargo@finagro.com.co" TargetMode="External"/><Relationship Id="rId55" Type="http://schemas.openxmlformats.org/officeDocument/2006/relationships/hyperlink" Target="mailto:govalle@finagro.com.co" TargetMode="External"/><Relationship Id="rId63" Type="http://schemas.openxmlformats.org/officeDocument/2006/relationships/hyperlink" Target="mailto:scastro@finagro.com.co" TargetMode="External"/><Relationship Id="rId7" Type="http://schemas.openxmlformats.org/officeDocument/2006/relationships/hyperlink" Target="mailto:bcastaneda@finagro.com.co" TargetMode="External"/><Relationship Id="rId2" Type="http://schemas.openxmlformats.org/officeDocument/2006/relationships/hyperlink" Target="mailto:gsuarez@finagro.com.co" TargetMode="External"/><Relationship Id="rId16" Type="http://schemas.openxmlformats.org/officeDocument/2006/relationships/hyperlink" Target="mailto:mfeo@finagro.com.co" TargetMode="External"/><Relationship Id="rId29" Type="http://schemas.openxmlformats.org/officeDocument/2006/relationships/hyperlink" Target="mailto:llozano@finagro.com.co" TargetMode="External"/><Relationship Id="rId11" Type="http://schemas.openxmlformats.org/officeDocument/2006/relationships/hyperlink" Target="mailto:rgutierrez@finagro.com.co" TargetMode="External"/><Relationship Id="rId24" Type="http://schemas.openxmlformats.org/officeDocument/2006/relationships/hyperlink" Target="mailto:scarballo@finagro.com.co" TargetMode="External"/><Relationship Id="rId32" Type="http://schemas.openxmlformats.org/officeDocument/2006/relationships/hyperlink" Target="mailto:efalla@finagro.com.co" TargetMode="External"/><Relationship Id="rId37" Type="http://schemas.openxmlformats.org/officeDocument/2006/relationships/hyperlink" Target="mailto:jsanchez@finagro.com.co" TargetMode="External"/><Relationship Id="rId40" Type="http://schemas.openxmlformats.org/officeDocument/2006/relationships/hyperlink" Target="mailto:arozo@finagro.com.co" TargetMode="External"/><Relationship Id="rId45" Type="http://schemas.openxmlformats.org/officeDocument/2006/relationships/hyperlink" Target="mailto:lquimbay@finsgro.com.co" TargetMode="External"/><Relationship Id="rId53" Type="http://schemas.openxmlformats.org/officeDocument/2006/relationships/hyperlink" Target="mailto:bcamero@ginagro.com.co" TargetMode="External"/><Relationship Id="rId58" Type="http://schemas.openxmlformats.org/officeDocument/2006/relationships/hyperlink" Target="mailto:sparra@finagro.com.co" TargetMode="External"/><Relationship Id="rId5" Type="http://schemas.openxmlformats.org/officeDocument/2006/relationships/hyperlink" Target="mailto:lbenitez@finagro.com.co" TargetMode="External"/><Relationship Id="rId61" Type="http://schemas.openxmlformats.org/officeDocument/2006/relationships/hyperlink" Target="mailto:ecastaneda@finagro.com.co" TargetMode="External"/><Relationship Id="rId19" Type="http://schemas.openxmlformats.org/officeDocument/2006/relationships/hyperlink" Target="mailto:ssaenz@finagro.com.co" TargetMode="External"/><Relationship Id="rId14" Type="http://schemas.openxmlformats.org/officeDocument/2006/relationships/hyperlink" Target="mailto:ana_fl_martinez@hotmail.com" TargetMode="External"/><Relationship Id="rId22" Type="http://schemas.openxmlformats.org/officeDocument/2006/relationships/hyperlink" Target="mailto:lduarte@finagro.com.co" TargetMode="External"/><Relationship Id="rId27" Type="http://schemas.openxmlformats.org/officeDocument/2006/relationships/hyperlink" Target="mailto:ldiaz@finagro.com.co" TargetMode="External"/><Relationship Id="rId30" Type="http://schemas.openxmlformats.org/officeDocument/2006/relationships/hyperlink" Target="mailto:jtperdomo@finagro.com.co" TargetMode="External"/><Relationship Id="rId35" Type="http://schemas.openxmlformats.org/officeDocument/2006/relationships/hyperlink" Target="mailto:plozada@finagro.com.co" TargetMode="External"/><Relationship Id="rId43" Type="http://schemas.openxmlformats.org/officeDocument/2006/relationships/hyperlink" Target="mailto:cacosta@finagro.com.co" TargetMode="External"/><Relationship Id="rId48" Type="http://schemas.openxmlformats.org/officeDocument/2006/relationships/hyperlink" Target="mailto:jgomez@finagro.com.co" TargetMode="External"/><Relationship Id="rId56" Type="http://schemas.openxmlformats.org/officeDocument/2006/relationships/hyperlink" Target="mailto:dleon@finagro.com.co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lnino@finagro.com.co" TargetMode="External"/><Relationship Id="rId51" Type="http://schemas.openxmlformats.org/officeDocument/2006/relationships/hyperlink" Target="mailto:jlopez@finagro.com.co" TargetMode="External"/><Relationship Id="rId3" Type="http://schemas.openxmlformats.org/officeDocument/2006/relationships/hyperlink" Target="mailto:Lleon@finagro.com.co" TargetMode="External"/><Relationship Id="rId12" Type="http://schemas.openxmlformats.org/officeDocument/2006/relationships/hyperlink" Target="mailto:mdelvasto@finagro.com.co" TargetMode="External"/><Relationship Id="rId17" Type="http://schemas.openxmlformats.org/officeDocument/2006/relationships/hyperlink" Target="mailto:dmartinez@finagro.com.co" TargetMode="External"/><Relationship Id="rId25" Type="http://schemas.openxmlformats.org/officeDocument/2006/relationships/hyperlink" Target="mailto:lvillamizar@finagro.com.co" TargetMode="External"/><Relationship Id="rId33" Type="http://schemas.openxmlformats.org/officeDocument/2006/relationships/hyperlink" Target="mailto:nmolina@finagro.com.co" TargetMode="External"/><Relationship Id="rId38" Type="http://schemas.openxmlformats.org/officeDocument/2006/relationships/hyperlink" Target="mailto:ltrujillo@finagro.com.co" TargetMode="External"/><Relationship Id="rId46" Type="http://schemas.openxmlformats.org/officeDocument/2006/relationships/hyperlink" Target="mailto:jvilla@finagro.com.co" TargetMode="External"/><Relationship Id="rId59" Type="http://schemas.openxmlformats.org/officeDocument/2006/relationships/hyperlink" Target="mailto:grodriguez@finagro.com.co" TargetMode="External"/><Relationship Id="rId20" Type="http://schemas.openxmlformats.org/officeDocument/2006/relationships/hyperlink" Target="mailto:bolarte@finagro.com.co" TargetMode="External"/><Relationship Id="rId41" Type="http://schemas.openxmlformats.org/officeDocument/2006/relationships/hyperlink" Target="mailto:grodriguez@finagro.com.co" TargetMode="External"/><Relationship Id="rId54" Type="http://schemas.openxmlformats.org/officeDocument/2006/relationships/hyperlink" Target="mailto:alatorre@finagro.com.co" TargetMode="External"/><Relationship Id="rId62" Type="http://schemas.openxmlformats.org/officeDocument/2006/relationships/hyperlink" Target="mailto:mbrito@finagro.com.co" TargetMode="External"/><Relationship Id="rId1" Type="http://schemas.openxmlformats.org/officeDocument/2006/relationships/hyperlink" Target="mailto:arodriguezm@finagro.com.co" TargetMode="External"/><Relationship Id="rId6" Type="http://schemas.openxmlformats.org/officeDocument/2006/relationships/hyperlink" Target="mailto:jhernandez@finagro.com.co" TargetMode="External"/><Relationship Id="rId15" Type="http://schemas.openxmlformats.org/officeDocument/2006/relationships/hyperlink" Target="mailto:drodriguez@finagro.com.co" TargetMode="External"/><Relationship Id="rId23" Type="http://schemas.openxmlformats.org/officeDocument/2006/relationships/hyperlink" Target="mailto:cvargas@finagro.com.co" TargetMode="External"/><Relationship Id="rId28" Type="http://schemas.openxmlformats.org/officeDocument/2006/relationships/hyperlink" Target="mailto:nsilva@finagro.com.co" TargetMode="External"/><Relationship Id="rId36" Type="http://schemas.openxmlformats.org/officeDocument/2006/relationships/hyperlink" Target="mailto:maldana@finagro.com.co" TargetMode="External"/><Relationship Id="rId49" Type="http://schemas.openxmlformats.org/officeDocument/2006/relationships/hyperlink" Target="mailto:churtado@finagro.com.co" TargetMode="External"/><Relationship Id="rId57" Type="http://schemas.openxmlformats.org/officeDocument/2006/relationships/hyperlink" Target="mailto:lespitia@finagro.com.co" TargetMode="External"/><Relationship Id="rId10" Type="http://schemas.openxmlformats.org/officeDocument/2006/relationships/hyperlink" Target="mailto:amrodriguez@finagro.com.co" TargetMode="External"/><Relationship Id="rId31" Type="http://schemas.openxmlformats.org/officeDocument/2006/relationships/hyperlink" Target="mailto:almartinez@finagro.com.co" TargetMode="External"/><Relationship Id="rId44" Type="http://schemas.openxmlformats.org/officeDocument/2006/relationships/hyperlink" Target="mailto:pcuadros@finagro.com.co" TargetMode="External"/><Relationship Id="rId52" Type="http://schemas.openxmlformats.org/officeDocument/2006/relationships/hyperlink" Target="mailto:ypardo@finagro.com.co" TargetMode="External"/><Relationship Id="rId60" Type="http://schemas.openxmlformats.org/officeDocument/2006/relationships/hyperlink" Target="mailto:khernandez@finagro.com.co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csarmiento@finagro.com.co" TargetMode="External"/><Relationship Id="rId9" Type="http://schemas.openxmlformats.org/officeDocument/2006/relationships/hyperlink" Target="mailto:hduarte@finagro.com.co" TargetMode="External"/><Relationship Id="rId13" Type="http://schemas.openxmlformats.org/officeDocument/2006/relationships/hyperlink" Target="mailto:lplazas@finagro.com.co" TargetMode="External"/><Relationship Id="rId18" Type="http://schemas.openxmlformats.org/officeDocument/2006/relationships/hyperlink" Target="mailto:dpisco@finagro.com.co" TargetMode="External"/><Relationship Id="rId39" Type="http://schemas.openxmlformats.org/officeDocument/2006/relationships/hyperlink" Target="mailto:lpenagos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7"/>
  <sheetViews>
    <sheetView showGridLines="0" tabSelected="1" zoomScale="70" zoomScaleNormal="70" workbookViewId="0">
      <pane ySplit="8" topLeftCell="A194" activePane="bottomLeft" state="frozen"/>
      <selection activeCell="D1" sqref="D1"/>
      <selection pane="bottomLeft" activeCell="L199" sqref="L199"/>
    </sheetView>
  </sheetViews>
  <sheetFormatPr baseColWidth="10" defaultRowHeight="15" x14ac:dyDescent="0.25"/>
  <cols>
    <col min="1" max="1" width="5.42578125" customWidth="1"/>
    <col min="2" max="2" width="56" customWidth="1"/>
    <col min="3" max="3" width="22" hidden="1" customWidth="1"/>
    <col min="4" max="4" width="20.7109375" hidden="1" customWidth="1"/>
    <col min="5" max="5" width="18" hidden="1" customWidth="1"/>
    <col min="6" max="6" width="15.7109375" hidden="1" customWidth="1"/>
    <col min="7" max="7" width="16.140625" hidden="1" customWidth="1"/>
    <col min="8" max="8" width="14.85546875" hidden="1" customWidth="1"/>
    <col min="9" max="9" width="10.5703125" style="2" hidden="1" customWidth="1"/>
    <col min="10" max="10" width="4.140625" hidden="1" customWidth="1"/>
    <col min="11" max="11" width="53.42578125" bestFit="1" customWidth="1"/>
    <col min="12" max="12" width="48.42578125" bestFit="1" customWidth="1"/>
    <col min="13" max="13" width="30.42578125" bestFit="1" customWidth="1"/>
    <col min="14" max="14" width="31.5703125" bestFit="1" customWidth="1"/>
    <col min="15" max="15" width="34.42578125" bestFit="1" customWidth="1"/>
    <col min="16" max="16" width="16.5703125" bestFit="1" customWidth="1"/>
    <col min="17" max="17" width="34" bestFit="1" customWidth="1"/>
    <col min="18" max="18" width="50.42578125" customWidth="1"/>
    <col min="19" max="19" width="29.42578125" bestFit="1" customWidth="1"/>
    <col min="20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9" width="20.5703125" customWidth="1"/>
    <col min="30" max="30" width="75.7109375" bestFit="1" customWidth="1"/>
    <col min="31" max="31" width="72.42578125" customWidth="1"/>
    <col min="32" max="39" width="20.5703125" customWidth="1"/>
  </cols>
  <sheetData>
    <row r="1" spans="1:35" ht="15.75" x14ac:dyDescent="0.25">
      <c r="C1" s="1"/>
      <c r="D1" s="1"/>
      <c r="G1" s="1"/>
      <c r="H1" s="1"/>
      <c r="J1" s="2"/>
      <c r="K1" s="1"/>
      <c r="O1" s="3"/>
      <c r="P1" s="4"/>
      <c r="Q1" s="5"/>
      <c r="R1" s="1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6.5" thickBot="1" x14ac:dyDescent="0.3">
      <c r="C2" s="1"/>
      <c r="D2" s="1"/>
      <c r="G2" s="1"/>
      <c r="H2" s="1"/>
      <c r="J2" s="2"/>
      <c r="K2" s="1"/>
      <c r="O2" s="3"/>
      <c r="P2" s="4"/>
      <c r="Q2" s="5"/>
      <c r="R2" s="1"/>
      <c r="T2" s="6"/>
      <c r="V2" s="4"/>
      <c r="W2" s="6"/>
      <c r="X2" s="2"/>
      <c r="Y2" s="6"/>
      <c r="Z2" s="6"/>
      <c r="AA2" s="6"/>
      <c r="AB2" s="6"/>
      <c r="AC2" s="2"/>
      <c r="AD2" s="6"/>
      <c r="AE2" s="6"/>
      <c r="AF2" s="6"/>
      <c r="AG2" s="6"/>
      <c r="AH2" s="2"/>
      <c r="AI2" s="4"/>
    </row>
    <row r="3" spans="1:35" ht="15" customHeight="1" x14ac:dyDescent="0.25"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03"/>
      <c r="AC3" s="102"/>
      <c r="AD3" s="102"/>
      <c r="AE3" s="102"/>
      <c r="AF3" s="102"/>
      <c r="AG3" s="102"/>
      <c r="AH3" s="102"/>
      <c r="AI3" s="104"/>
    </row>
    <row r="4" spans="1:35" ht="15" customHeight="1" x14ac:dyDescent="0.25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/>
      <c r="AB4" s="107"/>
      <c r="AC4" s="106"/>
      <c r="AD4" s="106"/>
      <c r="AE4" s="106"/>
      <c r="AF4" s="106"/>
      <c r="AG4" s="106"/>
      <c r="AH4" s="106"/>
      <c r="AI4" s="108"/>
    </row>
    <row r="5" spans="1:35" ht="15" customHeight="1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07"/>
      <c r="AC5" s="106"/>
      <c r="AD5" s="106"/>
      <c r="AE5" s="106"/>
      <c r="AF5" s="106"/>
      <c r="AG5" s="106"/>
      <c r="AH5" s="106"/>
      <c r="AI5" s="108"/>
    </row>
    <row r="6" spans="1:35" ht="15" customHeight="1" x14ac:dyDescent="0.25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7"/>
      <c r="AC6" s="106"/>
      <c r="AD6" s="106"/>
      <c r="AE6" s="106"/>
      <c r="AF6" s="106"/>
      <c r="AG6" s="106"/>
      <c r="AH6" s="106"/>
      <c r="AI6" s="108"/>
    </row>
    <row r="7" spans="1:35" ht="77.25" customHeight="1" thickBot="1" x14ac:dyDescent="0.3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  <c r="AB7" s="111"/>
      <c r="AC7" s="110"/>
      <c r="AD7" s="110"/>
      <c r="AE7" s="110"/>
      <c r="AF7" s="110"/>
      <c r="AG7" s="110"/>
      <c r="AH7" s="110"/>
      <c r="AI7" s="112"/>
    </row>
    <row r="8" spans="1:35" s="7" customFormat="1" ht="101.25" customHeight="1" x14ac:dyDescent="0.25">
      <c r="A8" s="7" t="s">
        <v>2</v>
      </c>
      <c r="B8" s="25" t="s">
        <v>1</v>
      </c>
      <c r="C8" s="26" t="s">
        <v>3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6" t="s">
        <v>1164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6" t="s">
        <v>21</v>
      </c>
      <c r="X8" s="32" t="s">
        <v>22</v>
      </c>
      <c r="Y8" s="26" t="s">
        <v>23</v>
      </c>
      <c r="Z8" s="26" t="s">
        <v>24</v>
      </c>
      <c r="AA8" s="26" t="s">
        <v>25</v>
      </c>
      <c r="AB8" s="26" t="s">
        <v>26</v>
      </c>
      <c r="AC8" s="26" t="s">
        <v>27</v>
      </c>
      <c r="AD8" s="26" t="s">
        <v>28</v>
      </c>
      <c r="AE8" s="26" t="s">
        <v>29</v>
      </c>
      <c r="AF8" s="26" t="s">
        <v>30</v>
      </c>
      <c r="AG8" s="26" t="s">
        <v>31</v>
      </c>
      <c r="AH8" s="26" t="s">
        <v>32</v>
      </c>
      <c r="AI8" s="27" t="s">
        <v>33</v>
      </c>
    </row>
    <row r="9" spans="1:35" s="33" customFormat="1" ht="31.5" customHeight="1" x14ac:dyDescent="0.25">
      <c r="A9" s="33">
        <v>1</v>
      </c>
      <c r="B9" s="113" t="s">
        <v>34</v>
      </c>
      <c r="C9" s="34">
        <v>71704854</v>
      </c>
      <c r="D9" s="34">
        <f>C9*1</f>
        <v>71704854</v>
      </c>
      <c r="E9" s="35" t="s">
        <v>522</v>
      </c>
      <c r="F9" s="35"/>
      <c r="G9" s="35" t="s">
        <v>1379</v>
      </c>
      <c r="H9" s="35" t="s">
        <v>1380</v>
      </c>
      <c r="I9" s="36">
        <v>1</v>
      </c>
      <c r="J9" s="36"/>
      <c r="K9" s="31" t="str">
        <f>CONCATENATE(G9," ",H9," ",E9," ",F9)</f>
        <v xml:space="preserve">DAIRO  AYIBER ESTRADA </v>
      </c>
      <c r="L9" s="15" t="s">
        <v>1343</v>
      </c>
      <c r="M9" s="37" t="s">
        <v>35</v>
      </c>
      <c r="N9" s="37" t="s">
        <v>131</v>
      </c>
      <c r="O9" s="37" t="s">
        <v>132</v>
      </c>
      <c r="P9" s="36">
        <v>100</v>
      </c>
      <c r="Q9" s="38" t="s">
        <v>1344</v>
      </c>
      <c r="R9" s="21" t="s">
        <v>92</v>
      </c>
      <c r="S9" s="37" t="s">
        <v>49</v>
      </c>
      <c r="T9" s="37" t="s">
        <v>39</v>
      </c>
      <c r="U9" s="15" t="s">
        <v>1343</v>
      </c>
      <c r="V9" s="16">
        <v>43410</v>
      </c>
      <c r="W9" s="19">
        <f t="shared" ref="W9:W73" ca="1" si="0">TODAY()</f>
        <v>43564</v>
      </c>
      <c r="X9" s="39">
        <f t="shared" ref="X9:X74" ca="1" si="1">(W9-V9)/365.25</f>
        <v>0.42162902121834361</v>
      </c>
      <c r="Y9" s="40" t="s">
        <v>1247</v>
      </c>
      <c r="Z9" s="37" t="s">
        <v>90</v>
      </c>
      <c r="AA9" s="41">
        <v>41519</v>
      </c>
      <c r="AB9" s="41">
        <v>42216</v>
      </c>
      <c r="AC9" s="42">
        <f t="shared" ref="AC9:AC74" si="2">(AB9-AA9)/365.25</f>
        <v>1.9082819986310746</v>
      </c>
      <c r="AD9" s="37" t="s">
        <v>1346</v>
      </c>
      <c r="AE9" s="37" t="s">
        <v>1345</v>
      </c>
      <c r="AF9" s="41">
        <v>34933</v>
      </c>
      <c r="AG9" s="41">
        <v>41518</v>
      </c>
      <c r="AH9" s="39">
        <f t="shared" ref="AH9:AH73" si="3">(AG9-AF9)/365.25</f>
        <v>18.028747433264886</v>
      </c>
      <c r="AI9" s="43">
        <f ca="1">SUM(X9+AC9+AH9)</f>
        <v>20.358658453114305</v>
      </c>
    </row>
    <row r="10" spans="1:35" ht="30" x14ac:dyDescent="0.25">
      <c r="A10" s="8">
        <v>1</v>
      </c>
      <c r="B10" s="114"/>
      <c r="C10" s="21">
        <v>40411787</v>
      </c>
      <c r="D10" s="24">
        <f t="shared" ref="D10:D73" si="4">C10*1</f>
        <v>40411787</v>
      </c>
      <c r="E10" s="20" t="s">
        <v>42</v>
      </c>
      <c r="F10" s="20" t="s">
        <v>43</v>
      </c>
      <c r="G10" s="20" t="s">
        <v>44</v>
      </c>
      <c r="H10" s="20" t="s">
        <v>1338</v>
      </c>
      <c r="I10" s="12"/>
      <c r="J10" s="12">
        <v>1</v>
      </c>
      <c r="K10" s="31" t="str">
        <f>CONCATENATE(G10," ",H10," ",E10," ",F10)</f>
        <v>CAMILA  ACEVEDO CORREA</v>
      </c>
      <c r="L10" s="23" t="s">
        <v>1337</v>
      </c>
      <c r="M10" s="9" t="s">
        <v>35</v>
      </c>
      <c r="N10" s="10" t="s">
        <v>36</v>
      </c>
      <c r="O10" s="10" t="s">
        <v>37</v>
      </c>
      <c r="P10" s="12">
        <v>258</v>
      </c>
      <c r="Q10" s="21" t="s">
        <v>46</v>
      </c>
      <c r="R10" s="21" t="s">
        <v>47</v>
      </c>
      <c r="S10" s="10" t="s">
        <v>48</v>
      </c>
      <c r="T10" s="9" t="s">
        <v>39</v>
      </c>
      <c r="U10" s="10" t="s">
        <v>50</v>
      </c>
      <c r="V10" s="11" t="s">
        <v>51</v>
      </c>
      <c r="W10" s="19">
        <f t="shared" ca="1" si="0"/>
        <v>43564</v>
      </c>
      <c r="X10" s="39">
        <f t="shared" ca="1" si="1"/>
        <v>11.816563997262149</v>
      </c>
      <c r="Y10" s="10" t="s">
        <v>39</v>
      </c>
      <c r="Z10" s="10" t="s">
        <v>52</v>
      </c>
      <c r="AA10" s="18">
        <v>38687</v>
      </c>
      <c r="AB10" s="18">
        <v>39055</v>
      </c>
      <c r="AC10" s="42">
        <f t="shared" si="2"/>
        <v>1.0075290896646132</v>
      </c>
      <c r="AD10" s="10" t="s">
        <v>53</v>
      </c>
      <c r="AE10" s="10" t="s">
        <v>54</v>
      </c>
      <c r="AF10" s="19">
        <v>38363</v>
      </c>
      <c r="AG10" s="19">
        <v>38687</v>
      </c>
      <c r="AH10" s="39">
        <f t="shared" si="3"/>
        <v>0.88706365503080087</v>
      </c>
      <c r="AI10" s="43">
        <f t="shared" ref="AI10:AI74" ca="1" si="5">SUM(X10+AC10+AH10)</f>
        <v>13.711156741957563</v>
      </c>
    </row>
    <row r="11" spans="1:35" ht="31.5" customHeight="1" x14ac:dyDescent="0.25">
      <c r="A11" s="33">
        <v>1</v>
      </c>
      <c r="B11" s="114"/>
      <c r="C11" s="21">
        <v>35458414</v>
      </c>
      <c r="D11" s="24">
        <f t="shared" si="4"/>
        <v>35458414</v>
      </c>
      <c r="E11" s="20" t="s">
        <v>55</v>
      </c>
      <c r="F11" s="20" t="s">
        <v>1338</v>
      </c>
      <c r="G11" s="20" t="s">
        <v>56</v>
      </c>
      <c r="H11" s="20" t="s">
        <v>57</v>
      </c>
      <c r="I11" s="12"/>
      <c r="J11" s="12">
        <v>1</v>
      </c>
      <c r="K11" s="31" t="str">
        <f t="shared" ref="K11:K29" si="6">CONCATENATE(G11," ",H11," ",E11," ",F11)</f>
        <v xml:space="preserve">ANA CELIA PRECIADO </v>
      </c>
      <c r="L11" s="23" t="s">
        <v>58</v>
      </c>
      <c r="M11" s="9" t="s">
        <v>35</v>
      </c>
      <c r="N11" s="10" t="s">
        <v>36</v>
      </c>
      <c r="O11" s="10" t="s">
        <v>59</v>
      </c>
      <c r="P11" s="12">
        <v>101</v>
      </c>
      <c r="Q11" s="21" t="s">
        <v>60</v>
      </c>
      <c r="R11" s="21" t="s">
        <v>61</v>
      </c>
      <c r="S11" s="10" t="s">
        <v>62</v>
      </c>
      <c r="T11" s="9" t="s">
        <v>39</v>
      </c>
      <c r="U11" s="10" t="s">
        <v>58</v>
      </c>
      <c r="V11" s="11">
        <v>38751</v>
      </c>
      <c r="W11" s="19">
        <f t="shared" ca="1" si="0"/>
        <v>43564</v>
      </c>
      <c r="X11" s="39">
        <f t="shared" ca="1" si="1"/>
        <v>13.177275838466803</v>
      </c>
      <c r="Y11" s="10" t="s">
        <v>39</v>
      </c>
      <c r="Z11" s="10" t="s">
        <v>63</v>
      </c>
      <c r="AA11" s="18">
        <v>33543</v>
      </c>
      <c r="AB11" s="18">
        <v>38751</v>
      </c>
      <c r="AC11" s="42">
        <f t="shared" si="2"/>
        <v>14.258726899383984</v>
      </c>
      <c r="AD11" s="10" t="s">
        <v>64</v>
      </c>
      <c r="AE11" s="10" t="s">
        <v>65</v>
      </c>
      <c r="AF11" s="19">
        <v>32660</v>
      </c>
      <c r="AG11" s="19">
        <v>33543</v>
      </c>
      <c r="AH11" s="39">
        <f t="shared" si="3"/>
        <v>2.4175222450376452</v>
      </c>
      <c r="AI11" s="43">
        <f t="shared" ca="1" si="5"/>
        <v>29.85352498288843</v>
      </c>
    </row>
    <row r="12" spans="1:35" ht="31.5" customHeight="1" x14ac:dyDescent="0.25">
      <c r="A12" s="8">
        <v>1</v>
      </c>
      <c r="B12" s="114"/>
      <c r="C12" s="21">
        <v>79545276</v>
      </c>
      <c r="D12" s="24">
        <f t="shared" si="4"/>
        <v>79545276</v>
      </c>
      <c r="E12" s="20" t="s">
        <v>1381</v>
      </c>
      <c r="F12" s="20" t="s">
        <v>202</v>
      </c>
      <c r="G12" s="20" t="s">
        <v>659</v>
      </c>
      <c r="H12" s="20" t="s">
        <v>78</v>
      </c>
      <c r="I12" s="12">
        <v>1</v>
      </c>
      <c r="J12" s="12"/>
      <c r="K12" s="31" t="str">
        <f t="shared" si="6"/>
        <v>JHON JAIRO ARANGO  RODRIGUEZ</v>
      </c>
      <c r="L12" s="23" t="s">
        <v>79</v>
      </c>
      <c r="M12" s="9" t="s">
        <v>35</v>
      </c>
      <c r="N12" s="10" t="s">
        <v>36</v>
      </c>
      <c r="O12" s="10" t="s">
        <v>37</v>
      </c>
      <c r="P12" s="12">
        <v>0</v>
      </c>
      <c r="Q12" s="29" t="s">
        <v>1194</v>
      </c>
      <c r="R12" s="21" t="s">
        <v>80</v>
      </c>
      <c r="S12" s="10" t="s">
        <v>80</v>
      </c>
      <c r="T12" s="9" t="s">
        <v>39</v>
      </c>
      <c r="U12" s="10" t="s">
        <v>79</v>
      </c>
      <c r="V12" s="11">
        <v>42556</v>
      </c>
      <c r="W12" s="19">
        <f t="shared" ca="1" si="0"/>
        <v>43564</v>
      </c>
      <c r="X12" s="39">
        <f t="shared" ca="1" si="1"/>
        <v>2.7597535934291582</v>
      </c>
      <c r="Y12" s="28" t="s">
        <v>81</v>
      </c>
      <c r="Z12" s="10" t="s">
        <v>82</v>
      </c>
      <c r="AA12" s="18">
        <v>37257</v>
      </c>
      <c r="AB12" s="18">
        <v>40909</v>
      </c>
      <c r="AC12" s="42">
        <f t="shared" si="2"/>
        <v>9.9986310746064344</v>
      </c>
      <c r="AD12" s="10"/>
      <c r="AE12" s="10"/>
      <c r="AF12" s="19"/>
      <c r="AG12" s="19"/>
      <c r="AH12" s="39">
        <f t="shared" si="3"/>
        <v>0</v>
      </c>
      <c r="AI12" s="43">
        <f t="shared" ca="1" si="5"/>
        <v>12.758384668035593</v>
      </c>
    </row>
    <row r="13" spans="1:35" ht="31.5" customHeight="1" x14ac:dyDescent="0.25">
      <c r="A13" s="33">
        <v>1</v>
      </c>
      <c r="B13" s="115"/>
      <c r="C13" s="21">
        <v>79275642</v>
      </c>
      <c r="D13" s="24">
        <f t="shared" si="4"/>
        <v>79275642</v>
      </c>
      <c r="E13" s="20" t="s">
        <v>83</v>
      </c>
      <c r="F13" s="20" t="s">
        <v>1338</v>
      </c>
      <c r="G13" s="20" t="s">
        <v>84</v>
      </c>
      <c r="H13" s="20" t="s">
        <v>85</v>
      </c>
      <c r="I13" s="12">
        <v>1</v>
      </c>
      <c r="J13" s="12"/>
      <c r="K13" s="31" t="str">
        <f t="shared" si="6"/>
        <v xml:space="preserve">SAMUEL ALBERTO OCHOA </v>
      </c>
      <c r="L13" s="23" t="s">
        <v>79</v>
      </c>
      <c r="M13" s="9" t="s">
        <v>35</v>
      </c>
      <c r="N13" s="10" t="s">
        <v>36</v>
      </c>
      <c r="O13" s="10" t="s">
        <v>37</v>
      </c>
      <c r="P13" s="12">
        <v>402</v>
      </c>
      <c r="Q13" s="21" t="s">
        <v>86</v>
      </c>
      <c r="R13" s="21" t="s">
        <v>80</v>
      </c>
      <c r="S13" s="10" t="s">
        <v>80</v>
      </c>
      <c r="T13" s="9" t="s">
        <v>39</v>
      </c>
      <c r="U13" s="10" t="s">
        <v>79</v>
      </c>
      <c r="V13" s="11">
        <v>41467</v>
      </c>
      <c r="W13" s="19">
        <f t="shared" ca="1" si="0"/>
        <v>43564</v>
      </c>
      <c r="X13" s="39">
        <f t="shared" ca="1" si="1"/>
        <v>5.7412731006160165</v>
      </c>
      <c r="Y13" s="10" t="s">
        <v>39</v>
      </c>
      <c r="Z13" s="10" t="s">
        <v>87</v>
      </c>
      <c r="AA13" s="18">
        <v>36557</v>
      </c>
      <c r="AB13" s="18">
        <v>41466</v>
      </c>
      <c r="AC13" s="42">
        <f t="shared" si="2"/>
        <v>13.440109514031485</v>
      </c>
      <c r="AD13" s="10" t="s">
        <v>88</v>
      </c>
      <c r="AE13" s="10" t="s">
        <v>87</v>
      </c>
      <c r="AF13" s="19">
        <v>35199</v>
      </c>
      <c r="AG13" s="19">
        <v>36525</v>
      </c>
      <c r="AH13" s="39">
        <f t="shared" si="3"/>
        <v>3.6303901437371664</v>
      </c>
      <c r="AI13" s="43">
        <f t="shared" ca="1" si="5"/>
        <v>22.81177275838467</v>
      </c>
    </row>
    <row r="14" spans="1:35" s="6" customFormat="1" ht="31.5" customHeight="1" x14ac:dyDescent="0.25">
      <c r="A14" s="8">
        <v>1</v>
      </c>
      <c r="B14" s="113" t="s">
        <v>89</v>
      </c>
      <c r="C14" s="31">
        <v>1072639731</v>
      </c>
      <c r="D14" s="34">
        <f t="shared" si="4"/>
        <v>1072639731</v>
      </c>
      <c r="E14" s="35" t="s">
        <v>1382</v>
      </c>
      <c r="F14" s="35" t="s">
        <v>1383</v>
      </c>
      <c r="G14" s="35" t="s">
        <v>271</v>
      </c>
      <c r="H14" s="35"/>
      <c r="I14" s="13"/>
      <c r="J14" s="13">
        <v>1</v>
      </c>
      <c r="K14" s="31" t="str">
        <f t="shared" si="6"/>
        <v>PAOLA  CUADROS SIERRA</v>
      </c>
      <c r="L14" s="44" t="s">
        <v>1330</v>
      </c>
      <c r="M14" s="37" t="s">
        <v>35</v>
      </c>
      <c r="N14" s="15" t="s">
        <v>795</v>
      </c>
      <c r="O14" s="15" t="s">
        <v>1352</v>
      </c>
      <c r="P14" s="13">
        <v>460</v>
      </c>
      <c r="Q14" s="38" t="s">
        <v>1353</v>
      </c>
      <c r="R14" s="31" t="s">
        <v>1354</v>
      </c>
      <c r="S14" s="37" t="s">
        <v>48</v>
      </c>
      <c r="T14" s="37" t="s">
        <v>39</v>
      </c>
      <c r="U14" s="15" t="s">
        <v>1355</v>
      </c>
      <c r="V14" s="16">
        <v>42339</v>
      </c>
      <c r="W14" s="19">
        <f t="shared" ca="1" si="0"/>
        <v>43564</v>
      </c>
      <c r="X14" s="39">
        <f t="shared" ca="1" si="1"/>
        <v>3.353867214236824</v>
      </c>
      <c r="Y14" s="15" t="s">
        <v>39</v>
      </c>
      <c r="Z14" s="15" t="s">
        <v>1356</v>
      </c>
      <c r="AA14" s="17">
        <v>41852</v>
      </c>
      <c r="AB14" s="17">
        <v>42339</v>
      </c>
      <c r="AC14" s="42">
        <f t="shared" si="2"/>
        <v>1.3333333333333333</v>
      </c>
      <c r="AD14" s="15" t="s">
        <v>1357</v>
      </c>
      <c r="AE14" s="15" t="s">
        <v>1358</v>
      </c>
      <c r="AF14" s="17">
        <v>40939</v>
      </c>
      <c r="AG14" s="17">
        <v>41851</v>
      </c>
      <c r="AH14" s="39">
        <f t="shared" si="3"/>
        <v>2.4969199178644765</v>
      </c>
      <c r="AI14" s="43">
        <f t="shared" ca="1" si="5"/>
        <v>7.1841204654346331</v>
      </c>
    </row>
    <row r="15" spans="1:35" ht="31.5" customHeight="1" x14ac:dyDescent="0.25">
      <c r="A15" s="33">
        <v>1</v>
      </c>
      <c r="B15" s="114"/>
      <c r="C15" s="21">
        <v>52710388</v>
      </c>
      <c r="D15" s="24">
        <f t="shared" si="4"/>
        <v>52710388</v>
      </c>
      <c r="E15" s="20" t="s">
        <v>66</v>
      </c>
      <c r="F15" s="20" t="s">
        <v>67</v>
      </c>
      <c r="G15" s="20" t="s">
        <v>68</v>
      </c>
      <c r="H15" s="20" t="s">
        <v>69</v>
      </c>
      <c r="I15" s="12"/>
      <c r="J15" s="12">
        <v>1</v>
      </c>
      <c r="K15" s="31" t="str">
        <f t="shared" si="6"/>
        <v>LILIANA MILENA PLAZAS LOPEZ</v>
      </c>
      <c r="L15" s="23" t="s">
        <v>70</v>
      </c>
      <c r="M15" s="9" t="s">
        <v>35</v>
      </c>
      <c r="N15" s="10" t="s">
        <v>36</v>
      </c>
      <c r="O15" s="10" t="s">
        <v>37</v>
      </c>
      <c r="P15" s="12">
        <v>104</v>
      </c>
      <c r="Q15" s="22" t="s">
        <v>71</v>
      </c>
      <c r="R15" s="21" t="s">
        <v>72</v>
      </c>
      <c r="S15" s="10" t="s">
        <v>227</v>
      </c>
      <c r="T15" s="9" t="s">
        <v>39</v>
      </c>
      <c r="U15" s="10" t="s">
        <v>70</v>
      </c>
      <c r="V15" s="11">
        <v>41870</v>
      </c>
      <c r="W15" s="19">
        <f t="shared" ca="1" si="0"/>
        <v>43564</v>
      </c>
      <c r="X15" s="39">
        <f t="shared" ca="1" si="1"/>
        <v>4.6379192334017798</v>
      </c>
      <c r="Y15" s="10" t="s">
        <v>73</v>
      </c>
      <c r="Z15" s="10" t="s">
        <v>74</v>
      </c>
      <c r="AA15" s="18">
        <v>41372</v>
      </c>
      <c r="AB15" s="18">
        <v>41859</v>
      </c>
      <c r="AC15" s="42">
        <f t="shared" si="2"/>
        <v>1.3333333333333333</v>
      </c>
      <c r="AD15" s="10" t="s">
        <v>75</v>
      </c>
      <c r="AE15" s="10" t="s">
        <v>74</v>
      </c>
      <c r="AF15" s="19">
        <v>40644</v>
      </c>
      <c r="AG15" s="19">
        <v>41344</v>
      </c>
      <c r="AH15" s="39">
        <f t="shared" si="3"/>
        <v>1.9164955509924708</v>
      </c>
      <c r="AI15" s="43">
        <f t="shared" ca="1" si="5"/>
        <v>7.8877481177275834</v>
      </c>
    </row>
    <row r="16" spans="1:35" ht="31.5" customHeight="1" x14ac:dyDescent="0.25">
      <c r="A16" s="8"/>
      <c r="B16" s="114"/>
      <c r="C16" s="21">
        <v>80034959</v>
      </c>
      <c r="D16" s="24">
        <f t="shared" si="4"/>
        <v>80034959</v>
      </c>
      <c r="E16" s="20" t="s">
        <v>1741</v>
      </c>
      <c r="F16" s="20" t="s">
        <v>202</v>
      </c>
      <c r="G16" s="20" t="s">
        <v>1526</v>
      </c>
      <c r="H16" s="20" t="s">
        <v>85</v>
      </c>
      <c r="I16" s="12">
        <v>1</v>
      </c>
      <c r="J16" s="12"/>
      <c r="K16" s="31" t="str">
        <f t="shared" si="6"/>
        <v>CARLOS  ALBERTO CASTRO  RODRIGUEZ</v>
      </c>
      <c r="L16" s="23" t="s">
        <v>96</v>
      </c>
      <c r="M16" s="9" t="s">
        <v>35</v>
      </c>
      <c r="N16" s="10" t="s">
        <v>323</v>
      </c>
      <c r="O16" s="10" t="s">
        <v>261</v>
      </c>
      <c r="P16" s="12">
        <v>330</v>
      </c>
      <c r="Q16" s="30" t="s">
        <v>1742</v>
      </c>
      <c r="R16" s="21" t="s">
        <v>92</v>
      </c>
      <c r="S16" s="10" t="s">
        <v>49</v>
      </c>
      <c r="T16" s="9" t="s">
        <v>39</v>
      </c>
      <c r="U16" s="10" t="s">
        <v>96</v>
      </c>
      <c r="V16" s="11">
        <v>43556</v>
      </c>
      <c r="W16" s="19">
        <v>43564</v>
      </c>
      <c r="X16" s="39">
        <f t="shared" si="1"/>
        <v>2.190280629705681E-2</v>
      </c>
      <c r="Y16" s="10" t="s">
        <v>1743</v>
      </c>
      <c r="Z16" s="10" t="s">
        <v>1744</v>
      </c>
      <c r="AA16" s="18">
        <v>38808</v>
      </c>
      <c r="AB16" s="18">
        <v>43555</v>
      </c>
      <c r="AC16" s="42">
        <f t="shared" si="2"/>
        <v>12.996577686516085</v>
      </c>
      <c r="AD16" s="10"/>
      <c r="AE16" s="10"/>
      <c r="AF16" s="19"/>
      <c r="AG16" s="19"/>
      <c r="AH16" s="39">
        <f t="shared" si="3"/>
        <v>0</v>
      </c>
      <c r="AI16" s="43">
        <f t="shared" si="5"/>
        <v>13.018480492813142</v>
      </c>
    </row>
    <row r="17" spans="1:35" s="6" customFormat="1" ht="31.5" customHeight="1" x14ac:dyDescent="0.25">
      <c r="A17" s="33">
        <v>1</v>
      </c>
      <c r="B17" s="114"/>
      <c r="C17" s="31">
        <v>52454654</v>
      </c>
      <c r="D17" s="34">
        <f>C17*1</f>
        <v>52454654</v>
      </c>
      <c r="E17" s="35" t="s">
        <v>680</v>
      </c>
      <c r="F17" s="35" t="s">
        <v>270</v>
      </c>
      <c r="G17" s="35" t="s">
        <v>1387</v>
      </c>
      <c r="H17" s="35" t="s">
        <v>1388</v>
      </c>
      <c r="I17" s="13"/>
      <c r="J17" s="13">
        <v>1</v>
      </c>
      <c r="K17" s="31" t="str">
        <f t="shared" si="6"/>
        <v>NIDYAN  MIREYA  PINZON RUIZ</v>
      </c>
      <c r="L17" s="23" t="s">
        <v>99</v>
      </c>
      <c r="M17" s="37" t="s">
        <v>35</v>
      </c>
      <c r="N17" s="15" t="s">
        <v>36</v>
      </c>
      <c r="O17" s="15" t="s">
        <v>37</v>
      </c>
      <c r="P17" s="13">
        <v>376</v>
      </c>
      <c r="Q17" s="31" t="s">
        <v>946</v>
      </c>
      <c r="R17" s="21" t="s">
        <v>92</v>
      </c>
      <c r="S17" s="15" t="s">
        <v>48</v>
      </c>
      <c r="T17" s="37" t="s">
        <v>39</v>
      </c>
      <c r="U17" s="10" t="s">
        <v>1256</v>
      </c>
      <c r="V17" s="16">
        <v>41162</v>
      </c>
      <c r="W17" s="19">
        <f t="shared" ca="1" si="0"/>
        <v>43564</v>
      </c>
      <c r="X17" s="39">
        <f t="shared" ca="1" si="1"/>
        <v>6.5763175906913069</v>
      </c>
      <c r="Y17" s="15" t="s">
        <v>947</v>
      </c>
      <c r="Z17" s="15" t="s">
        <v>200</v>
      </c>
      <c r="AA17" s="45">
        <v>39675</v>
      </c>
      <c r="AB17" s="45">
        <v>41160</v>
      </c>
      <c r="AC17" s="42">
        <f t="shared" si="2"/>
        <v>4.0657084188911705</v>
      </c>
      <c r="AD17" s="15" t="s">
        <v>88</v>
      </c>
      <c r="AE17" s="15" t="s">
        <v>302</v>
      </c>
      <c r="AF17" s="17">
        <v>39482</v>
      </c>
      <c r="AG17" s="17">
        <v>39660</v>
      </c>
      <c r="AH17" s="39">
        <f t="shared" si="3"/>
        <v>0.48733744010951402</v>
      </c>
      <c r="AI17" s="43">
        <f t="shared" ca="1" si="5"/>
        <v>11.12936344969199</v>
      </c>
    </row>
    <row r="18" spans="1:35" s="6" customFormat="1" ht="31.5" customHeight="1" x14ac:dyDescent="0.25">
      <c r="A18" s="8">
        <v>1</v>
      </c>
      <c r="B18" s="114"/>
      <c r="C18" s="31">
        <v>53177700</v>
      </c>
      <c r="D18" s="34">
        <f>C18*1</f>
        <v>53177700</v>
      </c>
      <c r="E18" s="35" t="s">
        <v>1389</v>
      </c>
      <c r="F18" s="35" t="s">
        <v>676</v>
      </c>
      <c r="G18" s="35" t="s">
        <v>1390</v>
      </c>
      <c r="H18" s="35" t="s">
        <v>111</v>
      </c>
      <c r="I18" s="13"/>
      <c r="J18" s="13">
        <v>1</v>
      </c>
      <c r="K18" s="31" t="str">
        <f t="shared" si="6"/>
        <v>LAURA  FERNANDA QUIMBAY SALAMANCA</v>
      </c>
      <c r="L18" s="44" t="s">
        <v>100</v>
      </c>
      <c r="M18" s="37" t="s">
        <v>35</v>
      </c>
      <c r="N18" s="15" t="s">
        <v>36</v>
      </c>
      <c r="O18" s="15" t="s">
        <v>37</v>
      </c>
      <c r="P18" s="13">
        <v>461</v>
      </c>
      <c r="Q18" s="38" t="s">
        <v>1359</v>
      </c>
      <c r="R18" s="31" t="s">
        <v>1360</v>
      </c>
      <c r="S18" s="15" t="s">
        <v>49</v>
      </c>
      <c r="T18" s="37" t="s">
        <v>1247</v>
      </c>
      <c r="U18" s="15" t="s">
        <v>48</v>
      </c>
      <c r="V18" s="16">
        <v>43426</v>
      </c>
      <c r="W18" s="19">
        <f t="shared" ca="1" si="0"/>
        <v>43564</v>
      </c>
      <c r="X18" s="39">
        <f t="shared" ca="1" si="1"/>
        <v>0.37782340862422997</v>
      </c>
      <c r="Y18" s="15" t="s">
        <v>989</v>
      </c>
      <c r="Z18" s="15" t="s">
        <v>1361</v>
      </c>
      <c r="AA18" s="45">
        <v>41334</v>
      </c>
      <c r="AB18" s="45">
        <v>41882</v>
      </c>
      <c r="AC18" s="42">
        <f t="shared" si="2"/>
        <v>1.5003422313483916</v>
      </c>
      <c r="AD18" s="15" t="s">
        <v>88</v>
      </c>
      <c r="AE18" s="15" t="s">
        <v>1362</v>
      </c>
      <c r="AF18" s="17">
        <v>43101</v>
      </c>
      <c r="AG18" s="17">
        <v>43190</v>
      </c>
      <c r="AH18" s="39">
        <f t="shared" si="3"/>
        <v>0.24366872005475701</v>
      </c>
      <c r="AI18" s="43">
        <f t="shared" ca="1" si="5"/>
        <v>2.1218343600273788</v>
      </c>
    </row>
    <row r="19" spans="1:35" s="6" customFormat="1" ht="31.5" customHeight="1" x14ac:dyDescent="0.25">
      <c r="A19" s="33">
        <v>1</v>
      </c>
      <c r="B19" s="114"/>
      <c r="C19" s="31">
        <v>79850901</v>
      </c>
      <c r="D19" s="34">
        <f>C19*1</f>
        <v>79850901</v>
      </c>
      <c r="E19" s="35" t="s">
        <v>1688</v>
      </c>
      <c r="F19" s="35" t="s">
        <v>1689</v>
      </c>
      <c r="G19" s="35" t="s">
        <v>1690</v>
      </c>
      <c r="H19" s="35" t="s">
        <v>562</v>
      </c>
      <c r="I19" s="13">
        <v>1</v>
      </c>
      <c r="J19" s="13"/>
      <c r="K19" s="31" t="str">
        <f t="shared" si="6"/>
        <v>ROGER MAURICIO BOJACA  BULLA</v>
      </c>
      <c r="L19" s="23" t="s">
        <v>99</v>
      </c>
      <c r="M19" s="37" t="s">
        <v>35</v>
      </c>
      <c r="N19" s="15" t="s">
        <v>36</v>
      </c>
      <c r="O19" s="15" t="s">
        <v>37</v>
      </c>
      <c r="P19" s="13"/>
      <c r="Q19" s="38" t="s">
        <v>1691</v>
      </c>
      <c r="R19" s="31" t="s">
        <v>1692</v>
      </c>
      <c r="S19" s="15" t="s">
        <v>49</v>
      </c>
      <c r="T19" s="37" t="s">
        <v>39</v>
      </c>
      <c r="U19" s="10" t="s">
        <v>1256</v>
      </c>
      <c r="V19" s="16">
        <v>43507</v>
      </c>
      <c r="W19" s="19">
        <f t="shared" ca="1" si="0"/>
        <v>43564</v>
      </c>
      <c r="X19" s="39">
        <f t="shared" ca="1" si="1"/>
        <v>0.15605749486652978</v>
      </c>
      <c r="Y19" s="15" t="s">
        <v>1693</v>
      </c>
      <c r="Z19" s="15" t="s">
        <v>1694</v>
      </c>
      <c r="AA19" s="45">
        <v>43161</v>
      </c>
      <c r="AB19" s="45">
        <v>43504</v>
      </c>
      <c r="AC19" s="42">
        <f t="shared" si="2"/>
        <v>0.93908281998631071</v>
      </c>
      <c r="AD19" s="15" t="s">
        <v>88</v>
      </c>
      <c r="AE19" s="44" t="s">
        <v>1695</v>
      </c>
      <c r="AF19" s="17">
        <v>41663</v>
      </c>
      <c r="AG19" s="17">
        <v>42003</v>
      </c>
      <c r="AH19" s="39">
        <f t="shared" si="3"/>
        <v>0.9308692676249144</v>
      </c>
      <c r="AI19" s="43">
        <f t="shared" ca="1" si="5"/>
        <v>2.0260095824777551</v>
      </c>
    </row>
    <row r="20" spans="1:35" ht="31.5" customHeight="1" x14ac:dyDescent="0.25">
      <c r="A20" s="8">
        <v>1</v>
      </c>
      <c r="B20" s="115"/>
      <c r="C20" s="21" t="s">
        <v>107</v>
      </c>
      <c r="D20" s="24">
        <f t="shared" si="4"/>
        <v>52993935</v>
      </c>
      <c r="E20" s="20" t="s">
        <v>108</v>
      </c>
      <c r="F20" s="20" t="s">
        <v>109</v>
      </c>
      <c r="G20" s="20" t="s">
        <v>110</v>
      </c>
      <c r="H20" s="20" t="s">
        <v>111</v>
      </c>
      <c r="I20" s="12"/>
      <c r="J20" s="12">
        <v>1</v>
      </c>
      <c r="K20" s="31" t="str">
        <f t="shared" si="6"/>
        <v>MARIA FERNANDA GUERRA CHARRY</v>
      </c>
      <c r="L20" s="44" t="s">
        <v>1330</v>
      </c>
      <c r="M20" s="9" t="s">
        <v>35</v>
      </c>
      <c r="N20" s="10" t="s">
        <v>36</v>
      </c>
      <c r="O20" s="10" t="s">
        <v>37</v>
      </c>
      <c r="P20" s="12">
        <v>286</v>
      </c>
      <c r="Q20" s="21" t="s">
        <v>112</v>
      </c>
      <c r="R20" s="21" t="s">
        <v>92</v>
      </c>
      <c r="S20" s="10" t="s">
        <v>48</v>
      </c>
      <c r="T20" s="10" t="s">
        <v>39</v>
      </c>
      <c r="U20" s="10" t="s">
        <v>96</v>
      </c>
      <c r="V20" s="11">
        <v>41379</v>
      </c>
      <c r="W20" s="19">
        <f t="shared" ca="1" si="0"/>
        <v>43564</v>
      </c>
      <c r="X20" s="39">
        <f t="shared" ca="1" si="1"/>
        <v>5.9822039698836411</v>
      </c>
      <c r="Y20" s="10" t="s">
        <v>88</v>
      </c>
      <c r="Z20" s="10" t="s">
        <v>113</v>
      </c>
      <c r="AA20" s="18">
        <v>40935</v>
      </c>
      <c r="AB20" s="18">
        <v>41273</v>
      </c>
      <c r="AC20" s="42">
        <f t="shared" si="2"/>
        <v>0.92539356605065026</v>
      </c>
      <c r="AD20" s="10" t="s">
        <v>88</v>
      </c>
      <c r="AE20" s="10" t="s">
        <v>113</v>
      </c>
      <c r="AF20" s="19">
        <v>39600</v>
      </c>
      <c r="AG20" s="19">
        <v>40934</v>
      </c>
      <c r="AH20" s="39">
        <f t="shared" si="3"/>
        <v>3.6522929500342229</v>
      </c>
      <c r="AI20" s="43">
        <f t="shared" ca="1" si="5"/>
        <v>10.559890485968515</v>
      </c>
    </row>
    <row r="21" spans="1:35" ht="31.5" customHeight="1" x14ac:dyDescent="0.25">
      <c r="A21" s="33">
        <v>1</v>
      </c>
      <c r="B21" s="116" t="s">
        <v>114</v>
      </c>
      <c r="C21" s="21">
        <v>75072130</v>
      </c>
      <c r="D21" s="24">
        <f t="shared" si="4"/>
        <v>75072130</v>
      </c>
      <c r="E21" s="20" t="s">
        <v>681</v>
      </c>
      <c r="F21" s="20" t="s">
        <v>448</v>
      </c>
      <c r="G21" s="20" t="s">
        <v>98</v>
      </c>
      <c r="H21" s="20" t="s">
        <v>562</v>
      </c>
      <c r="I21" s="12">
        <v>1</v>
      </c>
      <c r="J21" s="12"/>
      <c r="K21" s="31" t="str">
        <f t="shared" si="6"/>
        <v>JUAN MAURICIO LEON OSPINA</v>
      </c>
      <c r="L21" s="23" t="s">
        <v>1246</v>
      </c>
      <c r="M21" s="9" t="s">
        <v>35</v>
      </c>
      <c r="N21" s="10" t="s">
        <v>120</v>
      </c>
      <c r="O21" s="10" t="s">
        <v>119</v>
      </c>
      <c r="P21" s="12">
        <v>107</v>
      </c>
      <c r="Q21" s="21" t="s">
        <v>121</v>
      </c>
      <c r="R21" s="20" t="s">
        <v>38</v>
      </c>
      <c r="S21" s="10" t="s">
        <v>48</v>
      </c>
      <c r="T21" s="9" t="s">
        <v>39</v>
      </c>
      <c r="U21" s="10" t="s">
        <v>118</v>
      </c>
      <c r="V21" s="11">
        <v>42143</v>
      </c>
      <c r="W21" s="19">
        <f t="shared" ca="1" si="0"/>
        <v>43564</v>
      </c>
      <c r="X21" s="39">
        <f t="shared" ca="1" si="1"/>
        <v>3.890485968514716</v>
      </c>
      <c r="Y21" s="10" t="s">
        <v>122</v>
      </c>
      <c r="Z21" s="10" t="s">
        <v>123</v>
      </c>
      <c r="AA21" s="18">
        <v>39587</v>
      </c>
      <c r="AB21" s="18">
        <f ca="1">TODAY()</f>
        <v>43564</v>
      </c>
      <c r="AC21" s="42">
        <f t="shared" ca="1" si="2"/>
        <v>10.888432580424366</v>
      </c>
      <c r="AD21" s="10" t="s">
        <v>124</v>
      </c>
      <c r="AE21" s="10" t="s">
        <v>125</v>
      </c>
      <c r="AF21" s="19">
        <v>39137</v>
      </c>
      <c r="AG21" s="19">
        <v>39586</v>
      </c>
      <c r="AH21" s="39">
        <f t="shared" si="3"/>
        <v>1.2292950034223136</v>
      </c>
      <c r="AI21" s="43">
        <f t="shared" ca="1" si="5"/>
        <v>16.008213552361397</v>
      </c>
    </row>
    <row r="22" spans="1:35" ht="31.5" customHeight="1" x14ac:dyDescent="0.25">
      <c r="A22" s="8">
        <v>1</v>
      </c>
      <c r="B22" s="117"/>
      <c r="C22" s="21" t="s">
        <v>126</v>
      </c>
      <c r="D22" s="24">
        <f t="shared" si="4"/>
        <v>43552738</v>
      </c>
      <c r="E22" s="20" t="s">
        <v>127</v>
      </c>
      <c r="F22" s="20" t="s">
        <v>128</v>
      </c>
      <c r="G22" s="20" t="s">
        <v>129</v>
      </c>
      <c r="H22" s="20" t="s">
        <v>130</v>
      </c>
      <c r="I22" s="12"/>
      <c r="J22" s="12">
        <v>1</v>
      </c>
      <c r="K22" s="31" t="str">
        <f t="shared" si="6"/>
        <v>BEATRIZ ELENA DUQUE OSSA</v>
      </c>
      <c r="L22" s="44" t="s">
        <v>1330</v>
      </c>
      <c r="M22" s="9" t="s">
        <v>35</v>
      </c>
      <c r="N22" s="10" t="s">
        <v>131</v>
      </c>
      <c r="O22" s="10" t="s">
        <v>132</v>
      </c>
      <c r="P22" s="12">
        <v>150</v>
      </c>
      <c r="Q22" s="21" t="s">
        <v>133</v>
      </c>
      <c r="R22" s="21" t="s">
        <v>134</v>
      </c>
      <c r="S22" s="10" t="s">
        <v>48</v>
      </c>
      <c r="T22" s="9" t="s">
        <v>39</v>
      </c>
      <c r="U22" s="10" t="s">
        <v>96</v>
      </c>
      <c r="V22" s="11">
        <v>41158</v>
      </c>
      <c r="W22" s="19">
        <f t="shared" ca="1" si="0"/>
        <v>43564</v>
      </c>
      <c r="X22" s="39">
        <f t="shared" ca="1" si="1"/>
        <v>6.5872689938398361</v>
      </c>
      <c r="Y22" s="10" t="s">
        <v>39</v>
      </c>
      <c r="Z22" s="10" t="s">
        <v>135</v>
      </c>
      <c r="AA22" s="18">
        <v>39479</v>
      </c>
      <c r="AB22" s="18">
        <v>39849</v>
      </c>
      <c r="AC22" s="42">
        <f t="shared" si="2"/>
        <v>1.0130047912388775</v>
      </c>
      <c r="AD22" s="10" t="s">
        <v>136</v>
      </c>
      <c r="AE22" s="10" t="s">
        <v>137</v>
      </c>
      <c r="AF22" s="19">
        <v>36887</v>
      </c>
      <c r="AG22" s="19">
        <v>39173</v>
      </c>
      <c r="AH22" s="39">
        <f t="shared" si="3"/>
        <v>6.2587268993839835</v>
      </c>
      <c r="AI22" s="43">
        <f t="shared" ca="1" si="5"/>
        <v>13.859000684462696</v>
      </c>
    </row>
    <row r="23" spans="1:35" s="6" customFormat="1" ht="31.5" customHeight="1" x14ac:dyDescent="0.25">
      <c r="A23" s="33">
        <v>1</v>
      </c>
      <c r="B23" s="117"/>
      <c r="C23" s="31">
        <v>28874016</v>
      </c>
      <c r="D23" s="34">
        <f t="shared" si="4"/>
        <v>28874016</v>
      </c>
      <c r="E23" s="35" t="s">
        <v>1391</v>
      </c>
      <c r="F23" s="35" t="s">
        <v>668</v>
      </c>
      <c r="G23" s="35" t="s">
        <v>1392</v>
      </c>
      <c r="H23" s="35" t="s">
        <v>669</v>
      </c>
      <c r="I23" s="13"/>
      <c r="J23" s="13">
        <v>1</v>
      </c>
      <c r="K23" s="31" t="str">
        <f t="shared" si="6"/>
        <v>MERY  CARMENZA BOCANEGRA  ZABALA</v>
      </c>
      <c r="L23" s="44" t="s">
        <v>100</v>
      </c>
      <c r="M23" s="37" t="s">
        <v>35</v>
      </c>
      <c r="N23" s="15" t="s">
        <v>670</v>
      </c>
      <c r="O23" s="15" t="s">
        <v>671</v>
      </c>
      <c r="P23" s="13">
        <v>275</v>
      </c>
      <c r="Q23" s="31" t="s">
        <v>672</v>
      </c>
      <c r="R23" s="31" t="s">
        <v>140</v>
      </c>
      <c r="S23" s="15" t="s">
        <v>48</v>
      </c>
      <c r="T23" s="15" t="s">
        <v>39</v>
      </c>
      <c r="U23" s="15" t="s">
        <v>48</v>
      </c>
      <c r="V23" s="16">
        <v>41928</v>
      </c>
      <c r="W23" s="19">
        <f t="shared" ca="1" si="0"/>
        <v>43564</v>
      </c>
      <c r="X23" s="39">
        <f t="shared" ca="1" si="1"/>
        <v>4.4791238877481181</v>
      </c>
      <c r="Y23" s="15" t="s">
        <v>39</v>
      </c>
      <c r="Z23" s="15" t="s">
        <v>152</v>
      </c>
      <c r="AA23" s="45">
        <v>41532</v>
      </c>
      <c r="AB23" s="45">
        <v>41927</v>
      </c>
      <c r="AC23" s="42">
        <f t="shared" si="2"/>
        <v>1.0814510609171799</v>
      </c>
      <c r="AD23" s="15" t="s">
        <v>101</v>
      </c>
      <c r="AE23" s="15" t="s">
        <v>268</v>
      </c>
      <c r="AF23" s="17">
        <v>40725</v>
      </c>
      <c r="AG23" s="17">
        <v>41531</v>
      </c>
      <c r="AH23" s="39">
        <f t="shared" si="3"/>
        <v>2.2067077344284738</v>
      </c>
      <c r="AI23" s="43">
        <f t="shared" ca="1" si="5"/>
        <v>7.7672826830937716</v>
      </c>
    </row>
    <row r="24" spans="1:35" ht="31.5" customHeight="1" x14ac:dyDescent="0.25">
      <c r="A24" s="8">
        <v>1</v>
      </c>
      <c r="B24" s="117"/>
      <c r="C24" s="21" t="s">
        <v>144</v>
      </c>
      <c r="D24" s="24">
        <f t="shared" si="4"/>
        <v>79801501</v>
      </c>
      <c r="E24" s="20" t="s">
        <v>145</v>
      </c>
      <c r="F24" s="20" t="s">
        <v>146</v>
      </c>
      <c r="G24" s="20" t="s">
        <v>147</v>
      </c>
      <c r="H24" s="20" t="s">
        <v>148</v>
      </c>
      <c r="I24" s="12">
        <v>1</v>
      </c>
      <c r="J24" s="12"/>
      <c r="K24" s="31" t="str">
        <f t="shared" si="6"/>
        <v>WILDER ANIBAL PEDRAZA RINCON</v>
      </c>
      <c r="L24" s="23" t="s">
        <v>99</v>
      </c>
      <c r="M24" s="9" t="s">
        <v>35</v>
      </c>
      <c r="N24" s="10" t="s">
        <v>36</v>
      </c>
      <c r="O24" s="10" t="s">
        <v>149</v>
      </c>
      <c r="P24" s="12">
        <v>230</v>
      </c>
      <c r="Q24" s="21" t="s">
        <v>150</v>
      </c>
      <c r="R24" s="21" t="s">
        <v>151</v>
      </c>
      <c r="S24" s="10" t="s">
        <v>48</v>
      </c>
      <c r="T24" s="9" t="s">
        <v>39</v>
      </c>
      <c r="U24" s="10" t="s">
        <v>100</v>
      </c>
      <c r="V24" s="11">
        <v>41095</v>
      </c>
      <c r="W24" s="19">
        <f t="shared" ca="1" si="0"/>
        <v>43564</v>
      </c>
      <c r="X24" s="39">
        <f t="shared" ca="1" si="1"/>
        <v>6.7597535934291582</v>
      </c>
      <c r="Y24" s="10" t="s">
        <v>39</v>
      </c>
      <c r="Z24" s="10" t="s">
        <v>152</v>
      </c>
      <c r="AA24" s="18">
        <v>39552</v>
      </c>
      <c r="AB24" s="18">
        <v>41094</v>
      </c>
      <c r="AC24" s="42">
        <f t="shared" si="2"/>
        <v>4.2217659137577002</v>
      </c>
      <c r="AD24" s="10" t="s">
        <v>153</v>
      </c>
      <c r="AE24" s="10" t="s">
        <v>154</v>
      </c>
      <c r="AF24" s="19">
        <v>36739</v>
      </c>
      <c r="AG24" s="19">
        <v>39462</v>
      </c>
      <c r="AH24" s="39">
        <f t="shared" si="3"/>
        <v>7.4551676933607123</v>
      </c>
      <c r="AI24" s="43">
        <f t="shared" ca="1" si="5"/>
        <v>18.436687200547571</v>
      </c>
    </row>
    <row r="25" spans="1:35" ht="31.5" customHeight="1" x14ac:dyDescent="0.25">
      <c r="A25" s="33">
        <v>1</v>
      </c>
      <c r="B25" s="117"/>
      <c r="C25" s="21">
        <v>1018429196</v>
      </c>
      <c r="D25" s="24">
        <f t="shared" si="4"/>
        <v>1018429196</v>
      </c>
      <c r="E25" s="20" t="s">
        <v>1163</v>
      </c>
      <c r="F25" s="20" t="s">
        <v>892</v>
      </c>
      <c r="G25" s="20" t="s">
        <v>661</v>
      </c>
      <c r="H25" s="20" t="s">
        <v>266</v>
      </c>
      <c r="I25" s="12">
        <v>1</v>
      </c>
      <c r="J25" s="12"/>
      <c r="K25" s="31" t="str">
        <f t="shared" si="6"/>
        <v>CARLOS ANDRES BARRERO JARAMILLO</v>
      </c>
      <c r="L25" s="23" t="s">
        <v>49</v>
      </c>
      <c r="M25" s="9" t="s">
        <v>35</v>
      </c>
      <c r="N25" s="10" t="s">
        <v>91</v>
      </c>
      <c r="O25" s="10" t="s">
        <v>256</v>
      </c>
      <c r="P25" s="12">
        <v>164</v>
      </c>
      <c r="Q25" s="21" t="s">
        <v>155</v>
      </c>
      <c r="R25" s="21" t="s">
        <v>156</v>
      </c>
      <c r="S25" s="9" t="s">
        <v>48</v>
      </c>
      <c r="T25" s="9" t="s">
        <v>39</v>
      </c>
      <c r="U25" s="10" t="s">
        <v>157</v>
      </c>
      <c r="V25" s="11">
        <v>42192</v>
      </c>
      <c r="W25" s="19">
        <f t="shared" ca="1" si="0"/>
        <v>43564</v>
      </c>
      <c r="X25" s="39">
        <f t="shared" ca="1" si="1"/>
        <v>3.7563312799452429</v>
      </c>
      <c r="Y25" s="10" t="s">
        <v>158</v>
      </c>
      <c r="Z25" s="10" t="s">
        <v>159</v>
      </c>
      <c r="AA25" s="19">
        <v>41067</v>
      </c>
      <c r="AB25" s="19">
        <v>41432</v>
      </c>
      <c r="AC25" s="42">
        <f t="shared" si="2"/>
        <v>0.99931553730321698</v>
      </c>
      <c r="AD25" s="10"/>
      <c r="AE25" s="10"/>
      <c r="AF25" s="19"/>
      <c r="AG25" s="19"/>
      <c r="AH25" s="39">
        <f t="shared" si="3"/>
        <v>0</v>
      </c>
      <c r="AI25" s="43">
        <f t="shared" ca="1" si="5"/>
        <v>4.7556468172484596</v>
      </c>
    </row>
    <row r="26" spans="1:35" ht="31.5" customHeight="1" x14ac:dyDescent="0.25">
      <c r="A26" s="8">
        <v>1</v>
      </c>
      <c r="B26" s="117"/>
      <c r="C26" s="21">
        <v>1068974533</v>
      </c>
      <c r="D26" s="24">
        <f t="shared" si="4"/>
        <v>1068974533</v>
      </c>
      <c r="E26" s="20" t="s">
        <v>605</v>
      </c>
      <c r="F26" s="20" t="s">
        <v>1696</v>
      </c>
      <c r="G26" s="20" t="s">
        <v>1697</v>
      </c>
      <c r="H26" s="20" t="s">
        <v>191</v>
      </c>
      <c r="I26" s="12"/>
      <c r="J26" s="12">
        <v>1</v>
      </c>
      <c r="K26" s="31" t="str">
        <f t="shared" si="6"/>
        <v>YISETH ADRIANA PARDO HERRERA</v>
      </c>
      <c r="L26" s="23" t="s">
        <v>165</v>
      </c>
      <c r="M26" s="9" t="s">
        <v>35</v>
      </c>
      <c r="N26" s="10" t="s">
        <v>36</v>
      </c>
      <c r="O26" s="10" t="s">
        <v>37</v>
      </c>
      <c r="P26" s="12">
        <v>201</v>
      </c>
      <c r="Q26" s="30" t="s">
        <v>1698</v>
      </c>
      <c r="R26" s="31" t="s">
        <v>140</v>
      </c>
      <c r="S26" s="9" t="s">
        <v>49</v>
      </c>
      <c r="T26" s="9" t="s">
        <v>39</v>
      </c>
      <c r="U26" s="10" t="s">
        <v>165</v>
      </c>
      <c r="V26" s="11">
        <v>43508</v>
      </c>
      <c r="W26" s="19">
        <f t="shared" ca="1" si="0"/>
        <v>43564</v>
      </c>
      <c r="X26" s="39">
        <f t="shared" ca="1" si="1"/>
        <v>0.15331964407939766</v>
      </c>
      <c r="Y26" s="10" t="s">
        <v>1699</v>
      </c>
      <c r="Z26" s="10" t="s">
        <v>1700</v>
      </c>
      <c r="AA26" s="19">
        <v>42745</v>
      </c>
      <c r="AB26" s="19">
        <v>43457</v>
      </c>
      <c r="AC26" s="42">
        <f t="shared" si="2"/>
        <v>1.9493497604380561</v>
      </c>
      <c r="AD26" s="10" t="s">
        <v>1701</v>
      </c>
      <c r="AE26" s="10" t="s">
        <v>688</v>
      </c>
      <c r="AF26" s="19">
        <v>42614</v>
      </c>
      <c r="AG26" s="19">
        <v>42727</v>
      </c>
      <c r="AH26" s="39">
        <f t="shared" si="3"/>
        <v>0.30937713894592744</v>
      </c>
      <c r="AI26" s="43">
        <f t="shared" ca="1" si="5"/>
        <v>2.4120465434633811</v>
      </c>
    </row>
    <row r="27" spans="1:35" ht="31.5" customHeight="1" x14ac:dyDescent="0.25">
      <c r="A27" s="33">
        <v>1</v>
      </c>
      <c r="B27" s="118"/>
      <c r="C27" s="21" t="s">
        <v>160</v>
      </c>
      <c r="D27" s="24">
        <f t="shared" si="4"/>
        <v>1024514272</v>
      </c>
      <c r="E27" s="20" t="s">
        <v>161</v>
      </c>
      <c r="F27" s="20" t="s">
        <v>162</v>
      </c>
      <c r="G27" s="20" t="s">
        <v>163</v>
      </c>
      <c r="H27" s="20" t="s">
        <v>164</v>
      </c>
      <c r="I27" s="12"/>
      <c r="J27" s="12">
        <v>1</v>
      </c>
      <c r="K27" s="31" t="str">
        <f t="shared" si="6"/>
        <v>SINDY CAROLINA DIAZ PERDOMO</v>
      </c>
      <c r="L27" s="23" t="s">
        <v>165</v>
      </c>
      <c r="M27" s="9" t="s">
        <v>35</v>
      </c>
      <c r="N27" s="10" t="s">
        <v>36</v>
      </c>
      <c r="O27" s="10" t="s">
        <v>138</v>
      </c>
      <c r="P27" s="12">
        <v>201</v>
      </c>
      <c r="Q27" s="21" t="s">
        <v>166</v>
      </c>
      <c r="R27" s="21" t="s">
        <v>167</v>
      </c>
      <c r="S27" s="10" t="s">
        <v>48</v>
      </c>
      <c r="T27" s="9" t="s">
        <v>39</v>
      </c>
      <c r="U27" s="10" t="s">
        <v>157</v>
      </c>
      <c r="V27" s="11">
        <v>41532</v>
      </c>
      <c r="W27" s="19">
        <f t="shared" ca="1" si="0"/>
        <v>43564</v>
      </c>
      <c r="X27" s="39">
        <f t="shared" ca="1" si="1"/>
        <v>5.5633127994524294</v>
      </c>
      <c r="Y27" s="10" t="s">
        <v>39</v>
      </c>
      <c r="Z27" s="10" t="s">
        <v>168</v>
      </c>
      <c r="AA27" s="18">
        <v>40715</v>
      </c>
      <c r="AB27" s="18">
        <v>41531</v>
      </c>
      <c r="AC27" s="42">
        <f t="shared" si="2"/>
        <v>2.2340862422997945</v>
      </c>
      <c r="AD27" s="10" t="s">
        <v>39</v>
      </c>
      <c r="AE27" s="10" t="s">
        <v>169</v>
      </c>
      <c r="AF27" s="19">
        <v>40407</v>
      </c>
      <c r="AG27" s="19">
        <v>40714</v>
      </c>
      <c r="AH27" s="39">
        <f t="shared" si="3"/>
        <v>0.84052019164955505</v>
      </c>
      <c r="AI27" s="43">
        <f t="shared" ca="1" si="5"/>
        <v>8.637919233401778</v>
      </c>
    </row>
    <row r="28" spans="1:35" ht="31.5" customHeight="1" x14ac:dyDescent="0.25">
      <c r="A28" s="8">
        <v>1</v>
      </c>
      <c r="B28" s="89" t="s">
        <v>170</v>
      </c>
      <c r="C28" s="21" t="s">
        <v>171</v>
      </c>
      <c r="D28" s="24">
        <f t="shared" si="4"/>
        <v>79044751</v>
      </c>
      <c r="E28" s="20" t="s">
        <v>172</v>
      </c>
      <c r="F28" s="20" t="s">
        <v>173</v>
      </c>
      <c r="G28" s="20" t="s">
        <v>174</v>
      </c>
      <c r="H28" s="20" t="s">
        <v>1338</v>
      </c>
      <c r="I28" s="12">
        <v>1</v>
      </c>
      <c r="J28" s="12"/>
      <c r="K28" s="31" t="str">
        <f t="shared" si="6"/>
        <v>WILSON  HERNANDEZ JUNCA</v>
      </c>
      <c r="L28" s="23" t="s">
        <v>175</v>
      </c>
      <c r="M28" s="9" t="s">
        <v>35</v>
      </c>
      <c r="N28" s="10" t="s">
        <v>36</v>
      </c>
      <c r="O28" s="10" t="s">
        <v>37</v>
      </c>
      <c r="P28" s="12">
        <v>124</v>
      </c>
      <c r="Q28" s="21" t="s">
        <v>176</v>
      </c>
      <c r="R28" s="21" t="s">
        <v>167</v>
      </c>
      <c r="S28" s="10" t="s">
        <v>48</v>
      </c>
      <c r="T28" s="9" t="s">
        <v>39</v>
      </c>
      <c r="U28" s="10" t="s">
        <v>177</v>
      </c>
      <c r="V28" s="11">
        <v>41606</v>
      </c>
      <c r="W28" s="19">
        <f t="shared" ca="1" si="0"/>
        <v>43564</v>
      </c>
      <c r="X28" s="39">
        <f t="shared" ca="1" si="1"/>
        <v>5.3607118412046546</v>
      </c>
      <c r="Y28" s="10" t="s">
        <v>39</v>
      </c>
      <c r="Z28" s="10" t="s">
        <v>178</v>
      </c>
      <c r="AA28" s="18">
        <v>40030</v>
      </c>
      <c r="AB28" s="18">
        <v>41605</v>
      </c>
      <c r="AC28" s="42">
        <f t="shared" si="2"/>
        <v>4.3121149897330593</v>
      </c>
      <c r="AD28" s="10" t="s">
        <v>39</v>
      </c>
      <c r="AE28" s="10" t="s">
        <v>179</v>
      </c>
      <c r="AF28" s="19">
        <v>39640</v>
      </c>
      <c r="AG28" s="19">
        <v>40029</v>
      </c>
      <c r="AH28" s="39">
        <f t="shared" si="3"/>
        <v>1.0650239561943875</v>
      </c>
      <c r="AI28" s="43">
        <f t="shared" ca="1" si="5"/>
        <v>10.737850787132102</v>
      </c>
    </row>
    <row r="29" spans="1:35" ht="31.5" customHeight="1" x14ac:dyDescent="0.25">
      <c r="A29" s="33">
        <v>1</v>
      </c>
      <c r="B29" s="89"/>
      <c r="C29" s="21" t="s">
        <v>180</v>
      </c>
      <c r="D29" s="24">
        <f t="shared" si="4"/>
        <v>51915098</v>
      </c>
      <c r="E29" s="20" t="s">
        <v>181</v>
      </c>
      <c r="F29" s="20" t="s">
        <v>182</v>
      </c>
      <c r="G29" s="20" t="s">
        <v>183</v>
      </c>
      <c r="H29" s="20" t="s">
        <v>184</v>
      </c>
      <c r="I29" s="12"/>
      <c r="J29" s="12">
        <v>1</v>
      </c>
      <c r="K29" s="31" t="str">
        <f t="shared" si="6"/>
        <v>OLGA CONSUELO GARZON PARRA</v>
      </c>
      <c r="L29" s="23" t="s">
        <v>185</v>
      </c>
      <c r="M29" s="9" t="s">
        <v>35</v>
      </c>
      <c r="N29" s="10" t="s">
        <v>36</v>
      </c>
      <c r="O29" s="10" t="s">
        <v>37</v>
      </c>
      <c r="P29" s="12">
        <v>182</v>
      </c>
      <c r="Q29" s="21" t="s">
        <v>186</v>
      </c>
      <c r="R29" s="31" t="s">
        <v>140</v>
      </c>
      <c r="S29" s="10" t="s">
        <v>48</v>
      </c>
      <c r="T29" s="9" t="s">
        <v>39</v>
      </c>
      <c r="U29" s="10" t="s">
        <v>185</v>
      </c>
      <c r="V29" s="11">
        <v>41246</v>
      </c>
      <c r="W29" s="19">
        <f t="shared" ca="1" si="0"/>
        <v>43564</v>
      </c>
      <c r="X29" s="39">
        <f t="shared" ca="1" si="1"/>
        <v>6.3463381245722106</v>
      </c>
      <c r="Y29" s="10" t="s">
        <v>187</v>
      </c>
      <c r="Z29" s="10" t="s">
        <v>188</v>
      </c>
      <c r="AA29" s="18">
        <v>38899</v>
      </c>
      <c r="AB29" s="18">
        <v>41245</v>
      </c>
      <c r="AC29" s="42">
        <f t="shared" si="2"/>
        <v>6.4229979466119094</v>
      </c>
      <c r="AD29" s="10" t="s">
        <v>189</v>
      </c>
      <c r="AE29" s="10" t="s">
        <v>190</v>
      </c>
      <c r="AF29" s="19">
        <v>35125</v>
      </c>
      <c r="AG29" s="19">
        <v>38898</v>
      </c>
      <c r="AH29" s="39">
        <f t="shared" si="3"/>
        <v>10.329911019849419</v>
      </c>
      <c r="AI29" s="43">
        <f t="shared" ca="1" si="5"/>
        <v>23.09924709103354</v>
      </c>
    </row>
    <row r="30" spans="1:35" ht="31.5" customHeight="1" x14ac:dyDescent="0.25">
      <c r="A30" s="8">
        <v>1</v>
      </c>
      <c r="B30" s="89"/>
      <c r="C30" s="21" t="s">
        <v>192</v>
      </c>
      <c r="D30" s="24">
        <f t="shared" si="4"/>
        <v>52331622</v>
      </c>
      <c r="E30" s="20" t="s">
        <v>193</v>
      </c>
      <c r="F30" s="20" t="s">
        <v>194</v>
      </c>
      <c r="G30" s="20" t="s">
        <v>195</v>
      </c>
      <c r="H30" s="20" t="s">
        <v>1338</v>
      </c>
      <c r="I30" s="12"/>
      <c r="J30" s="12">
        <v>1</v>
      </c>
      <c r="K30" s="31" t="str">
        <f t="shared" ref="K30:K39" si="7">CONCATENATE(G30," ",H30," ",E30," ",F30)</f>
        <v>SOLANGE  ESPINOSA BAEZ</v>
      </c>
      <c r="L30" s="23" t="s">
        <v>100</v>
      </c>
      <c r="M30" s="9" t="s">
        <v>35</v>
      </c>
      <c r="N30" s="10" t="s">
        <v>36</v>
      </c>
      <c r="O30" s="10" t="s">
        <v>37</v>
      </c>
      <c r="P30" s="12">
        <v>319</v>
      </c>
      <c r="Q30" s="21" t="s">
        <v>196</v>
      </c>
      <c r="R30" s="21" t="s">
        <v>167</v>
      </c>
      <c r="S30" s="10" t="s">
        <v>48</v>
      </c>
      <c r="T30" s="10" t="s">
        <v>39</v>
      </c>
      <c r="U30" s="10" t="s">
        <v>100</v>
      </c>
      <c r="V30" s="11">
        <v>41381</v>
      </c>
      <c r="W30" s="19">
        <f t="shared" ca="1" si="0"/>
        <v>43564</v>
      </c>
      <c r="X30" s="39">
        <f t="shared" ca="1" si="1"/>
        <v>5.976728268309377</v>
      </c>
      <c r="Y30" s="10" t="s">
        <v>39</v>
      </c>
      <c r="Z30" s="10" t="s">
        <v>102</v>
      </c>
      <c r="AA30" s="18">
        <v>38749</v>
      </c>
      <c r="AB30" s="18">
        <v>41380</v>
      </c>
      <c r="AC30" s="42">
        <f t="shared" si="2"/>
        <v>7.2032854209445585</v>
      </c>
      <c r="AD30" s="10" t="s">
        <v>39</v>
      </c>
      <c r="AE30" s="10" t="s">
        <v>152</v>
      </c>
      <c r="AF30" s="19">
        <v>37935</v>
      </c>
      <c r="AG30" s="19">
        <v>38748</v>
      </c>
      <c r="AH30" s="39">
        <f t="shared" si="3"/>
        <v>2.2258726899383983</v>
      </c>
      <c r="AI30" s="43">
        <f t="shared" ca="1" si="5"/>
        <v>15.405886379192335</v>
      </c>
    </row>
    <row r="31" spans="1:35" ht="31.5" customHeight="1" x14ac:dyDescent="0.25">
      <c r="A31" s="33">
        <v>1</v>
      </c>
      <c r="B31" s="89"/>
      <c r="C31" s="21">
        <v>81720321</v>
      </c>
      <c r="D31" s="24">
        <f t="shared" si="4"/>
        <v>81720321</v>
      </c>
      <c r="E31" s="20" t="s">
        <v>1393</v>
      </c>
      <c r="F31" s="20" t="s">
        <v>1394</v>
      </c>
      <c r="G31" s="20" t="s">
        <v>1395</v>
      </c>
      <c r="H31" s="20" t="s">
        <v>337</v>
      </c>
      <c r="I31" s="12">
        <v>1</v>
      </c>
      <c r="J31" s="12"/>
      <c r="K31" s="31" t="str">
        <f t="shared" si="7"/>
        <v>JAVIER ENRIQUE GUATAME JAMAICA</v>
      </c>
      <c r="L31" s="23" t="s">
        <v>1217</v>
      </c>
      <c r="M31" s="9" t="s">
        <v>35</v>
      </c>
      <c r="N31" s="10" t="s">
        <v>36</v>
      </c>
      <c r="O31" s="10" t="s">
        <v>1016</v>
      </c>
      <c r="P31" s="12">
        <v>223</v>
      </c>
      <c r="Q31" s="21" t="s">
        <v>1218</v>
      </c>
      <c r="R31" s="21" t="s">
        <v>1219</v>
      </c>
      <c r="S31" s="10" t="s">
        <v>48</v>
      </c>
      <c r="T31" s="10" t="s">
        <v>39</v>
      </c>
      <c r="U31" s="23" t="s">
        <v>1220</v>
      </c>
      <c r="V31" s="11">
        <v>42716</v>
      </c>
      <c r="W31" s="19">
        <f t="shared" ca="1" si="0"/>
        <v>43564</v>
      </c>
      <c r="X31" s="39">
        <f t="shared" ca="1" si="1"/>
        <v>2.321697467488022</v>
      </c>
      <c r="Y31" s="10" t="s">
        <v>1221</v>
      </c>
      <c r="Z31" s="10" t="s">
        <v>229</v>
      </c>
      <c r="AA31" s="18">
        <v>41760</v>
      </c>
      <c r="AB31" s="18">
        <v>42705</v>
      </c>
      <c r="AC31" s="42">
        <f t="shared" si="2"/>
        <v>2.5872689938398357</v>
      </c>
      <c r="AD31" s="10" t="s">
        <v>1222</v>
      </c>
      <c r="AE31" s="10" t="s">
        <v>1223</v>
      </c>
      <c r="AF31" s="19">
        <v>40360</v>
      </c>
      <c r="AG31" s="19">
        <v>41244</v>
      </c>
      <c r="AH31" s="39">
        <f t="shared" si="3"/>
        <v>2.4202600958247777</v>
      </c>
      <c r="AI31" s="43">
        <f t="shared" ca="1" si="5"/>
        <v>7.3292265571526354</v>
      </c>
    </row>
    <row r="32" spans="1:35" ht="31.5" customHeight="1" x14ac:dyDescent="0.25">
      <c r="A32" s="8">
        <v>1</v>
      </c>
      <c r="B32" s="89"/>
      <c r="C32" s="21">
        <v>51719558</v>
      </c>
      <c r="D32" s="24">
        <f t="shared" si="4"/>
        <v>51719558</v>
      </c>
      <c r="E32" s="20" t="s">
        <v>442</v>
      </c>
      <c r="F32" s="20" t="s">
        <v>446</v>
      </c>
      <c r="G32" s="20" t="s">
        <v>1396</v>
      </c>
      <c r="H32" s="20" t="s">
        <v>1397</v>
      </c>
      <c r="I32" s="12"/>
      <c r="J32" s="12">
        <v>1</v>
      </c>
      <c r="K32" s="31" t="str">
        <f t="shared" si="7"/>
        <v>MARIA DEL  ROSARIO TORRES ROBLES</v>
      </c>
      <c r="L32" s="23" t="s">
        <v>99</v>
      </c>
      <c r="M32" s="9" t="s">
        <v>35</v>
      </c>
      <c r="N32" s="10" t="s">
        <v>36</v>
      </c>
      <c r="O32" s="10" t="s">
        <v>37</v>
      </c>
      <c r="P32" s="12">
        <v>456</v>
      </c>
      <c r="Q32" s="21" t="s">
        <v>447</v>
      </c>
      <c r="R32" s="21" t="s">
        <v>167</v>
      </c>
      <c r="S32" s="10" t="s">
        <v>48</v>
      </c>
      <c r="T32" s="9" t="s">
        <v>39</v>
      </c>
      <c r="U32" s="10" t="s">
        <v>100</v>
      </c>
      <c r="V32" s="11">
        <v>35551</v>
      </c>
      <c r="W32" s="19">
        <f t="shared" ca="1" si="0"/>
        <v>43564</v>
      </c>
      <c r="X32" s="39">
        <f t="shared" ca="1" si="1"/>
        <v>21.938398357289529</v>
      </c>
      <c r="Y32" s="10" t="s">
        <v>39</v>
      </c>
      <c r="Z32" s="10" t="s">
        <v>102</v>
      </c>
      <c r="AA32" s="18">
        <v>34425</v>
      </c>
      <c r="AB32" s="18">
        <v>35551</v>
      </c>
      <c r="AC32" s="42">
        <f t="shared" si="2"/>
        <v>3.0828199863107462</v>
      </c>
      <c r="AD32" s="10" t="s">
        <v>39</v>
      </c>
      <c r="AE32" s="10" t="s">
        <v>141</v>
      </c>
      <c r="AF32" s="19">
        <v>34151</v>
      </c>
      <c r="AG32" s="19">
        <v>35551</v>
      </c>
      <c r="AH32" s="39">
        <f t="shared" si="3"/>
        <v>3.8329911019849416</v>
      </c>
      <c r="AI32" s="43">
        <f t="shared" ca="1" si="5"/>
        <v>28.854209445585216</v>
      </c>
    </row>
    <row r="33" spans="1:35" s="6" customFormat="1" ht="31.5" customHeight="1" x14ac:dyDescent="0.25">
      <c r="A33" s="33">
        <v>1</v>
      </c>
      <c r="B33" s="89"/>
      <c r="C33" s="31">
        <v>52718382</v>
      </c>
      <c r="D33" s="34">
        <f t="shared" si="4"/>
        <v>52718382</v>
      </c>
      <c r="E33" s="35" t="s">
        <v>202</v>
      </c>
      <c r="F33" s="35" t="s">
        <v>1398</v>
      </c>
      <c r="G33" s="35" t="s">
        <v>203</v>
      </c>
      <c r="H33" s="35" t="s">
        <v>1338</v>
      </c>
      <c r="I33" s="13"/>
      <c r="J33" s="13">
        <v>1</v>
      </c>
      <c r="K33" s="31" t="str">
        <f t="shared" si="7"/>
        <v>ALEXANDRA  RODRIGUEZ MESA</v>
      </c>
      <c r="L33" s="44" t="s">
        <v>49</v>
      </c>
      <c r="M33" s="37" t="s">
        <v>35</v>
      </c>
      <c r="N33" s="15" t="s">
        <v>36</v>
      </c>
      <c r="O33" s="15" t="s">
        <v>37</v>
      </c>
      <c r="P33" s="13">
        <v>213</v>
      </c>
      <c r="Q33" s="46" t="s">
        <v>204</v>
      </c>
      <c r="R33" s="21" t="s">
        <v>92</v>
      </c>
      <c r="S33" s="15" t="s">
        <v>48</v>
      </c>
      <c r="T33" s="37" t="s">
        <v>39</v>
      </c>
      <c r="U33" s="15" t="s">
        <v>48</v>
      </c>
      <c r="V33" s="16">
        <v>41989</v>
      </c>
      <c r="W33" s="19">
        <f t="shared" ca="1" si="0"/>
        <v>43564</v>
      </c>
      <c r="X33" s="39">
        <f t="shared" ca="1" si="1"/>
        <v>4.3121149897330593</v>
      </c>
      <c r="Y33" s="15" t="s">
        <v>101</v>
      </c>
      <c r="Z33" s="15" t="s">
        <v>102</v>
      </c>
      <c r="AA33" s="45">
        <v>41590</v>
      </c>
      <c r="AB33" s="45">
        <v>41988</v>
      </c>
      <c r="AC33" s="42">
        <f t="shared" si="2"/>
        <v>1.0896646132785763</v>
      </c>
      <c r="AD33" s="15" t="s">
        <v>205</v>
      </c>
      <c r="AE33" s="15" t="s">
        <v>206</v>
      </c>
      <c r="AF33" s="17">
        <v>41429</v>
      </c>
      <c r="AG33" s="17">
        <v>41584</v>
      </c>
      <c r="AH33" s="39">
        <f t="shared" si="3"/>
        <v>0.42436687200547568</v>
      </c>
      <c r="AI33" s="43">
        <f t="shared" ca="1" si="5"/>
        <v>5.8261464750171115</v>
      </c>
    </row>
    <row r="34" spans="1:35" ht="31.5" customHeight="1" x14ac:dyDescent="0.25">
      <c r="A34" s="8">
        <v>1</v>
      </c>
      <c r="B34" s="89"/>
      <c r="C34" s="21">
        <v>52256381</v>
      </c>
      <c r="D34" s="24">
        <f t="shared" si="4"/>
        <v>52256381</v>
      </c>
      <c r="E34" s="47" t="s">
        <v>1399</v>
      </c>
      <c r="F34" s="20" t="s">
        <v>76</v>
      </c>
      <c r="G34" s="47" t="s">
        <v>375</v>
      </c>
      <c r="H34" s="47" t="s">
        <v>1400</v>
      </c>
      <c r="I34" s="12"/>
      <c r="J34" s="12">
        <v>1</v>
      </c>
      <c r="K34" s="31" t="str">
        <f t="shared" si="7"/>
        <v>SANDRA MARITZA DEVIA GUTIERREZ</v>
      </c>
      <c r="L34" s="23" t="s">
        <v>99</v>
      </c>
      <c r="M34" s="9" t="s">
        <v>35</v>
      </c>
      <c r="N34" s="10" t="s">
        <v>36</v>
      </c>
      <c r="O34" s="10" t="s">
        <v>37</v>
      </c>
      <c r="P34" s="12">
        <v>117</v>
      </c>
      <c r="Q34" s="21" t="s">
        <v>216</v>
      </c>
      <c r="R34" s="21" t="s">
        <v>199</v>
      </c>
      <c r="S34" s="9" t="s">
        <v>48</v>
      </c>
      <c r="T34" s="9" t="s">
        <v>39</v>
      </c>
      <c r="U34" s="10" t="s">
        <v>1256</v>
      </c>
      <c r="V34" s="11">
        <v>42614</v>
      </c>
      <c r="W34" s="19">
        <f t="shared" ca="1" si="0"/>
        <v>43564</v>
      </c>
      <c r="X34" s="39">
        <f t="shared" ca="1" si="1"/>
        <v>2.6009582477754964</v>
      </c>
      <c r="Y34" s="10" t="s">
        <v>217</v>
      </c>
      <c r="Z34" s="10" t="s">
        <v>218</v>
      </c>
      <c r="AA34" s="19">
        <v>42370</v>
      </c>
      <c r="AB34" s="19">
        <v>42613</v>
      </c>
      <c r="AC34" s="42">
        <f t="shared" si="2"/>
        <v>0.6652977412731006</v>
      </c>
      <c r="AD34" s="10" t="s">
        <v>219</v>
      </c>
      <c r="AE34" s="10" t="s">
        <v>220</v>
      </c>
      <c r="AF34" s="19">
        <v>40797</v>
      </c>
      <c r="AG34" s="19">
        <v>41760</v>
      </c>
      <c r="AH34" s="39">
        <f t="shared" si="3"/>
        <v>2.6365503080082138</v>
      </c>
      <c r="AI34" s="43">
        <f t="shared" ca="1" si="5"/>
        <v>5.9028062970568111</v>
      </c>
    </row>
    <row r="35" spans="1:35" ht="31.5" customHeight="1" x14ac:dyDescent="0.25">
      <c r="A35" s="33">
        <v>1</v>
      </c>
      <c r="B35" s="89"/>
      <c r="C35" s="21">
        <v>52557326</v>
      </c>
      <c r="D35" s="24">
        <f t="shared" si="4"/>
        <v>52557326</v>
      </c>
      <c r="E35" s="20" t="s">
        <v>240</v>
      </c>
      <c r="F35" s="20" t="s">
        <v>752</v>
      </c>
      <c r="G35" s="20" t="s">
        <v>1339</v>
      </c>
      <c r="H35" s="20" t="s">
        <v>68</v>
      </c>
      <c r="I35" s="12"/>
      <c r="J35" s="12">
        <v>1</v>
      </c>
      <c r="K35" s="31" t="str">
        <f t="shared" si="7"/>
        <v>NORMA LILIANA ORTIZ FERNANDEZ</v>
      </c>
      <c r="L35" s="23" t="s">
        <v>99</v>
      </c>
      <c r="M35" s="9" t="s">
        <v>35</v>
      </c>
      <c r="N35" s="10" t="s">
        <v>91</v>
      </c>
      <c r="O35" s="10" t="s">
        <v>181</v>
      </c>
      <c r="P35" s="12">
        <v>310</v>
      </c>
      <c r="Q35" s="21" t="s">
        <v>221</v>
      </c>
      <c r="R35" s="21" t="s">
        <v>92</v>
      </c>
      <c r="S35" s="9" t="s">
        <v>48</v>
      </c>
      <c r="T35" s="9" t="s">
        <v>39</v>
      </c>
      <c r="U35" s="10" t="s">
        <v>1256</v>
      </c>
      <c r="V35" s="11">
        <v>42618</v>
      </c>
      <c r="W35" s="19">
        <f t="shared" ca="1" si="0"/>
        <v>43564</v>
      </c>
      <c r="X35" s="39">
        <f t="shared" ca="1" si="1"/>
        <v>2.5900068446269677</v>
      </c>
      <c r="Y35" s="10" t="s">
        <v>222</v>
      </c>
      <c r="Z35" s="10" t="s">
        <v>223</v>
      </c>
      <c r="AA35" s="19">
        <v>41640</v>
      </c>
      <c r="AB35" s="19">
        <v>42613</v>
      </c>
      <c r="AC35" s="42">
        <f t="shared" si="2"/>
        <v>2.6639288158795345</v>
      </c>
      <c r="AD35" s="10" t="s">
        <v>224</v>
      </c>
      <c r="AE35" s="10" t="s">
        <v>223</v>
      </c>
      <c r="AF35" s="19">
        <v>35431</v>
      </c>
      <c r="AG35" s="19">
        <v>38929</v>
      </c>
      <c r="AH35" s="39">
        <f t="shared" si="3"/>
        <v>9.5770020533880906</v>
      </c>
      <c r="AI35" s="43">
        <f t="shared" ca="1" si="5"/>
        <v>14.830937713894592</v>
      </c>
    </row>
    <row r="36" spans="1:35" ht="31.5" customHeight="1" x14ac:dyDescent="0.25">
      <c r="A36" s="8">
        <v>1</v>
      </c>
      <c r="B36" s="89"/>
      <c r="C36" s="21">
        <v>79270075</v>
      </c>
      <c r="D36" s="24">
        <f t="shared" si="4"/>
        <v>79270075</v>
      </c>
      <c r="E36" s="20" t="s">
        <v>1401</v>
      </c>
      <c r="F36" s="20" t="s">
        <v>232</v>
      </c>
      <c r="G36" s="20" t="s">
        <v>1402</v>
      </c>
      <c r="H36" s="20" t="s">
        <v>233</v>
      </c>
      <c r="I36" s="12">
        <v>1</v>
      </c>
      <c r="J36" s="10"/>
      <c r="K36" s="31" t="str">
        <f t="shared" si="7"/>
        <v>HELMAN MARTIN SANTOS GOMEZ</v>
      </c>
      <c r="L36" s="23" t="s">
        <v>1295</v>
      </c>
      <c r="M36" s="9" t="s">
        <v>35</v>
      </c>
      <c r="N36" s="10" t="s">
        <v>36</v>
      </c>
      <c r="O36" s="10" t="s">
        <v>37</v>
      </c>
      <c r="P36" s="12">
        <v>140</v>
      </c>
      <c r="Q36" s="21" t="s">
        <v>225</v>
      </c>
      <c r="R36" s="21" t="s">
        <v>226</v>
      </c>
      <c r="S36" s="10" t="s">
        <v>227</v>
      </c>
      <c r="T36" s="9" t="s">
        <v>39</v>
      </c>
      <c r="U36" s="10" t="s">
        <v>137</v>
      </c>
      <c r="V36" s="11">
        <v>40644</v>
      </c>
      <c r="W36" s="19">
        <f t="shared" ca="1" si="0"/>
        <v>43564</v>
      </c>
      <c r="X36" s="39">
        <f t="shared" ca="1" si="1"/>
        <v>7.9945242984257359</v>
      </c>
      <c r="Y36" s="10" t="s">
        <v>228</v>
      </c>
      <c r="Z36" s="10" t="s">
        <v>229</v>
      </c>
      <c r="AA36" s="18">
        <v>40280</v>
      </c>
      <c r="AB36" s="18">
        <v>40641</v>
      </c>
      <c r="AC36" s="42">
        <f t="shared" si="2"/>
        <v>0.9883641341546886</v>
      </c>
      <c r="AD36" s="10" t="s">
        <v>230</v>
      </c>
      <c r="AE36" s="10" t="s">
        <v>231</v>
      </c>
      <c r="AF36" s="19">
        <v>39098</v>
      </c>
      <c r="AG36" s="19">
        <v>39797</v>
      </c>
      <c r="AH36" s="39">
        <f t="shared" si="3"/>
        <v>1.9137577002053388</v>
      </c>
      <c r="AI36" s="43">
        <f t="shared" ca="1" si="5"/>
        <v>10.896646132785763</v>
      </c>
    </row>
    <row r="37" spans="1:35" ht="31.5" customHeight="1" x14ac:dyDescent="0.25">
      <c r="A37" s="8"/>
      <c r="B37" s="89"/>
      <c r="C37" s="21">
        <v>1019065265</v>
      </c>
      <c r="D37" s="24">
        <f t="shared" si="4"/>
        <v>1019065265</v>
      </c>
      <c r="E37" s="20" t="s">
        <v>1745</v>
      </c>
      <c r="F37" s="20" t="s">
        <v>1560</v>
      </c>
      <c r="G37" s="20" t="s">
        <v>266</v>
      </c>
      <c r="H37" s="20" t="s">
        <v>984</v>
      </c>
      <c r="I37" s="12">
        <v>1</v>
      </c>
      <c r="J37" s="10"/>
      <c r="K37" s="31" t="str">
        <f t="shared" si="7"/>
        <v>ANDRES AUGUSTO ROBAYO CASTRO</v>
      </c>
      <c r="L37" s="23" t="s">
        <v>1285</v>
      </c>
      <c r="M37" s="9" t="s">
        <v>35</v>
      </c>
      <c r="N37" s="10" t="s">
        <v>36</v>
      </c>
      <c r="O37" s="10" t="s">
        <v>37</v>
      </c>
      <c r="P37" s="12">
        <v>371</v>
      </c>
      <c r="Q37" s="21" t="s">
        <v>1746</v>
      </c>
      <c r="R37" s="21" t="s">
        <v>80</v>
      </c>
      <c r="S37" s="10" t="s">
        <v>80</v>
      </c>
      <c r="T37" s="9" t="s">
        <v>39</v>
      </c>
      <c r="U37" s="10" t="s">
        <v>1285</v>
      </c>
      <c r="V37" s="11">
        <v>43563</v>
      </c>
      <c r="W37" s="19">
        <v>43564</v>
      </c>
      <c r="X37" s="39">
        <f t="shared" si="1"/>
        <v>2.7378507871321013E-3</v>
      </c>
      <c r="Y37" s="10"/>
      <c r="Z37" s="10"/>
      <c r="AA37" s="18"/>
      <c r="AB37" s="18"/>
      <c r="AC37" s="42"/>
      <c r="AD37" s="10"/>
      <c r="AE37" s="10"/>
      <c r="AF37" s="19"/>
      <c r="AG37" s="19"/>
      <c r="AH37" s="39"/>
      <c r="AI37" s="43"/>
    </row>
    <row r="38" spans="1:35" ht="31.5" customHeight="1" x14ac:dyDescent="0.25">
      <c r="A38" s="33">
        <v>1</v>
      </c>
      <c r="B38" s="89"/>
      <c r="C38" s="21">
        <v>52118222</v>
      </c>
      <c r="D38" s="24">
        <f t="shared" si="4"/>
        <v>52118222</v>
      </c>
      <c r="E38" s="20" t="s">
        <v>1403</v>
      </c>
      <c r="F38" s="20" t="s">
        <v>784</v>
      </c>
      <c r="G38" s="20" t="s">
        <v>286</v>
      </c>
      <c r="H38" s="20" t="s">
        <v>785</v>
      </c>
      <c r="I38" s="12"/>
      <c r="J38" s="10">
        <v>1</v>
      </c>
      <c r="K38" s="31" t="str">
        <f t="shared" si="7"/>
        <v>ANGELA MARGOTH PARRA  FLOREZ</v>
      </c>
      <c r="L38" s="23" t="s">
        <v>137</v>
      </c>
      <c r="M38" s="9" t="s">
        <v>35</v>
      </c>
      <c r="N38" s="10" t="s">
        <v>36</v>
      </c>
      <c r="O38" s="10" t="s">
        <v>37</v>
      </c>
      <c r="P38" s="12">
        <v>186</v>
      </c>
      <c r="Q38" s="21" t="s">
        <v>786</v>
      </c>
      <c r="R38" s="21" t="s">
        <v>80</v>
      </c>
      <c r="S38" s="10" t="s">
        <v>80</v>
      </c>
      <c r="T38" s="9" t="s">
        <v>39</v>
      </c>
      <c r="U38" s="10" t="s">
        <v>272</v>
      </c>
      <c r="V38" s="11">
        <v>38937</v>
      </c>
      <c r="W38" s="19">
        <f t="shared" ca="1" si="0"/>
        <v>43564</v>
      </c>
      <c r="X38" s="39">
        <f t="shared" ca="1" si="1"/>
        <v>12.668035592060233</v>
      </c>
      <c r="Y38" s="10" t="s">
        <v>39</v>
      </c>
      <c r="Z38" s="10" t="s">
        <v>695</v>
      </c>
      <c r="AA38" s="18">
        <v>37368</v>
      </c>
      <c r="AB38" s="18">
        <v>38901</v>
      </c>
      <c r="AC38" s="42">
        <f t="shared" si="2"/>
        <v>4.1971252566735116</v>
      </c>
      <c r="AD38" s="10" t="s">
        <v>787</v>
      </c>
      <c r="AE38" s="10" t="s">
        <v>788</v>
      </c>
      <c r="AF38" s="19">
        <v>34866</v>
      </c>
      <c r="AG38" s="19">
        <v>35276</v>
      </c>
      <c r="AH38" s="39">
        <f t="shared" si="3"/>
        <v>1.1225188227241616</v>
      </c>
      <c r="AI38" s="43">
        <f t="shared" ca="1" si="5"/>
        <v>17.987679671457904</v>
      </c>
    </row>
    <row r="39" spans="1:35" ht="31.5" customHeight="1" x14ac:dyDescent="0.25">
      <c r="A39" s="8">
        <v>1</v>
      </c>
      <c r="B39" s="83" t="s">
        <v>1331</v>
      </c>
      <c r="C39" s="1">
        <v>51893788</v>
      </c>
      <c r="D39" s="24">
        <f t="shared" si="4"/>
        <v>51893788</v>
      </c>
      <c r="E39" s="47" t="s">
        <v>1405</v>
      </c>
      <c r="F39" s="20" t="s">
        <v>1406</v>
      </c>
      <c r="G39" s="20" t="s">
        <v>1407</v>
      </c>
      <c r="H39" s="20"/>
      <c r="I39" s="12"/>
      <c r="J39" s="12">
        <v>1</v>
      </c>
      <c r="K39" s="31" t="str">
        <f t="shared" si="7"/>
        <v>CLAUDIA   ACOSTA ECHEVERRIA</v>
      </c>
      <c r="L39" s="23" t="s">
        <v>1347</v>
      </c>
      <c r="M39" s="9" t="s">
        <v>35</v>
      </c>
      <c r="N39" s="10" t="s">
        <v>36</v>
      </c>
      <c r="O39" s="10" t="s">
        <v>37</v>
      </c>
      <c r="P39" s="12">
        <v>165</v>
      </c>
      <c r="Q39" s="30" t="s">
        <v>1348</v>
      </c>
      <c r="R39" s="20" t="s">
        <v>1202</v>
      </c>
      <c r="S39" s="9" t="s">
        <v>48</v>
      </c>
      <c r="T39" s="10" t="s">
        <v>39</v>
      </c>
      <c r="U39" s="10" t="s">
        <v>1347</v>
      </c>
      <c r="V39" s="11">
        <v>43424</v>
      </c>
      <c r="W39" s="19">
        <f t="shared" ca="1" si="0"/>
        <v>43564</v>
      </c>
      <c r="X39" s="39">
        <f t="shared" ca="1" si="1"/>
        <v>0.38329911019849416</v>
      </c>
      <c r="Y39" s="10" t="s">
        <v>1349</v>
      </c>
      <c r="Z39" s="10" t="s">
        <v>1350</v>
      </c>
      <c r="AA39" s="19">
        <v>34759</v>
      </c>
      <c r="AB39" s="19">
        <v>43423</v>
      </c>
      <c r="AC39" s="42">
        <f t="shared" si="2"/>
        <v>23.720739219712527</v>
      </c>
      <c r="AD39" s="10" t="s">
        <v>1346</v>
      </c>
      <c r="AE39" s="10" t="s">
        <v>1351</v>
      </c>
      <c r="AF39" s="19">
        <v>34759</v>
      </c>
      <c r="AG39" s="19">
        <v>43423</v>
      </c>
      <c r="AH39" s="39">
        <f t="shared" si="3"/>
        <v>23.720739219712527</v>
      </c>
      <c r="AI39" s="43">
        <f t="shared" ca="1" si="5"/>
        <v>47.824777549623548</v>
      </c>
    </row>
    <row r="40" spans="1:35" ht="31.5" customHeight="1" x14ac:dyDescent="0.25">
      <c r="A40" s="33">
        <v>1</v>
      </c>
      <c r="B40" s="84"/>
      <c r="C40" s="21">
        <v>55171765</v>
      </c>
      <c r="D40" s="24">
        <f t="shared" si="4"/>
        <v>55171765</v>
      </c>
      <c r="E40" s="20" t="s">
        <v>396</v>
      </c>
      <c r="F40" s="20" t="s">
        <v>1165</v>
      </c>
      <c r="G40" s="20" t="s">
        <v>1404</v>
      </c>
      <c r="H40" s="20" t="s">
        <v>198</v>
      </c>
      <c r="I40" s="12"/>
      <c r="J40" s="12">
        <v>1</v>
      </c>
      <c r="K40" s="31" t="str">
        <f>CONCATENATE(G40," ",H40," ",E40," ",F40)</f>
        <v>GLORIA  PATRICIA SUAREZ AGUIRRE</v>
      </c>
      <c r="L40" s="44" t="s">
        <v>1330</v>
      </c>
      <c r="M40" s="9" t="s">
        <v>35</v>
      </c>
      <c r="N40" s="10" t="s">
        <v>36</v>
      </c>
      <c r="O40" s="10" t="s">
        <v>37</v>
      </c>
      <c r="P40" s="12">
        <v>168</v>
      </c>
      <c r="Q40" s="14" t="s">
        <v>235</v>
      </c>
      <c r="R40" s="20" t="s">
        <v>38</v>
      </c>
      <c r="S40" s="10" t="s">
        <v>48</v>
      </c>
      <c r="T40" s="9" t="s">
        <v>39</v>
      </c>
      <c r="U40" s="10" t="s">
        <v>96</v>
      </c>
      <c r="V40" s="11">
        <v>42311</v>
      </c>
      <c r="W40" s="19">
        <f t="shared" ca="1" si="0"/>
        <v>43564</v>
      </c>
      <c r="X40" s="39">
        <f t="shared" ca="1" si="1"/>
        <v>3.4305270362765228</v>
      </c>
      <c r="Y40" s="10" t="s">
        <v>236</v>
      </c>
      <c r="Z40" s="10" t="s">
        <v>237</v>
      </c>
      <c r="AA40" s="18">
        <v>37500</v>
      </c>
      <c r="AB40" s="18">
        <v>42306</v>
      </c>
      <c r="AC40" s="42">
        <f t="shared" si="2"/>
        <v>13.158110882956878</v>
      </c>
      <c r="AD40" s="10" t="s">
        <v>238</v>
      </c>
      <c r="AE40" s="10" t="s">
        <v>113</v>
      </c>
      <c r="AF40" s="19">
        <v>36161</v>
      </c>
      <c r="AG40" s="19">
        <v>37438</v>
      </c>
      <c r="AH40" s="39">
        <f t="shared" si="3"/>
        <v>3.4962354551676933</v>
      </c>
      <c r="AI40" s="43">
        <f t="shared" ca="1" si="5"/>
        <v>20.084873374401091</v>
      </c>
    </row>
    <row r="41" spans="1:35" s="6" customFormat="1" ht="31.5" customHeight="1" x14ac:dyDescent="0.25">
      <c r="A41" s="8">
        <v>1</v>
      </c>
      <c r="B41" s="84"/>
      <c r="C41" s="31">
        <v>1020740337</v>
      </c>
      <c r="D41" s="34">
        <f t="shared" si="4"/>
        <v>1020740337</v>
      </c>
      <c r="E41" s="35" t="s">
        <v>1411</v>
      </c>
      <c r="F41" s="35" t="s">
        <v>1412</v>
      </c>
      <c r="G41" s="35" t="s">
        <v>1407</v>
      </c>
      <c r="H41" s="35" t="s">
        <v>1413</v>
      </c>
      <c r="I41" s="13"/>
      <c r="J41" s="13">
        <v>1</v>
      </c>
      <c r="K41" s="31" t="str">
        <f t="shared" ref="K41:K48" si="8">CONCATENATE(G41," ",H41," ",E41," ",F41)</f>
        <v xml:space="preserve">CLAUDIA  LORENA  HURTADO  BELTRAN </v>
      </c>
      <c r="L41" s="23" t="s">
        <v>99</v>
      </c>
      <c r="M41" s="37" t="s">
        <v>35</v>
      </c>
      <c r="N41" s="15" t="s">
        <v>36</v>
      </c>
      <c r="O41" s="15" t="s">
        <v>37</v>
      </c>
      <c r="P41" s="13">
        <v>123</v>
      </c>
      <c r="Q41" s="48" t="s">
        <v>1414</v>
      </c>
      <c r="R41" s="35" t="s">
        <v>1202</v>
      </c>
      <c r="S41" s="15" t="s">
        <v>49</v>
      </c>
      <c r="T41" s="37" t="s">
        <v>39</v>
      </c>
      <c r="U41" s="15" t="s">
        <v>1415</v>
      </c>
      <c r="V41" s="16">
        <v>41883</v>
      </c>
      <c r="W41" s="19">
        <f t="shared" ca="1" si="0"/>
        <v>43564</v>
      </c>
      <c r="X41" s="39">
        <f t="shared" ca="1" si="1"/>
        <v>4.602327173169062</v>
      </c>
      <c r="Y41" s="15" t="s">
        <v>1416</v>
      </c>
      <c r="Z41" s="15" t="s">
        <v>179</v>
      </c>
      <c r="AA41" s="45">
        <v>41654</v>
      </c>
      <c r="AB41" s="45">
        <v>41882</v>
      </c>
      <c r="AC41" s="42">
        <f t="shared" si="2"/>
        <v>0.62422997946611913</v>
      </c>
      <c r="AD41" s="6" t="s">
        <v>1417</v>
      </c>
      <c r="AE41" s="15" t="s">
        <v>97</v>
      </c>
      <c r="AF41" s="17">
        <v>41275</v>
      </c>
      <c r="AG41" s="17">
        <v>41608</v>
      </c>
      <c r="AH41" s="39">
        <f t="shared" si="3"/>
        <v>0.9117043121149897</v>
      </c>
      <c r="AI41" s="43">
        <f t="shared" ca="1" si="5"/>
        <v>6.1382614647501708</v>
      </c>
    </row>
    <row r="42" spans="1:35" s="6" customFormat="1" ht="31.5" customHeight="1" x14ac:dyDescent="0.25">
      <c r="A42" s="33">
        <v>1</v>
      </c>
      <c r="B42" s="85"/>
      <c r="C42" s="31">
        <v>31322517</v>
      </c>
      <c r="D42" s="34">
        <f t="shared" si="4"/>
        <v>31322517</v>
      </c>
      <c r="E42" s="35" t="s">
        <v>1408</v>
      </c>
      <c r="F42" s="35" t="s">
        <v>428</v>
      </c>
      <c r="G42" s="35" t="s">
        <v>1409</v>
      </c>
      <c r="H42" s="35" t="s">
        <v>1338</v>
      </c>
      <c r="I42" s="13"/>
      <c r="J42" s="13">
        <v>1</v>
      </c>
      <c r="K42" s="31" t="str">
        <f t="shared" si="8"/>
        <v>NATHALIA  BARRAGAN  PEREZ</v>
      </c>
      <c r="L42" s="44" t="s">
        <v>1410</v>
      </c>
      <c r="M42" s="37" t="s">
        <v>35</v>
      </c>
      <c r="N42" s="15" t="s">
        <v>242</v>
      </c>
      <c r="O42" s="15" t="s">
        <v>243</v>
      </c>
      <c r="P42" s="13">
        <v>166</v>
      </c>
      <c r="Q42" s="31" t="s">
        <v>244</v>
      </c>
      <c r="R42" s="31" t="s">
        <v>245</v>
      </c>
      <c r="S42" s="15" t="s">
        <v>227</v>
      </c>
      <c r="T42" s="37" t="s">
        <v>39</v>
      </c>
      <c r="U42" s="15" t="s">
        <v>246</v>
      </c>
      <c r="V42" s="16">
        <v>41554</v>
      </c>
      <c r="W42" s="19">
        <f t="shared" ca="1" si="0"/>
        <v>43564</v>
      </c>
      <c r="X42" s="39">
        <f t="shared" ca="1" si="1"/>
        <v>5.5030800821355239</v>
      </c>
      <c r="Y42" s="15" t="s">
        <v>247</v>
      </c>
      <c r="Z42" s="15" t="s">
        <v>248</v>
      </c>
      <c r="AA42" s="45">
        <v>41051</v>
      </c>
      <c r="AB42" s="45">
        <v>41431</v>
      </c>
      <c r="AC42" s="42">
        <f t="shared" si="2"/>
        <v>1.0403832991101984</v>
      </c>
      <c r="AD42" s="15" t="s">
        <v>247</v>
      </c>
      <c r="AE42" s="15" t="s">
        <v>249</v>
      </c>
      <c r="AF42" s="17">
        <v>39902</v>
      </c>
      <c r="AG42" s="17">
        <v>40535</v>
      </c>
      <c r="AH42" s="39">
        <f t="shared" si="3"/>
        <v>1.7330595482546201</v>
      </c>
      <c r="AI42" s="43">
        <f t="shared" ca="1" si="5"/>
        <v>8.2765229295003415</v>
      </c>
    </row>
    <row r="43" spans="1:35" s="6" customFormat="1" ht="31.5" customHeight="1" x14ac:dyDescent="0.25">
      <c r="A43" s="8">
        <v>1</v>
      </c>
      <c r="B43" s="83" t="s">
        <v>1332</v>
      </c>
      <c r="C43" s="31">
        <v>52093582</v>
      </c>
      <c r="D43" s="34">
        <f t="shared" si="4"/>
        <v>52093582</v>
      </c>
      <c r="E43" s="35" t="s">
        <v>1418</v>
      </c>
      <c r="F43" s="35" t="s">
        <v>624</v>
      </c>
      <c r="G43" s="35" t="s">
        <v>1419</v>
      </c>
      <c r="H43" s="35" t="s">
        <v>1420</v>
      </c>
      <c r="I43" s="13"/>
      <c r="J43" s="13">
        <v>1</v>
      </c>
      <c r="K43" s="31" t="str">
        <f t="shared" si="8"/>
        <v>NANCY  ESPERANZA MONTAÑA MOLINA</v>
      </c>
      <c r="L43" s="44" t="s">
        <v>250</v>
      </c>
      <c r="M43" s="37" t="s">
        <v>35</v>
      </c>
      <c r="N43" s="15" t="s">
        <v>36</v>
      </c>
      <c r="O43" s="15" t="s">
        <v>37</v>
      </c>
      <c r="P43" s="13">
        <v>167</v>
      </c>
      <c r="Q43" s="38" t="s">
        <v>1368</v>
      </c>
      <c r="R43" s="31" t="s">
        <v>1202</v>
      </c>
      <c r="S43" s="15" t="s">
        <v>49</v>
      </c>
      <c r="T43" s="37" t="s">
        <v>39</v>
      </c>
      <c r="U43" s="15" t="s">
        <v>1369</v>
      </c>
      <c r="V43" s="16">
        <v>43160</v>
      </c>
      <c r="W43" s="19">
        <f t="shared" ca="1" si="0"/>
        <v>43564</v>
      </c>
      <c r="X43" s="39">
        <f t="shared" ca="1" si="1"/>
        <v>1.106091718001369</v>
      </c>
      <c r="Y43" s="15" t="s">
        <v>1370</v>
      </c>
      <c r="Z43" s="15" t="s">
        <v>1371</v>
      </c>
      <c r="AA43" s="45">
        <v>42404</v>
      </c>
      <c r="AB43" s="45">
        <v>43159</v>
      </c>
      <c r="AC43" s="42">
        <f t="shared" si="2"/>
        <v>2.0670773442847366</v>
      </c>
      <c r="AD43" s="15" t="s">
        <v>1372</v>
      </c>
      <c r="AE43" s="15" t="s">
        <v>1373</v>
      </c>
      <c r="AF43" s="17">
        <v>42305</v>
      </c>
      <c r="AG43" s="17">
        <v>42369</v>
      </c>
      <c r="AH43" s="39">
        <f t="shared" si="3"/>
        <v>0.17522245037645448</v>
      </c>
      <c r="AI43" s="43">
        <f t="shared" ca="1" si="5"/>
        <v>3.3483915126625603</v>
      </c>
    </row>
    <row r="44" spans="1:35" ht="31.5" customHeight="1" x14ac:dyDescent="0.25">
      <c r="A44" s="33">
        <v>1</v>
      </c>
      <c r="B44" s="84"/>
      <c r="C44" s="21">
        <v>52618160</v>
      </c>
      <c r="D44" s="24">
        <f t="shared" si="4"/>
        <v>52618160</v>
      </c>
      <c r="E44" s="20" t="s">
        <v>1421</v>
      </c>
      <c r="F44" s="20" t="s">
        <v>1422</v>
      </c>
      <c r="G44" s="20" t="s">
        <v>1423</v>
      </c>
      <c r="H44" s="20" t="s">
        <v>1386</v>
      </c>
      <c r="I44" s="12"/>
      <c r="J44" s="12">
        <v>1</v>
      </c>
      <c r="K44" s="31" t="str">
        <f t="shared" si="8"/>
        <v xml:space="preserve">ILSE  MARGARITA  STOZITZKY OTALORA </v>
      </c>
      <c r="L44" s="44" t="s">
        <v>1330</v>
      </c>
      <c r="M44" s="9" t="s">
        <v>35</v>
      </c>
      <c r="N44" s="10" t="s">
        <v>36</v>
      </c>
      <c r="O44" s="10" t="s">
        <v>37</v>
      </c>
      <c r="P44" s="12">
        <v>244</v>
      </c>
      <c r="Q44" s="21" t="s">
        <v>1205</v>
      </c>
      <c r="R44" s="20" t="s">
        <v>38</v>
      </c>
      <c r="S44" s="9" t="s">
        <v>48</v>
      </c>
      <c r="T44" s="9" t="s">
        <v>39</v>
      </c>
      <c r="U44" s="10" t="s">
        <v>96</v>
      </c>
      <c r="V44" s="11">
        <v>42709</v>
      </c>
      <c r="W44" s="19">
        <f t="shared" ca="1" si="0"/>
        <v>43564</v>
      </c>
      <c r="X44" s="39">
        <f t="shared" ca="1" si="1"/>
        <v>2.3408624229979464</v>
      </c>
      <c r="Y44" s="10" t="s">
        <v>1201</v>
      </c>
      <c r="Z44" s="10" t="s">
        <v>1202</v>
      </c>
      <c r="AA44" s="19">
        <v>39814</v>
      </c>
      <c r="AB44" s="19">
        <v>42705</v>
      </c>
      <c r="AC44" s="42">
        <f t="shared" si="2"/>
        <v>7.915126625598905</v>
      </c>
      <c r="AD44" s="10" t="s">
        <v>1203</v>
      </c>
      <c r="AE44" s="10" t="s">
        <v>577</v>
      </c>
      <c r="AF44" s="19">
        <v>38687</v>
      </c>
      <c r="AG44" s="19">
        <v>39783</v>
      </c>
      <c r="AH44" s="39">
        <f t="shared" si="3"/>
        <v>3.0006844626967832</v>
      </c>
      <c r="AI44" s="43">
        <f t="shared" ca="1" si="5"/>
        <v>13.256673511293636</v>
      </c>
    </row>
    <row r="45" spans="1:35" ht="31.5" customHeight="1" x14ac:dyDescent="0.25">
      <c r="A45" s="8">
        <v>1</v>
      </c>
      <c r="B45" s="84"/>
      <c r="C45" s="21">
        <v>79107462</v>
      </c>
      <c r="D45" s="24">
        <f t="shared" si="4"/>
        <v>79107462</v>
      </c>
      <c r="E45" s="20" t="s">
        <v>77</v>
      </c>
      <c r="F45" s="20" t="s">
        <v>43</v>
      </c>
      <c r="G45" s="20" t="s">
        <v>251</v>
      </c>
      <c r="H45" s="20"/>
      <c r="I45" s="12">
        <v>1</v>
      </c>
      <c r="J45" s="12"/>
      <c r="K45" s="31" t="str">
        <f t="shared" si="8"/>
        <v>WILLIAM  GARCIA CORREA</v>
      </c>
      <c r="L45" s="23" t="s">
        <v>99</v>
      </c>
      <c r="M45" s="9" t="s">
        <v>35</v>
      </c>
      <c r="N45" s="10" t="s">
        <v>36</v>
      </c>
      <c r="O45" s="10" t="s">
        <v>37</v>
      </c>
      <c r="P45" s="12">
        <v>259</v>
      </c>
      <c r="Q45" s="21" t="s">
        <v>252</v>
      </c>
      <c r="R45" s="20" t="s">
        <v>38</v>
      </c>
      <c r="S45" s="10" t="s">
        <v>48</v>
      </c>
      <c r="T45" s="9" t="s">
        <v>39</v>
      </c>
      <c r="U45" s="10" t="s">
        <v>1256</v>
      </c>
      <c r="V45" s="11">
        <v>40991</v>
      </c>
      <c r="W45" s="19">
        <f t="shared" ca="1" si="0"/>
        <v>43564</v>
      </c>
      <c r="X45" s="39">
        <f t="shared" ca="1" si="1"/>
        <v>7.0444900752908968</v>
      </c>
      <c r="Y45" s="10" t="s">
        <v>39</v>
      </c>
      <c r="Z45" s="10" t="s">
        <v>253</v>
      </c>
      <c r="AA45" s="18">
        <v>40161</v>
      </c>
      <c r="AB45" s="18">
        <v>40990</v>
      </c>
      <c r="AC45" s="42">
        <f t="shared" si="2"/>
        <v>2.2696783025325118</v>
      </c>
      <c r="AD45" s="10" t="s">
        <v>254</v>
      </c>
      <c r="AE45" s="10" t="s">
        <v>255</v>
      </c>
      <c r="AF45" s="19">
        <v>38567</v>
      </c>
      <c r="AG45" s="19">
        <v>40044</v>
      </c>
      <c r="AH45" s="39">
        <f t="shared" si="3"/>
        <v>4.043805612594114</v>
      </c>
      <c r="AI45" s="43">
        <f t="shared" ca="1" si="5"/>
        <v>13.357973990417523</v>
      </c>
    </row>
    <row r="46" spans="1:35" ht="31.5" customHeight="1" x14ac:dyDescent="0.25">
      <c r="A46" s="33">
        <v>1</v>
      </c>
      <c r="B46" s="84"/>
      <c r="C46" s="21">
        <v>7693576</v>
      </c>
      <c r="D46" s="24">
        <f t="shared" si="4"/>
        <v>7693576</v>
      </c>
      <c r="E46" s="20" t="s">
        <v>681</v>
      </c>
      <c r="F46" s="20" t="s">
        <v>1167</v>
      </c>
      <c r="G46" s="20" t="s">
        <v>709</v>
      </c>
      <c r="H46" s="20" t="s">
        <v>1166</v>
      </c>
      <c r="I46" s="12">
        <v>1</v>
      </c>
      <c r="J46" s="12"/>
      <c r="K46" s="31" t="str">
        <f t="shared" si="8"/>
        <v>LUIS FREDY LEON ACHURY</v>
      </c>
      <c r="L46" s="23" t="s">
        <v>99</v>
      </c>
      <c r="M46" s="9" t="s">
        <v>35</v>
      </c>
      <c r="N46" s="10" t="s">
        <v>91</v>
      </c>
      <c r="O46" s="10" t="s">
        <v>256</v>
      </c>
      <c r="P46" s="13">
        <v>378</v>
      </c>
      <c r="Q46" s="14" t="s">
        <v>257</v>
      </c>
      <c r="R46" s="20" t="s">
        <v>38</v>
      </c>
      <c r="S46" s="9" t="s">
        <v>48</v>
      </c>
      <c r="T46" s="15" t="s">
        <v>39</v>
      </c>
      <c r="U46" s="15" t="s">
        <v>48</v>
      </c>
      <c r="V46" s="16">
        <v>42331</v>
      </c>
      <c r="W46" s="19">
        <f t="shared" ca="1" si="0"/>
        <v>43564</v>
      </c>
      <c r="X46" s="39">
        <f t="shared" ca="1" si="1"/>
        <v>3.375770020533881</v>
      </c>
      <c r="Y46" s="15" t="s">
        <v>258</v>
      </c>
      <c r="Z46" s="15" t="s">
        <v>113</v>
      </c>
      <c r="AA46" s="17">
        <v>42178</v>
      </c>
      <c r="AB46" s="17">
        <v>42330</v>
      </c>
      <c r="AC46" s="42">
        <f t="shared" si="2"/>
        <v>0.41615331964407942</v>
      </c>
      <c r="AD46" s="15" t="s">
        <v>258</v>
      </c>
      <c r="AE46" s="15" t="s">
        <v>113</v>
      </c>
      <c r="AF46" s="17">
        <v>42054</v>
      </c>
      <c r="AG46" s="17">
        <v>42173</v>
      </c>
      <c r="AH46" s="39">
        <f t="shared" si="3"/>
        <v>0.32580424366872007</v>
      </c>
      <c r="AI46" s="43">
        <f t="shared" ca="1" si="5"/>
        <v>4.1177275838466798</v>
      </c>
    </row>
    <row r="47" spans="1:35" s="6" customFormat="1" ht="31.5" customHeight="1" x14ac:dyDescent="0.25">
      <c r="A47" s="8">
        <v>1</v>
      </c>
      <c r="B47" s="84"/>
      <c r="C47" s="31">
        <v>80851035</v>
      </c>
      <c r="D47" s="34">
        <f t="shared" si="4"/>
        <v>80851035</v>
      </c>
      <c r="E47" s="35" t="s">
        <v>1424</v>
      </c>
      <c r="F47" s="35" t="s">
        <v>265</v>
      </c>
      <c r="G47" s="35" t="s">
        <v>1425</v>
      </c>
      <c r="H47" s="35" t="s">
        <v>117</v>
      </c>
      <c r="I47" s="13">
        <v>1</v>
      </c>
      <c r="J47" s="13"/>
      <c r="K47" s="31" t="str">
        <f t="shared" si="8"/>
        <v>ANDRES  FRANCISCO POSADA  MARTINEZ</v>
      </c>
      <c r="L47" s="23" t="s">
        <v>99</v>
      </c>
      <c r="M47" s="37" t="s">
        <v>35</v>
      </c>
      <c r="N47" s="15" t="s">
        <v>36</v>
      </c>
      <c r="O47" s="15" t="s">
        <v>37</v>
      </c>
      <c r="P47" s="13">
        <v>256</v>
      </c>
      <c r="Q47" s="31" t="s">
        <v>267</v>
      </c>
      <c r="R47" s="35" t="s">
        <v>38</v>
      </c>
      <c r="S47" s="15" t="s">
        <v>48</v>
      </c>
      <c r="T47" s="37" t="s">
        <v>39</v>
      </c>
      <c r="U47" s="15" t="s">
        <v>48</v>
      </c>
      <c r="V47" s="16">
        <v>41023</v>
      </c>
      <c r="W47" s="19">
        <f t="shared" ca="1" si="0"/>
        <v>43564</v>
      </c>
      <c r="X47" s="39">
        <f t="shared" ca="1" si="1"/>
        <v>6.9568788501026697</v>
      </c>
      <c r="Y47" s="15" t="s">
        <v>39</v>
      </c>
      <c r="Z47" s="15" t="s">
        <v>268</v>
      </c>
      <c r="AA47" s="45">
        <v>40633</v>
      </c>
      <c r="AB47" s="45">
        <v>41022</v>
      </c>
      <c r="AC47" s="42">
        <f t="shared" si="2"/>
        <v>1.0650239561943875</v>
      </c>
      <c r="AD47" s="15" t="s">
        <v>101</v>
      </c>
      <c r="AE47" s="15" t="s">
        <v>269</v>
      </c>
      <c r="AF47" s="17">
        <v>40099</v>
      </c>
      <c r="AG47" s="17">
        <v>40632</v>
      </c>
      <c r="AH47" s="39">
        <f t="shared" si="3"/>
        <v>1.4592744695414099</v>
      </c>
      <c r="AI47" s="43">
        <f t="shared" ca="1" si="5"/>
        <v>9.4811772758384656</v>
      </c>
    </row>
    <row r="48" spans="1:35" s="6" customFormat="1" ht="31.5" customHeight="1" x14ac:dyDescent="0.25">
      <c r="A48" s="33">
        <v>1</v>
      </c>
      <c r="B48" s="84"/>
      <c r="C48" s="31">
        <v>1014250735</v>
      </c>
      <c r="D48" s="34">
        <f t="shared" si="4"/>
        <v>1014250735</v>
      </c>
      <c r="E48" s="35" t="s">
        <v>1428</v>
      </c>
      <c r="F48" s="35" t="s">
        <v>1429</v>
      </c>
      <c r="G48" s="35" t="s">
        <v>1426</v>
      </c>
      <c r="H48" s="35" t="s">
        <v>1427</v>
      </c>
      <c r="I48" s="13">
        <v>1</v>
      </c>
      <c r="J48" s="13"/>
      <c r="K48" s="31" t="str">
        <f t="shared" si="8"/>
        <v xml:space="preserve">OSCAR  LEONARDO ORTIZ  OCHOA </v>
      </c>
      <c r="L48" s="44" t="s">
        <v>234</v>
      </c>
      <c r="M48" s="37" t="s">
        <v>35</v>
      </c>
      <c r="N48" s="15" t="s">
        <v>36</v>
      </c>
      <c r="O48" s="15" t="s">
        <v>37</v>
      </c>
      <c r="P48" s="13">
        <v>284</v>
      </c>
      <c r="Q48" s="31" t="s">
        <v>1229</v>
      </c>
      <c r="R48" s="35" t="s">
        <v>80</v>
      </c>
      <c r="S48" s="37" t="s">
        <v>80</v>
      </c>
      <c r="T48" s="37" t="s">
        <v>39</v>
      </c>
      <c r="U48" s="15" t="s">
        <v>234</v>
      </c>
      <c r="V48" s="16">
        <v>42736</v>
      </c>
      <c r="W48" s="19">
        <f t="shared" ca="1" si="0"/>
        <v>43564</v>
      </c>
      <c r="X48" s="39">
        <f t="shared" ca="1" si="1"/>
        <v>2.2669404517453797</v>
      </c>
      <c r="Y48" s="15"/>
      <c r="Z48" s="15"/>
      <c r="AA48" s="17"/>
      <c r="AB48" s="17"/>
      <c r="AC48" s="42">
        <f t="shared" si="2"/>
        <v>0</v>
      </c>
      <c r="AD48" s="15"/>
      <c r="AE48" s="15"/>
      <c r="AF48" s="17"/>
      <c r="AG48" s="17"/>
      <c r="AH48" s="39">
        <f t="shared" si="3"/>
        <v>0</v>
      </c>
      <c r="AI48" s="43">
        <f t="shared" ca="1" si="5"/>
        <v>2.2669404517453797</v>
      </c>
    </row>
    <row r="49" spans="1:35" ht="31.5" customHeight="1" x14ac:dyDescent="0.25">
      <c r="A49" s="8">
        <v>1</v>
      </c>
      <c r="B49" s="83" t="s">
        <v>1333</v>
      </c>
      <c r="C49" s="21" t="s">
        <v>274</v>
      </c>
      <c r="D49" s="24">
        <f t="shared" si="4"/>
        <v>49607255</v>
      </c>
      <c r="E49" s="20" t="s">
        <v>275</v>
      </c>
      <c r="F49" s="20" t="s">
        <v>276</v>
      </c>
      <c r="G49" s="20" t="s">
        <v>277</v>
      </c>
      <c r="H49" s="20" t="s">
        <v>278</v>
      </c>
      <c r="I49" s="12"/>
      <c r="J49" s="12">
        <v>1</v>
      </c>
      <c r="K49" s="31" t="str">
        <f>CONCATENATE(G49," ",H49," ",E49," ",F49)</f>
        <v>CLARA EUGENIA SARMIENTO ARZUAGA</v>
      </c>
      <c r="L49" s="23" t="s">
        <v>250</v>
      </c>
      <c r="M49" s="9" t="s">
        <v>35</v>
      </c>
      <c r="N49" s="10" t="s">
        <v>279</v>
      </c>
      <c r="O49" s="10" t="s">
        <v>280</v>
      </c>
      <c r="P49" s="12">
        <v>380</v>
      </c>
      <c r="Q49" s="22" t="s">
        <v>281</v>
      </c>
      <c r="R49" s="20" t="s">
        <v>38</v>
      </c>
      <c r="S49" s="10" t="s">
        <v>48</v>
      </c>
      <c r="T49" s="9" t="s">
        <v>39</v>
      </c>
      <c r="U49" s="10" t="s">
        <v>250</v>
      </c>
      <c r="V49" s="11">
        <v>41988</v>
      </c>
      <c r="W49" s="19">
        <f t="shared" ca="1" si="0"/>
        <v>43564</v>
      </c>
      <c r="X49" s="39">
        <f t="shared" ca="1" si="1"/>
        <v>4.3148528405201914</v>
      </c>
      <c r="Y49" s="10" t="s">
        <v>282</v>
      </c>
      <c r="Z49" s="10" t="s">
        <v>283</v>
      </c>
      <c r="AA49" s="18">
        <v>40422</v>
      </c>
      <c r="AB49" s="18">
        <v>40513</v>
      </c>
      <c r="AC49" s="42">
        <f t="shared" si="2"/>
        <v>0.24914442162902123</v>
      </c>
      <c r="AD49" s="10" t="s">
        <v>39</v>
      </c>
      <c r="AE49" s="10" t="s">
        <v>141</v>
      </c>
      <c r="AF49" s="19">
        <v>39633</v>
      </c>
      <c r="AG49" s="19">
        <v>40499</v>
      </c>
      <c r="AH49" s="39">
        <f t="shared" si="3"/>
        <v>2.3709787816563996</v>
      </c>
      <c r="AI49" s="43">
        <f t="shared" ca="1" si="5"/>
        <v>6.9349760438056123</v>
      </c>
    </row>
    <row r="50" spans="1:35" s="6" customFormat="1" ht="31.5" customHeight="1" x14ac:dyDescent="0.25">
      <c r="A50" s="33">
        <v>1</v>
      </c>
      <c r="B50" s="84"/>
      <c r="C50" s="31">
        <v>26510039</v>
      </c>
      <c r="D50" s="34">
        <f t="shared" si="4"/>
        <v>26510039</v>
      </c>
      <c r="E50" s="35" t="s">
        <v>392</v>
      </c>
      <c r="F50" s="35" t="s">
        <v>1432</v>
      </c>
      <c r="G50" s="35" t="s">
        <v>1404</v>
      </c>
      <c r="H50" s="35" t="s">
        <v>130</v>
      </c>
      <c r="I50" s="13"/>
      <c r="J50" s="13">
        <v>1</v>
      </c>
      <c r="K50" s="31" t="str">
        <f t="shared" ref="K50:K113" si="9">CONCATENATE(G50," ",H50," ",E50," ",F50)</f>
        <v xml:space="preserve">GLORIA  ELENA RAMIREZ MEÑACA </v>
      </c>
      <c r="L50" s="44" t="s">
        <v>1330</v>
      </c>
      <c r="M50" s="37" t="s">
        <v>35</v>
      </c>
      <c r="N50" s="15" t="s">
        <v>91</v>
      </c>
      <c r="O50" s="15" t="s">
        <v>103</v>
      </c>
      <c r="P50" s="13">
        <v>458</v>
      </c>
      <c r="Q50" s="46" t="s">
        <v>104</v>
      </c>
      <c r="R50" s="35" t="s">
        <v>38</v>
      </c>
      <c r="S50" s="37" t="s">
        <v>48</v>
      </c>
      <c r="T50" s="37" t="s">
        <v>39</v>
      </c>
      <c r="U50" s="15" t="s">
        <v>96</v>
      </c>
      <c r="V50" s="16">
        <v>42614</v>
      </c>
      <c r="W50" s="19">
        <f t="shared" ca="1" si="0"/>
        <v>43564</v>
      </c>
      <c r="X50" s="39">
        <f t="shared" ca="1" si="1"/>
        <v>2.6009582477754964</v>
      </c>
      <c r="Y50" s="15" t="s">
        <v>41</v>
      </c>
      <c r="Z50" s="15" t="s">
        <v>105</v>
      </c>
      <c r="AA50" s="17">
        <v>41640</v>
      </c>
      <c r="AB50" s="17">
        <v>42613</v>
      </c>
      <c r="AC50" s="42">
        <f t="shared" si="2"/>
        <v>2.6639288158795345</v>
      </c>
      <c r="AD50" s="15" t="s">
        <v>40</v>
      </c>
      <c r="AE50" s="15" t="s">
        <v>106</v>
      </c>
      <c r="AF50" s="17">
        <v>40392</v>
      </c>
      <c r="AG50" s="17">
        <v>41840</v>
      </c>
      <c r="AH50" s="39">
        <f t="shared" si="3"/>
        <v>3.9644079397672827</v>
      </c>
      <c r="AI50" s="43">
        <f t="shared" ca="1" si="5"/>
        <v>9.2292950034223136</v>
      </c>
    </row>
    <row r="51" spans="1:35" s="6" customFormat="1" ht="31.5" customHeight="1" x14ac:dyDescent="0.25">
      <c r="A51" s="8">
        <v>1</v>
      </c>
      <c r="B51" s="84"/>
      <c r="C51" s="31" t="s">
        <v>1431</v>
      </c>
      <c r="D51" s="34">
        <f t="shared" si="4"/>
        <v>52709431</v>
      </c>
      <c r="E51" s="35" t="s">
        <v>284</v>
      </c>
      <c r="F51" s="35" t="s">
        <v>285</v>
      </c>
      <c r="G51" s="35" t="s">
        <v>286</v>
      </c>
      <c r="H51" s="35" t="s">
        <v>287</v>
      </c>
      <c r="I51" s="13"/>
      <c r="J51" s="13">
        <v>1</v>
      </c>
      <c r="K51" s="31" t="str">
        <f t="shared" si="9"/>
        <v>ANGELA MERCEDES CARVAJAL STERLING</v>
      </c>
      <c r="L51" s="23" t="s">
        <v>99</v>
      </c>
      <c r="M51" s="37" t="s">
        <v>35</v>
      </c>
      <c r="N51" s="15" t="s">
        <v>91</v>
      </c>
      <c r="O51" s="15" t="s">
        <v>288</v>
      </c>
      <c r="P51" s="13">
        <v>292</v>
      </c>
      <c r="Q51" s="31" t="s">
        <v>289</v>
      </c>
      <c r="R51" s="35" t="s">
        <v>38</v>
      </c>
      <c r="S51" s="15" t="s">
        <v>48</v>
      </c>
      <c r="T51" s="37" t="s">
        <v>39</v>
      </c>
      <c r="U51" s="10" t="s">
        <v>1256</v>
      </c>
      <c r="V51" s="16">
        <v>41239</v>
      </c>
      <c r="W51" s="19">
        <f t="shared" ca="1" si="0"/>
        <v>43564</v>
      </c>
      <c r="X51" s="39">
        <f t="shared" ca="1" si="1"/>
        <v>6.3655030800821359</v>
      </c>
      <c r="Y51" s="15" t="s">
        <v>39</v>
      </c>
      <c r="Z51" s="15" t="s">
        <v>290</v>
      </c>
      <c r="AA51" s="45">
        <v>41122</v>
      </c>
      <c r="AB51" s="45">
        <v>41238</v>
      </c>
      <c r="AC51" s="42">
        <f t="shared" si="2"/>
        <v>0.31759069130732376</v>
      </c>
      <c r="AD51" s="15" t="s">
        <v>291</v>
      </c>
      <c r="AE51" s="15" t="s">
        <v>292</v>
      </c>
      <c r="AF51" s="17">
        <v>40356</v>
      </c>
      <c r="AG51" s="17">
        <v>41117</v>
      </c>
      <c r="AH51" s="39">
        <f t="shared" si="3"/>
        <v>2.083504449007529</v>
      </c>
      <c r="AI51" s="43">
        <f t="shared" ca="1" si="5"/>
        <v>8.7665982203969879</v>
      </c>
    </row>
    <row r="52" spans="1:35" s="6" customFormat="1" ht="31.5" customHeight="1" x14ac:dyDescent="0.25">
      <c r="A52" s="33">
        <v>1</v>
      </c>
      <c r="B52" s="84"/>
      <c r="C52" s="31" t="s">
        <v>1430</v>
      </c>
      <c r="D52" s="34">
        <f t="shared" si="4"/>
        <v>41962686</v>
      </c>
      <c r="E52" s="35" t="s">
        <v>293</v>
      </c>
      <c r="F52" s="35" t="s">
        <v>294</v>
      </c>
      <c r="G52" s="35" t="s">
        <v>295</v>
      </c>
      <c r="H52" s="35" t="s">
        <v>1338</v>
      </c>
      <c r="I52" s="13"/>
      <c r="J52" s="13">
        <v>1</v>
      </c>
      <c r="K52" s="31" t="str">
        <f t="shared" si="9"/>
        <v>MARCELA  ARISTIZABAL CALDERON</v>
      </c>
      <c r="L52" s="44" t="s">
        <v>100</v>
      </c>
      <c r="M52" s="37" t="s">
        <v>35</v>
      </c>
      <c r="N52" s="15" t="s">
        <v>296</v>
      </c>
      <c r="O52" s="15" t="s">
        <v>297</v>
      </c>
      <c r="P52" s="13">
        <v>373</v>
      </c>
      <c r="Q52" s="31" t="s">
        <v>298</v>
      </c>
      <c r="R52" s="35" t="s">
        <v>38</v>
      </c>
      <c r="S52" s="15" t="s">
        <v>48</v>
      </c>
      <c r="T52" s="37" t="s">
        <v>39</v>
      </c>
      <c r="U52" s="15" t="s">
        <v>100</v>
      </c>
      <c r="V52" s="16">
        <v>41064</v>
      </c>
      <c r="W52" s="19">
        <f t="shared" ca="1" si="0"/>
        <v>43564</v>
      </c>
      <c r="X52" s="39">
        <f t="shared" ca="1" si="1"/>
        <v>6.8446269678302532</v>
      </c>
      <c r="Y52" s="15" t="s">
        <v>299</v>
      </c>
      <c r="Z52" s="15" t="s">
        <v>300</v>
      </c>
      <c r="AA52" s="45">
        <v>40982</v>
      </c>
      <c r="AB52" s="45">
        <v>41051</v>
      </c>
      <c r="AC52" s="42">
        <f t="shared" si="2"/>
        <v>0.18891170431211499</v>
      </c>
      <c r="AD52" s="15" t="s">
        <v>301</v>
      </c>
      <c r="AE52" s="15" t="s">
        <v>302</v>
      </c>
      <c r="AF52" s="17">
        <v>40269</v>
      </c>
      <c r="AG52" s="17">
        <v>40543</v>
      </c>
      <c r="AH52" s="39">
        <f t="shared" si="3"/>
        <v>0.75017111567419581</v>
      </c>
      <c r="AI52" s="43">
        <f t="shared" ca="1" si="5"/>
        <v>7.783709787816564</v>
      </c>
    </row>
    <row r="53" spans="1:35" s="6" customFormat="1" ht="31.5" customHeight="1" x14ac:dyDescent="0.25">
      <c r="A53" s="8">
        <v>1</v>
      </c>
      <c r="B53" s="84"/>
      <c r="C53" s="31" t="s">
        <v>303</v>
      </c>
      <c r="D53" s="34">
        <f t="shared" si="4"/>
        <v>80201865</v>
      </c>
      <c r="E53" s="35" t="s">
        <v>304</v>
      </c>
      <c r="F53" s="35" t="s">
        <v>305</v>
      </c>
      <c r="G53" s="35" t="s">
        <v>306</v>
      </c>
      <c r="H53" s="35" t="s">
        <v>266</v>
      </c>
      <c r="I53" s="13">
        <v>1</v>
      </c>
      <c r="J53" s="13"/>
      <c r="K53" s="31" t="str">
        <f t="shared" si="9"/>
        <v>DANIEL ANDRES ORDOÑEZ MATIZ</v>
      </c>
      <c r="L53" s="44" t="s">
        <v>100</v>
      </c>
      <c r="M53" s="37" t="s">
        <v>35</v>
      </c>
      <c r="N53" s="15" t="s">
        <v>36</v>
      </c>
      <c r="O53" s="15" t="s">
        <v>37</v>
      </c>
      <c r="P53" s="13">
        <v>306</v>
      </c>
      <c r="Q53" s="31" t="s">
        <v>307</v>
      </c>
      <c r="R53" s="35" t="s">
        <v>38</v>
      </c>
      <c r="S53" s="15" t="s">
        <v>48</v>
      </c>
      <c r="T53" s="37" t="s">
        <v>39</v>
      </c>
      <c r="U53" s="15" t="s">
        <v>48</v>
      </c>
      <c r="V53" s="16">
        <v>41652</v>
      </c>
      <c r="W53" s="19">
        <f t="shared" ca="1" si="0"/>
        <v>43564</v>
      </c>
      <c r="X53" s="39">
        <f t="shared" ca="1" si="1"/>
        <v>5.2347707049965777</v>
      </c>
      <c r="Y53" s="15" t="s">
        <v>101</v>
      </c>
      <c r="Z53" s="15" t="s">
        <v>102</v>
      </c>
      <c r="AA53" s="45">
        <v>41534</v>
      </c>
      <c r="AB53" s="45">
        <v>41651</v>
      </c>
      <c r="AC53" s="42">
        <f t="shared" si="2"/>
        <v>0.32032854209445583</v>
      </c>
      <c r="AD53" s="15" t="s">
        <v>308</v>
      </c>
      <c r="AE53" s="15" t="s">
        <v>309</v>
      </c>
      <c r="AF53" s="17">
        <v>41093</v>
      </c>
      <c r="AG53" s="17">
        <v>41376</v>
      </c>
      <c r="AH53" s="39">
        <f t="shared" si="3"/>
        <v>0.77481177275838464</v>
      </c>
      <c r="AI53" s="43">
        <f t="shared" ca="1" si="5"/>
        <v>6.3299110198494182</v>
      </c>
    </row>
    <row r="54" spans="1:35" s="6" customFormat="1" ht="31.5" customHeight="1" x14ac:dyDescent="0.25">
      <c r="A54" s="33">
        <v>1</v>
      </c>
      <c r="B54" s="84"/>
      <c r="C54" s="31">
        <v>1013592581</v>
      </c>
      <c r="D54" s="34">
        <f t="shared" si="4"/>
        <v>1013592581</v>
      </c>
      <c r="E54" s="35" t="s">
        <v>310</v>
      </c>
      <c r="F54" s="35" t="s">
        <v>260</v>
      </c>
      <c r="G54" s="35" t="s">
        <v>709</v>
      </c>
      <c r="H54" s="35" t="s">
        <v>311</v>
      </c>
      <c r="I54" s="13">
        <v>1</v>
      </c>
      <c r="J54" s="13"/>
      <c r="K54" s="31" t="str">
        <f t="shared" si="9"/>
        <v>LUIS ALFREDO BENITEZ LOZANO</v>
      </c>
      <c r="L54" s="44" t="s">
        <v>100</v>
      </c>
      <c r="M54" s="37" t="s">
        <v>35</v>
      </c>
      <c r="N54" s="15" t="s">
        <v>36</v>
      </c>
      <c r="O54" s="15" t="s">
        <v>37</v>
      </c>
      <c r="P54" s="13">
        <v>235</v>
      </c>
      <c r="Q54" s="46" t="s">
        <v>312</v>
      </c>
      <c r="R54" s="35" t="s">
        <v>38</v>
      </c>
      <c r="S54" s="37" t="s">
        <v>48</v>
      </c>
      <c r="T54" s="37" t="s">
        <v>39</v>
      </c>
      <c r="U54" s="15" t="s">
        <v>48</v>
      </c>
      <c r="V54" s="16">
        <v>42037</v>
      </c>
      <c r="W54" s="19">
        <f t="shared" ca="1" si="0"/>
        <v>43564</v>
      </c>
      <c r="X54" s="39">
        <f t="shared" ca="1" si="1"/>
        <v>4.1806981519507183</v>
      </c>
      <c r="Y54" s="15" t="s">
        <v>313</v>
      </c>
      <c r="Z54" s="15" t="s">
        <v>102</v>
      </c>
      <c r="AA54" s="17">
        <v>41663</v>
      </c>
      <c r="AB54" s="17">
        <f ca="1">TODAY()</f>
        <v>43564</v>
      </c>
      <c r="AC54" s="42">
        <f t="shared" ca="1" si="2"/>
        <v>5.204654346338125</v>
      </c>
      <c r="AD54" s="15" t="s">
        <v>101</v>
      </c>
      <c r="AE54" s="15" t="s">
        <v>102</v>
      </c>
      <c r="AF54" s="17">
        <v>41379</v>
      </c>
      <c r="AG54" s="17">
        <v>41543</v>
      </c>
      <c r="AH54" s="39">
        <f t="shared" si="3"/>
        <v>0.44900752908966463</v>
      </c>
      <c r="AI54" s="43">
        <f t="shared" ca="1" si="5"/>
        <v>9.8343600273785068</v>
      </c>
    </row>
    <row r="55" spans="1:35" s="6" customFormat="1" ht="31.5" customHeight="1" x14ac:dyDescent="0.25">
      <c r="A55" s="8">
        <v>1</v>
      </c>
      <c r="B55" s="84"/>
      <c r="C55" s="31">
        <v>1026268222</v>
      </c>
      <c r="D55" s="34">
        <f t="shared" si="4"/>
        <v>1026268222</v>
      </c>
      <c r="E55" s="35" t="s">
        <v>1150</v>
      </c>
      <c r="F55" s="35" t="s">
        <v>1128</v>
      </c>
      <c r="G55" s="35" t="s">
        <v>869</v>
      </c>
      <c r="H55" s="35" t="s">
        <v>527</v>
      </c>
      <c r="I55" s="13">
        <v>1</v>
      </c>
      <c r="J55" s="13"/>
      <c r="K55" s="31" t="str">
        <f t="shared" si="9"/>
        <v>HERNAN FELIPE RIVERA PORTELA</v>
      </c>
      <c r="L55" s="44" t="s">
        <v>100</v>
      </c>
      <c r="M55" s="37" t="s">
        <v>35</v>
      </c>
      <c r="N55" s="15" t="s">
        <v>91</v>
      </c>
      <c r="O55" s="15" t="s">
        <v>256</v>
      </c>
      <c r="P55" s="13">
        <v>302</v>
      </c>
      <c r="Q55" s="46" t="s">
        <v>315</v>
      </c>
      <c r="R55" s="35" t="s">
        <v>38</v>
      </c>
      <c r="S55" s="37" t="s">
        <v>48</v>
      </c>
      <c r="T55" s="37" t="s">
        <v>39</v>
      </c>
      <c r="U55" s="15" t="s">
        <v>48</v>
      </c>
      <c r="V55" s="16">
        <v>42219</v>
      </c>
      <c r="W55" s="19">
        <f t="shared" ca="1" si="0"/>
        <v>43564</v>
      </c>
      <c r="X55" s="39">
        <f t="shared" ca="1" si="1"/>
        <v>3.6824093086926761</v>
      </c>
      <c r="Y55" s="15" t="s">
        <v>316</v>
      </c>
      <c r="Z55" s="15" t="s">
        <v>38</v>
      </c>
      <c r="AA55" s="17">
        <v>42051</v>
      </c>
      <c r="AB55" s="17">
        <f ca="1">TODAY()</f>
        <v>43564</v>
      </c>
      <c r="AC55" s="42">
        <f t="shared" ca="1" si="2"/>
        <v>4.1423682409308693</v>
      </c>
      <c r="AD55" s="15" t="s">
        <v>317</v>
      </c>
      <c r="AE55" s="15" t="s">
        <v>318</v>
      </c>
      <c r="AF55" s="17">
        <v>41465</v>
      </c>
      <c r="AG55" s="17">
        <v>42004</v>
      </c>
      <c r="AH55" s="39">
        <f t="shared" si="3"/>
        <v>1.4757015742642026</v>
      </c>
      <c r="AI55" s="43">
        <f t="shared" ca="1" si="5"/>
        <v>9.3004791238877491</v>
      </c>
    </row>
    <row r="56" spans="1:35" s="6" customFormat="1" ht="31.5" customHeight="1" x14ac:dyDescent="0.25">
      <c r="A56" s="33">
        <v>1</v>
      </c>
      <c r="B56" s="84"/>
      <c r="C56" s="31" t="s">
        <v>319</v>
      </c>
      <c r="D56" s="34">
        <f t="shared" si="4"/>
        <v>28558778</v>
      </c>
      <c r="E56" s="35" t="s">
        <v>320</v>
      </c>
      <c r="F56" s="35" t="s">
        <v>321</v>
      </c>
      <c r="G56" s="35" t="s">
        <v>322</v>
      </c>
      <c r="H56" s="35" t="s">
        <v>203</v>
      </c>
      <c r="I56" s="13"/>
      <c r="J56" s="13">
        <v>1</v>
      </c>
      <c r="K56" s="31" t="str">
        <f t="shared" si="9"/>
        <v>JULIE ALEXANDRA SAENZ VARGAS</v>
      </c>
      <c r="L56" s="44" t="s">
        <v>100</v>
      </c>
      <c r="M56" s="37" t="s">
        <v>35</v>
      </c>
      <c r="N56" s="15" t="s">
        <v>261</v>
      </c>
      <c r="O56" s="15" t="s">
        <v>323</v>
      </c>
      <c r="P56" s="13">
        <v>303</v>
      </c>
      <c r="Q56" s="31" t="s">
        <v>324</v>
      </c>
      <c r="R56" s="35" t="s">
        <v>38</v>
      </c>
      <c r="S56" s="15" t="s">
        <v>48</v>
      </c>
      <c r="T56" s="37" t="s">
        <v>39</v>
      </c>
      <c r="U56" s="15" t="s">
        <v>48</v>
      </c>
      <c r="V56" s="16">
        <v>41751</v>
      </c>
      <c r="W56" s="19">
        <f t="shared" ca="1" si="0"/>
        <v>43564</v>
      </c>
      <c r="X56" s="39">
        <f t="shared" ca="1" si="1"/>
        <v>4.9637234770704994</v>
      </c>
      <c r="Y56" s="15" t="s">
        <v>101</v>
      </c>
      <c r="Z56" s="15" t="s">
        <v>102</v>
      </c>
      <c r="AA56" s="45">
        <v>41661</v>
      </c>
      <c r="AB56" s="45">
        <v>41750</v>
      </c>
      <c r="AC56" s="42">
        <f t="shared" si="2"/>
        <v>0.24366872005475701</v>
      </c>
      <c r="AD56" s="15" t="s">
        <v>325</v>
      </c>
      <c r="AE56" s="15" t="s">
        <v>326</v>
      </c>
      <c r="AF56" s="17">
        <v>41397</v>
      </c>
      <c r="AG56" s="17">
        <v>41660</v>
      </c>
      <c r="AH56" s="39">
        <f t="shared" si="3"/>
        <v>0.72005475701574262</v>
      </c>
      <c r="AI56" s="43">
        <f t="shared" ca="1" si="5"/>
        <v>5.9274469541409989</v>
      </c>
    </row>
    <row r="57" spans="1:35" s="6" customFormat="1" ht="31.5" customHeight="1" x14ac:dyDescent="0.25">
      <c r="A57" s="8">
        <v>1</v>
      </c>
      <c r="B57" s="85"/>
      <c r="C57" s="31">
        <v>26433133</v>
      </c>
      <c r="D57" s="34">
        <f t="shared" si="4"/>
        <v>26433133</v>
      </c>
      <c r="E57" s="35" t="s">
        <v>1435</v>
      </c>
      <c r="F57" s="35"/>
      <c r="G57" s="35" t="s">
        <v>164</v>
      </c>
      <c r="H57" s="35"/>
      <c r="I57" s="13"/>
      <c r="J57" s="13">
        <v>1</v>
      </c>
      <c r="K57" s="31" t="str">
        <f t="shared" si="9"/>
        <v xml:space="preserve">CAROLINA  BONILLA </v>
      </c>
      <c r="L57" s="44" t="s">
        <v>687</v>
      </c>
      <c r="M57" s="37" t="s">
        <v>35</v>
      </c>
      <c r="N57" s="15" t="s">
        <v>91</v>
      </c>
      <c r="O57" s="15" t="s">
        <v>328</v>
      </c>
      <c r="P57" s="13">
        <v>381</v>
      </c>
      <c r="Q57" s="31" t="s">
        <v>329</v>
      </c>
      <c r="R57" s="31" t="s">
        <v>80</v>
      </c>
      <c r="S57" s="15" t="s">
        <v>80</v>
      </c>
      <c r="T57" s="15" t="s">
        <v>39</v>
      </c>
      <c r="U57" s="15" t="s">
        <v>327</v>
      </c>
      <c r="V57" s="16">
        <v>42373</v>
      </c>
      <c r="W57" s="19">
        <f t="shared" ca="1" si="0"/>
        <v>43564</v>
      </c>
      <c r="X57" s="39">
        <f t="shared" ca="1" si="1"/>
        <v>3.2607802874743328</v>
      </c>
      <c r="Y57" s="15" t="s">
        <v>330</v>
      </c>
      <c r="Z57" s="15" t="s">
        <v>269</v>
      </c>
      <c r="AA57" s="17">
        <v>41671</v>
      </c>
      <c r="AB57" s="17">
        <v>41973</v>
      </c>
      <c r="AC57" s="42">
        <f t="shared" si="2"/>
        <v>0.8268309377138946</v>
      </c>
      <c r="AD57" s="15" t="s">
        <v>331</v>
      </c>
      <c r="AE57" s="15" t="s">
        <v>332</v>
      </c>
      <c r="AF57" s="17">
        <v>41306</v>
      </c>
      <c r="AG57" s="17">
        <v>41671</v>
      </c>
      <c r="AH57" s="39">
        <f t="shared" si="3"/>
        <v>0.99931553730321698</v>
      </c>
      <c r="AI57" s="43">
        <f t="shared" ca="1" si="5"/>
        <v>5.0869267624914443</v>
      </c>
    </row>
    <row r="58" spans="1:35" s="6" customFormat="1" ht="31.5" customHeight="1" x14ac:dyDescent="0.25">
      <c r="A58" s="33">
        <v>1</v>
      </c>
      <c r="B58" s="83" t="s">
        <v>333</v>
      </c>
      <c r="C58" s="31" t="s">
        <v>1434</v>
      </c>
      <c r="D58" s="34">
        <f t="shared" si="4"/>
        <v>91065132</v>
      </c>
      <c r="E58" s="35" t="s">
        <v>334</v>
      </c>
      <c r="F58" s="35" t="s">
        <v>335</v>
      </c>
      <c r="G58" s="35" t="s">
        <v>336</v>
      </c>
      <c r="H58" s="35" t="s">
        <v>337</v>
      </c>
      <c r="I58" s="13">
        <v>1</v>
      </c>
      <c r="J58" s="13"/>
      <c r="K58" s="31" t="str">
        <f t="shared" si="9"/>
        <v>JULIO ENRIQUE CORZO ORTEGA</v>
      </c>
      <c r="L58" s="44" t="s">
        <v>338</v>
      </c>
      <c r="M58" s="37" t="s">
        <v>35</v>
      </c>
      <c r="N58" s="15" t="s">
        <v>339</v>
      </c>
      <c r="O58" s="15" t="s">
        <v>340</v>
      </c>
      <c r="P58" s="13">
        <v>106</v>
      </c>
      <c r="Q58" s="31" t="s">
        <v>341</v>
      </c>
      <c r="R58" s="31" t="s">
        <v>342</v>
      </c>
      <c r="S58" s="15" t="s">
        <v>48</v>
      </c>
      <c r="T58" s="37" t="s">
        <v>39</v>
      </c>
      <c r="U58" s="15" t="s">
        <v>338</v>
      </c>
      <c r="V58" s="16">
        <v>37445</v>
      </c>
      <c r="W58" s="19">
        <f t="shared" ca="1" si="0"/>
        <v>43564</v>
      </c>
      <c r="X58" s="39">
        <f t="shared" ca="1" si="1"/>
        <v>16.752908966461327</v>
      </c>
      <c r="Y58" s="15" t="s">
        <v>39</v>
      </c>
      <c r="Z58" s="15" t="s">
        <v>343</v>
      </c>
      <c r="AA58" s="45">
        <v>37051</v>
      </c>
      <c r="AB58" s="45">
        <v>37444</v>
      </c>
      <c r="AC58" s="42">
        <f t="shared" si="2"/>
        <v>1.0759753593429158</v>
      </c>
      <c r="AD58" s="15" t="s">
        <v>39</v>
      </c>
      <c r="AE58" s="15" t="s">
        <v>344</v>
      </c>
      <c r="AF58" s="17">
        <v>36216</v>
      </c>
      <c r="AG58" s="17">
        <v>37050</v>
      </c>
      <c r="AH58" s="39">
        <f t="shared" si="3"/>
        <v>2.2833675564681726</v>
      </c>
      <c r="AI58" s="43">
        <f t="shared" ca="1" si="5"/>
        <v>20.112251882272414</v>
      </c>
    </row>
    <row r="59" spans="1:35" s="6" customFormat="1" ht="31.5" customHeight="1" x14ac:dyDescent="0.25">
      <c r="A59" s="8">
        <v>1</v>
      </c>
      <c r="B59" s="84"/>
      <c r="C59" s="31" t="s">
        <v>1433</v>
      </c>
      <c r="D59" s="34">
        <f t="shared" si="4"/>
        <v>79601167</v>
      </c>
      <c r="E59" s="35" t="s">
        <v>346</v>
      </c>
      <c r="F59" s="35" t="s">
        <v>347</v>
      </c>
      <c r="G59" s="35" t="s">
        <v>98</v>
      </c>
      <c r="H59" s="35" t="s">
        <v>348</v>
      </c>
      <c r="I59" s="13">
        <v>1</v>
      </c>
      <c r="J59" s="13"/>
      <c r="K59" s="31" t="str">
        <f t="shared" si="9"/>
        <v>JUAN GUILLERMO PACHECO HERRAN</v>
      </c>
      <c r="L59" s="23" t="s">
        <v>99</v>
      </c>
      <c r="M59" s="37" t="s">
        <v>35</v>
      </c>
      <c r="N59" s="15" t="s">
        <v>36</v>
      </c>
      <c r="O59" s="15" t="s">
        <v>37</v>
      </c>
      <c r="P59" s="13">
        <v>305</v>
      </c>
      <c r="Q59" s="31" t="s">
        <v>349</v>
      </c>
      <c r="R59" s="35" t="s">
        <v>38</v>
      </c>
      <c r="S59" s="15" t="s">
        <v>48</v>
      </c>
      <c r="T59" s="37" t="s">
        <v>39</v>
      </c>
      <c r="U59" s="10" t="s">
        <v>1256</v>
      </c>
      <c r="V59" s="16">
        <v>41086</v>
      </c>
      <c r="W59" s="19">
        <f t="shared" ca="1" si="0"/>
        <v>43564</v>
      </c>
      <c r="X59" s="39">
        <f t="shared" ca="1" si="1"/>
        <v>6.7843942505133468</v>
      </c>
      <c r="Y59" s="15" t="s">
        <v>350</v>
      </c>
      <c r="Z59" s="15" t="s">
        <v>351</v>
      </c>
      <c r="AA59" s="45">
        <v>41034</v>
      </c>
      <c r="AB59" s="45">
        <v>41085</v>
      </c>
      <c r="AC59" s="42">
        <f t="shared" si="2"/>
        <v>0.13963039014373715</v>
      </c>
      <c r="AD59" s="15" t="s">
        <v>352</v>
      </c>
      <c r="AE59" s="15" t="s">
        <v>353</v>
      </c>
      <c r="AF59" s="17">
        <v>40834</v>
      </c>
      <c r="AG59" s="17">
        <v>40923</v>
      </c>
      <c r="AH59" s="39">
        <f t="shared" si="3"/>
        <v>0.24366872005475701</v>
      </c>
      <c r="AI59" s="43">
        <f t="shared" ca="1" si="5"/>
        <v>7.1676933607118407</v>
      </c>
    </row>
    <row r="60" spans="1:35" s="6" customFormat="1" ht="31.5" customHeight="1" x14ac:dyDescent="0.25">
      <c r="A60" s="33">
        <v>1</v>
      </c>
      <c r="B60" s="84"/>
      <c r="C60" s="31">
        <v>52392639</v>
      </c>
      <c r="D60" s="34">
        <f t="shared" si="4"/>
        <v>52392639</v>
      </c>
      <c r="E60" s="35" t="s">
        <v>1442</v>
      </c>
      <c r="F60" s="35" t="s">
        <v>1443</v>
      </c>
      <c r="G60" s="35" t="s">
        <v>1444</v>
      </c>
      <c r="H60" s="35" t="s">
        <v>1445</v>
      </c>
      <c r="I60" s="13"/>
      <c r="J60" s="13">
        <v>1</v>
      </c>
      <c r="K60" s="31" t="str">
        <f t="shared" si="9"/>
        <v xml:space="preserve">IVETTE  LILIANA  RIOS  POLANIA </v>
      </c>
      <c r="L60" s="44" t="s">
        <v>100</v>
      </c>
      <c r="M60" s="37" t="s">
        <v>35</v>
      </c>
      <c r="N60" s="15" t="s">
        <v>384</v>
      </c>
      <c r="O60" s="15" t="s">
        <v>385</v>
      </c>
      <c r="P60" s="13">
        <v>228</v>
      </c>
      <c r="Q60" s="31" t="s">
        <v>386</v>
      </c>
      <c r="R60" s="31" t="s">
        <v>211</v>
      </c>
      <c r="S60" s="15" t="s">
        <v>48</v>
      </c>
      <c r="T60" s="37" t="s">
        <v>39</v>
      </c>
      <c r="U60" s="15" t="s">
        <v>100</v>
      </c>
      <c r="V60" s="16">
        <v>41554</v>
      </c>
      <c r="W60" s="19">
        <f t="shared" ca="1" si="0"/>
        <v>43564</v>
      </c>
      <c r="X60" s="39">
        <f t="shared" ca="1" si="1"/>
        <v>5.5030800821355239</v>
      </c>
      <c r="Y60" s="15" t="s">
        <v>387</v>
      </c>
      <c r="Z60" s="15" t="s">
        <v>388</v>
      </c>
      <c r="AA60" s="45">
        <v>41153</v>
      </c>
      <c r="AB60" s="45">
        <v>41553</v>
      </c>
      <c r="AC60" s="42">
        <f t="shared" si="2"/>
        <v>1.0951403148528405</v>
      </c>
      <c r="AD60" s="15" t="s">
        <v>389</v>
      </c>
      <c r="AE60" s="15" t="s">
        <v>390</v>
      </c>
      <c r="AF60" s="17">
        <v>39468</v>
      </c>
      <c r="AG60" s="17">
        <v>40301</v>
      </c>
      <c r="AH60" s="39">
        <f t="shared" si="3"/>
        <v>2.2806297056810405</v>
      </c>
      <c r="AI60" s="43">
        <f t="shared" ca="1" si="5"/>
        <v>8.8788501026694053</v>
      </c>
    </row>
    <row r="61" spans="1:35" s="6" customFormat="1" ht="31.5" customHeight="1" x14ac:dyDescent="0.25">
      <c r="A61" s="8">
        <v>1</v>
      </c>
      <c r="B61" s="84"/>
      <c r="C61" s="31" t="s">
        <v>1441</v>
      </c>
      <c r="D61" s="34">
        <f t="shared" si="4"/>
        <v>1018430922</v>
      </c>
      <c r="E61" s="35" t="s">
        <v>354</v>
      </c>
      <c r="F61" s="35" t="s">
        <v>355</v>
      </c>
      <c r="G61" s="35" t="s">
        <v>191</v>
      </c>
      <c r="H61" s="35" t="s">
        <v>287</v>
      </c>
      <c r="I61" s="13"/>
      <c r="J61" s="13">
        <v>1</v>
      </c>
      <c r="K61" s="31" t="str">
        <f t="shared" si="9"/>
        <v>ADRIANA MERCEDES AMADOR DE VIVERO</v>
      </c>
      <c r="L61" s="44" t="s">
        <v>49</v>
      </c>
      <c r="M61" s="37" t="s">
        <v>35</v>
      </c>
      <c r="N61" s="15" t="s">
        <v>356</v>
      </c>
      <c r="O61" s="15" t="s">
        <v>357</v>
      </c>
      <c r="P61" s="13">
        <v>157</v>
      </c>
      <c r="Q61" s="31" t="s">
        <v>358</v>
      </c>
      <c r="R61" s="35" t="s">
        <v>38</v>
      </c>
      <c r="S61" s="15" t="s">
        <v>48</v>
      </c>
      <c r="T61" s="37" t="s">
        <v>39</v>
      </c>
      <c r="U61" s="15" t="s">
        <v>48</v>
      </c>
      <c r="V61" s="16">
        <v>41961</v>
      </c>
      <c r="W61" s="19">
        <f t="shared" ca="1" si="0"/>
        <v>43564</v>
      </c>
      <c r="X61" s="39">
        <f t="shared" ca="1" si="1"/>
        <v>4.3887748117727581</v>
      </c>
      <c r="Y61" s="15" t="s">
        <v>39</v>
      </c>
      <c r="Z61" s="15" t="s">
        <v>152</v>
      </c>
      <c r="AA61" s="45">
        <v>41834</v>
      </c>
      <c r="AB61" s="45">
        <v>41960</v>
      </c>
      <c r="AC61" s="42">
        <f t="shared" si="2"/>
        <v>0.34496919917864477</v>
      </c>
      <c r="AD61" s="15" t="s">
        <v>39</v>
      </c>
      <c r="AE61" s="15" t="s">
        <v>141</v>
      </c>
      <c r="AF61" s="17">
        <v>41457</v>
      </c>
      <c r="AG61" s="17">
        <v>41833</v>
      </c>
      <c r="AH61" s="39">
        <f t="shared" si="3"/>
        <v>1.0294318959616702</v>
      </c>
      <c r="AI61" s="43">
        <f t="shared" ca="1" si="5"/>
        <v>5.763175906913073</v>
      </c>
    </row>
    <row r="62" spans="1:35" s="6" customFormat="1" ht="31.5" customHeight="1" x14ac:dyDescent="0.25">
      <c r="A62" s="33">
        <v>1</v>
      </c>
      <c r="B62" s="85"/>
      <c r="C62" s="31" t="s">
        <v>1440</v>
      </c>
      <c r="D62" s="34">
        <f t="shared" si="4"/>
        <v>51900541</v>
      </c>
      <c r="E62" s="35" t="s">
        <v>275</v>
      </c>
      <c r="F62" s="35" t="s">
        <v>359</v>
      </c>
      <c r="G62" s="35" t="s">
        <v>360</v>
      </c>
      <c r="H62" s="35" t="s">
        <v>361</v>
      </c>
      <c r="I62" s="13"/>
      <c r="J62" s="13">
        <v>1</v>
      </c>
      <c r="K62" s="31" t="str">
        <f t="shared" si="9"/>
        <v>JENNY MARLEN SARMIENTO AUZA</v>
      </c>
      <c r="L62" s="44" t="s">
        <v>241</v>
      </c>
      <c r="M62" s="37" t="s">
        <v>35</v>
      </c>
      <c r="N62" s="15" t="s">
        <v>36</v>
      </c>
      <c r="O62" s="15" t="s">
        <v>37</v>
      </c>
      <c r="P62" s="13">
        <v>144</v>
      </c>
      <c r="Q62" s="31" t="s">
        <v>362</v>
      </c>
      <c r="R62" s="31" t="s">
        <v>363</v>
      </c>
      <c r="S62" s="15" t="s">
        <v>48</v>
      </c>
      <c r="T62" s="37" t="s">
        <v>39</v>
      </c>
      <c r="U62" s="15" t="s">
        <v>241</v>
      </c>
      <c r="V62" s="16">
        <v>39120</v>
      </c>
      <c r="W62" s="19">
        <f t="shared" ca="1" si="0"/>
        <v>43564</v>
      </c>
      <c r="X62" s="39">
        <f t="shared" ca="1" si="1"/>
        <v>12.167008898015059</v>
      </c>
      <c r="Y62" s="15" t="s">
        <v>39</v>
      </c>
      <c r="Z62" s="15" t="s">
        <v>364</v>
      </c>
      <c r="AA62" s="45">
        <v>35314</v>
      </c>
      <c r="AB62" s="45">
        <v>39119</v>
      </c>
      <c r="AC62" s="42">
        <f t="shared" si="2"/>
        <v>10.417522245037645</v>
      </c>
      <c r="AD62" s="15" t="s">
        <v>39</v>
      </c>
      <c r="AE62" s="15" t="s">
        <v>365</v>
      </c>
      <c r="AF62" s="17">
        <v>34774</v>
      </c>
      <c r="AG62" s="17">
        <v>35313</v>
      </c>
      <c r="AH62" s="39">
        <f t="shared" si="3"/>
        <v>1.4757015742642026</v>
      </c>
      <c r="AI62" s="43">
        <f t="shared" ca="1" si="5"/>
        <v>24.060232717316907</v>
      </c>
    </row>
    <row r="63" spans="1:35" s="6" customFormat="1" ht="31.5" customHeight="1" x14ac:dyDescent="0.25">
      <c r="A63" s="8">
        <v>1</v>
      </c>
      <c r="B63" s="89" t="s">
        <v>366</v>
      </c>
      <c r="C63" s="31" t="s">
        <v>1439</v>
      </c>
      <c r="D63" s="34">
        <f t="shared" si="4"/>
        <v>7312237</v>
      </c>
      <c r="E63" s="35" t="s">
        <v>367</v>
      </c>
      <c r="F63" s="35" t="s">
        <v>368</v>
      </c>
      <c r="G63" s="35" t="s">
        <v>369</v>
      </c>
      <c r="H63" s="35" t="s">
        <v>370</v>
      </c>
      <c r="I63" s="13">
        <v>1</v>
      </c>
      <c r="J63" s="13"/>
      <c r="K63" s="31" t="str">
        <f t="shared" si="9"/>
        <v>SEDNEY ROLANDO MONROY ORTEGON</v>
      </c>
      <c r="L63" s="44" t="s">
        <v>250</v>
      </c>
      <c r="M63" s="37" t="s">
        <v>35</v>
      </c>
      <c r="N63" s="15" t="s">
        <v>208</v>
      </c>
      <c r="O63" s="15" t="s">
        <v>371</v>
      </c>
      <c r="P63" s="13">
        <v>194</v>
      </c>
      <c r="Q63" s="31" t="s">
        <v>372</v>
      </c>
      <c r="R63" s="31" t="s">
        <v>345</v>
      </c>
      <c r="S63" s="15" t="s">
        <v>48</v>
      </c>
      <c r="T63" s="37" t="s">
        <v>39</v>
      </c>
      <c r="U63" s="15" t="s">
        <v>250</v>
      </c>
      <c r="V63" s="16">
        <v>41244</v>
      </c>
      <c r="W63" s="19">
        <f t="shared" ca="1" si="0"/>
        <v>43564</v>
      </c>
      <c r="X63" s="39">
        <f t="shared" ca="1" si="1"/>
        <v>6.3518138261464747</v>
      </c>
      <c r="Y63" s="15" t="s">
        <v>39</v>
      </c>
      <c r="Z63" s="15" t="s">
        <v>135</v>
      </c>
      <c r="AA63" s="45">
        <v>37412</v>
      </c>
      <c r="AB63" s="45">
        <v>41244</v>
      </c>
      <c r="AC63" s="42">
        <f t="shared" si="2"/>
        <v>10.491444216290212</v>
      </c>
      <c r="AD63" s="15" t="s">
        <v>39</v>
      </c>
      <c r="AE63" s="15" t="s">
        <v>97</v>
      </c>
      <c r="AF63" s="17">
        <v>37027</v>
      </c>
      <c r="AG63" s="17">
        <v>37411</v>
      </c>
      <c r="AH63" s="39">
        <f t="shared" si="3"/>
        <v>1.0513347022587269</v>
      </c>
      <c r="AI63" s="43">
        <f t="shared" ca="1" si="5"/>
        <v>17.894592744695416</v>
      </c>
    </row>
    <row r="64" spans="1:35" s="6" customFormat="1" ht="31.5" customHeight="1" x14ac:dyDescent="0.25">
      <c r="A64" s="33">
        <v>1</v>
      </c>
      <c r="B64" s="89"/>
      <c r="C64" s="31" t="s">
        <v>1438</v>
      </c>
      <c r="D64" s="34">
        <f t="shared" si="4"/>
        <v>52004990</v>
      </c>
      <c r="E64" s="35" t="s">
        <v>373</v>
      </c>
      <c r="F64" s="35" t="s">
        <v>374</v>
      </c>
      <c r="G64" s="35" t="s">
        <v>375</v>
      </c>
      <c r="H64" s="35" t="s">
        <v>198</v>
      </c>
      <c r="I64" s="13"/>
      <c r="J64" s="13">
        <v>1</v>
      </c>
      <c r="K64" s="31" t="str">
        <f t="shared" si="9"/>
        <v>SANDRA PATRICIA CELY MUNOZ</v>
      </c>
      <c r="L64" s="44" t="s">
        <v>1330</v>
      </c>
      <c r="M64" s="37" t="s">
        <v>35</v>
      </c>
      <c r="N64" s="15" t="s">
        <v>36</v>
      </c>
      <c r="O64" s="15" t="s">
        <v>37</v>
      </c>
      <c r="P64" s="13">
        <v>240</v>
      </c>
      <c r="Q64" s="31" t="s">
        <v>376</v>
      </c>
      <c r="R64" s="21" t="s">
        <v>92</v>
      </c>
      <c r="S64" s="15" t="s">
        <v>48</v>
      </c>
      <c r="T64" s="37" t="s">
        <v>39</v>
      </c>
      <c r="U64" s="15" t="s">
        <v>96</v>
      </c>
      <c r="V64" s="16">
        <v>41518</v>
      </c>
      <c r="W64" s="19">
        <f t="shared" ca="1" si="0"/>
        <v>43564</v>
      </c>
      <c r="X64" s="39">
        <f t="shared" ca="1" si="1"/>
        <v>5.6016427104722792</v>
      </c>
      <c r="Y64" s="15" t="s">
        <v>39</v>
      </c>
      <c r="Z64" s="15" t="s">
        <v>135</v>
      </c>
      <c r="AA64" s="45">
        <v>39111</v>
      </c>
      <c r="AB64" s="45">
        <v>41517</v>
      </c>
      <c r="AC64" s="42">
        <f t="shared" si="2"/>
        <v>6.5872689938398361</v>
      </c>
      <c r="AD64" s="15" t="s">
        <v>39</v>
      </c>
      <c r="AE64" s="15" t="s">
        <v>377</v>
      </c>
      <c r="AF64" s="17">
        <v>38596</v>
      </c>
      <c r="AG64" s="17">
        <v>39110</v>
      </c>
      <c r="AH64" s="39">
        <f t="shared" si="3"/>
        <v>1.4072553045859</v>
      </c>
      <c r="AI64" s="43">
        <f t="shared" ca="1" si="5"/>
        <v>13.596167008898016</v>
      </c>
    </row>
    <row r="65" spans="1:35" s="6" customFormat="1" ht="31.5" customHeight="1" x14ac:dyDescent="0.25">
      <c r="A65" s="8">
        <v>1</v>
      </c>
      <c r="B65" s="89"/>
      <c r="C65" s="31" t="s">
        <v>1437</v>
      </c>
      <c r="D65" s="34">
        <f t="shared" si="4"/>
        <v>52516321</v>
      </c>
      <c r="E65" s="35" t="s">
        <v>77</v>
      </c>
      <c r="F65" s="35" t="s">
        <v>378</v>
      </c>
      <c r="G65" s="35" t="s">
        <v>360</v>
      </c>
      <c r="H65" s="35" t="s">
        <v>295</v>
      </c>
      <c r="I65" s="13"/>
      <c r="J65" s="13">
        <v>1</v>
      </c>
      <c r="K65" s="31" t="str">
        <f t="shared" si="9"/>
        <v>JENNY MARCELA GARCIA CAMELO</v>
      </c>
      <c r="L65" s="23" t="s">
        <v>99</v>
      </c>
      <c r="M65" s="37" t="s">
        <v>35</v>
      </c>
      <c r="N65" s="15" t="s">
        <v>36</v>
      </c>
      <c r="O65" s="15" t="s">
        <v>37</v>
      </c>
      <c r="P65" s="13">
        <v>337</v>
      </c>
      <c r="Q65" s="31" t="s">
        <v>379</v>
      </c>
      <c r="R65" s="31" t="s">
        <v>345</v>
      </c>
      <c r="S65" s="15" t="s">
        <v>48</v>
      </c>
      <c r="T65" s="37" t="s">
        <v>39</v>
      </c>
      <c r="U65" s="10" t="s">
        <v>1256</v>
      </c>
      <c r="V65" s="16">
        <v>41162</v>
      </c>
      <c r="W65" s="19">
        <f t="shared" ca="1" si="0"/>
        <v>43564</v>
      </c>
      <c r="X65" s="39">
        <f t="shared" ca="1" si="1"/>
        <v>6.5763175906913069</v>
      </c>
      <c r="Y65" s="15" t="s">
        <v>380</v>
      </c>
      <c r="Z65" s="15" t="s">
        <v>381</v>
      </c>
      <c r="AA65" s="45">
        <v>40670</v>
      </c>
      <c r="AB65" s="45">
        <v>40793</v>
      </c>
      <c r="AC65" s="42">
        <f t="shared" si="2"/>
        <v>0.33675564681724846</v>
      </c>
      <c r="AD65" s="15" t="s">
        <v>382</v>
      </c>
      <c r="AE65" s="15" t="s">
        <v>383</v>
      </c>
      <c r="AF65" s="17">
        <v>38958</v>
      </c>
      <c r="AG65" s="17">
        <v>40466</v>
      </c>
      <c r="AH65" s="39">
        <f t="shared" si="3"/>
        <v>4.128678986995209</v>
      </c>
      <c r="AI65" s="43">
        <f t="shared" ca="1" si="5"/>
        <v>11.041752224503764</v>
      </c>
    </row>
    <row r="66" spans="1:35" s="6" customFormat="1" ht="31.5" customHeight="1" x14ac:dyDescent="0.25">
      <c r="A66" s="33">
        <v>1</v>
      </c>
      <c r="B66" s="89"/>
      <c r="C66" s="31" t="s">
        <v>1436</v>
      </c>
      <c r="D66" s="34">
        <f t="shared" si="4"/>
        <v>51899657</v>
      </c>
      <c r="E66" s="35" t="s">
        <v>391</v>
      </c>
      <c r="F66" s="35" t="s">
        <v>392</v>
      </c>
      <c r="G66" s="35" t="s">
        <v>393</v>
      </c>
      <c r="H66" s="35" t="s">
        <v>110</v>
      </c>
      <c r="I66" s="13"/>
      <c r="J66" s="13">
        <v>1</v>
      </c>
      <c r="K66" s="31" t="str">
        <f t="shared" si="9"/>
        <v>ANGELICA MARIA CARREÑO RAMIREZ</v>
      </c>
      <c r="L66" s="44" t="s">
        <v>100</v>
      </c>
      <c r="M66" s="37" t="s">
        <v>35</v>
      </c>
      <c r="N66" s="15" t="s">
        <v>36</v>
      </c>
      <c r="O66" s="15" t="s">
        <v>37</v>
      </c>
      <c r="P66" s="13">
        <v>200</v>
      </c>
      <c r="Q66" s="31" t="s">
        <v>394</v>
      </c>
      <c r="R66" s="21" t="s">
        <v>167</v>
      </c>
      <c r="S66" s="15" t="s">
        <v>48</v>
      </c>
      <c r="T66" s="37" t="s">
        <v>39</v>
      </c>
      <c r="U66" s="15" t="s">
        <v>100</v>
      </c>
      <c r="V66" s="16">
        <v>38740</v>
      </c>
      <c r="W66" s="19">
        <f t="shared" ca="1" si="0"/>
        <v>43564</v>
      </c>
      <c r="X66" s="39">
        <f t="shared" ca="1" si="1"/>
        <v>13.207392197125257</v>
      </c>
      <c r="Y66" s="15" t="s">
        <v>39</v>
      </c>
      <c r="Z66" s="15" t="s">
        <v>152</v>
      </c>
      <c r="AA66" s="45">
        <v>37058</v>
      </c>
      <c r="AB66" s="45">
        <v>38739</v>
      </c>
      <c r="AC66" s="42">
        <f t="shared" si="2"/>
        <v>4.602327173169062</v>
      </c>
      <c r="AD66" s="15" t="s">
        <v>39</v>
      </c>
      <c r="AE66" s="15" t="s">
        <v>395</v>
      </c>
      <c r="AF66" s="17">
        <v>35886</v>
      </c>
      <c r="AG66" s="17">
        <v>37057</v>
      </c>
      <c r="AH66" s="39">
        <f t="shared" si="3"/>
        <v>3.2060232717316905</v>
      </c>
      <c r="AI66" s="43">
        <f t="shared" ca="1" si="5"/>
        <v>21.015742642026009</v>
      </c>
    </row>
    <row r="67" spans="1:35" s="6" customFormat="1" ht="31.5" customHeight="1" x14ac:dyDescent="0.25">
      <c r="A67" s="8">
        <v>1</v>
      </c>
      <c r="B67" s="89"/>
      <c r="C67" s="31">
        <v>79511351</v>
      </c>
      <c r="D67" s="34">
        <f t="shared" si="4"/>
        <v>79511351</v>
      </c>
      <c r="E67" s="35" t="s">
        <v>1453</v>
      </c>
      <c r="F67" s="35" t="s">
        <v>442</v>
      </c>
      <c r="G67" s="35" t="s">
        <v>1454</v>
      </c>
      <c r="H67" s="35" t="s">
        <v>443</v>
      </c>
      <c r="I67" s="13">
        <v>1</v>
      </c>
      <c r="J67" s="13"/>
      <c r="K67" s="31" t="str">
        <f t="shared" si="9"/>
        <v>HENRY ALFONSO ROJAS  TORRES</v>
      </c>
      <c r="L67" s="23" t="s">
        <v>99</v>
      </c>
      <c r="M67" s="37" t="s">
        <v>35</v>
      </c>
      <c r="N67" s="15" t="s">
        <v>36</v>
      </c>
      <c r="O67" s="15" t="s">
        <v>37</v>
      </c>
      <c r="P67" s="13">
        <v>317</v>
      </c>
      <c r="Q67" s="31" t="s">
        <v>444</v>
      </c>
      <c r="R67" s="31" t="s">
        <v>445</v>
      </c>
      <c r="S67" s="15" t="s">
        <v>48</v>
      </c>
      <c r="T67" s="37" t="s">
        <v>39</v>
      </c>
      <c r="U67" s="15" t="s">
        <v>100</v>
      </c>
      <c r="V67" s="16">
        <v>39492</v>
      </c>
      <c r="W67" s="19">
        <f t="shared" ca="1" si="0"/>
        <v>43564</v>
      </c>
      <c r="X67" s="39">
        <f t="shared" ca="1" si="1"/>
        <v>11.148528405201917</v>
      </c>
      <c r="Y67" s="15" t="s">
        <v>39</v>
      </c>
      <c r="Z67" s="15" t="s">
        <v>102</v>
      </c>
      <c r="AA67" s="45">
        <v>38740</v>
      </c>
      <c r="AB67" s="45">
        <v>39491</v>
      </c>
      <c r="AC67" s="42">
        <f t="shared" si="2"/>
        <v>2.0561259411362083</v>
      </c>
      <c r="AD67" s="15" t="s">
        <v>39</v>
      </c>
      <c r="AE67" s="15" t="s">
        <v>152</v>
      </c>
      <c r="AF67" s="17">
        <v>37961</v>
      </c>
      <c r="AG67" s="17">
        <v>38739</v>
      </c>
      <c r="AH67" s="39">
        <f t="shared" si="3"/>
        <v>2.130047912388775</v>
      </c>
      <c r="AI67" s="43">
        <f t="shared" ca="1" si="5"/>
        <v>15.334702258726901</v>
      </c>
    </row>
    <row r="68" spans="1:35" s="6" customFormat="1" ht="31.5" customHeight="1" x14ac:dyDescent="0.25">
      <c r="A68" s="33">
        <v>1</v>
      </c>
      <c r="B68" s="89"/>
      <c r="C68" s="31" t="s">
        <v>1452</v>
      </c>
      <c r="D68" s="34">
        <f t="shared" si="4"/>
        <v>52313191</v>
      </c>
      <c r="E68" s="35" t="s">
        <v>401</v>
      </c>
      <c r="F68" s="35" t="s">
        <v>265</v>
      </c>
      <c r="G68" s="35" t="s">
        <v>402</v>
      </c>
      <c r="H68" s="35" t="s">
        <v>403</v>
      </c>
      <c r="I68" s="13"/>
      <c r="J68" s="13">
        <v>1</v>
      </c>
      <c r="K68" s="31" t="str">
        <f t="shared" si="9"/>
        <v>EDITH YESEÑA ALCOCER MARTINEZ</v>
      </c>
      <c r="L68" s="44" t="s">
        <v>49</v>
      </c>
      <c r="M68" s="37" t="s">
        <v>35</v>
      </c>
      <c r="N68" s="15" t="s">
        <v>36</v>
      </c>
      <c r="O68" s="15" t="s">
        <v>37</v>
      </c>
      <c r="P68" s="13">
        <v>225</v>
      </c>
      <c r="Q68" s="31" t="s">
        <v>404</v>
      </c>
      <c r="R68" s="31" t="s">
        <v>405</v>
      </c>
      <c r="S68" s="15" t="s">
        <v>48</v>
      </c>
      <c r="T68" s="37" t="s">
        <v>39</v>
      </c>
      <c r="U68" s="15" t="s">
        <v>48</v>
      </c>
      <c r="V68" s="16">
        <v>41487</v>
      </c>
      <c r="W68" s="19">
        <f t="shared" ca="1" si="0"/>
        <v>43564</v>
      </c>
      <c r="X68" s="39">
        <f t="shared" ca="1" si="1"/>
        <v>5.6865160848733742</v>
      </c>
      <c r="Y68" s="15" t="s">
        <v>39</v>
      </c>
      <c r="Z68" s="15" t="s">
        <v>365</v>
      </c>
      <c r="AA68" s="45">
        <v>39357</v>
      </c>
      <c r="AB68" s="45">
        <v>41547</v>
      </c>
      <c r="AC68" s="42">
        <f t="shared" si="2"/>
        <v>5.9958932238193015</v>
      </c>
      <c r="AD68" s="15" t="s">
        <v>39</v>
      </c>
      <c r="AE68" s="15" t="s">
        <v>406</v>
      </c>
      <c r="AF68" s="17">
        <v>38964</v>
      </c>
      <c r="AG68" s="17">
        <v>39356</v>
      </c>
      <c r="AH68" s="39">
        <f t="shared" si="3"/>
        <v>1.0732375085557837</v>
      </c>
      <c r="AI68" s="43">
        <f t="shared" ca="1" si="5"/>
        <v>12.75564681724846</v>
      </c>
    </row>
    <row r="69" spans="1:35" s="6" customFormat="1" ht="31.5" customHeight="1" x14ac:dyDescent="0.25">
      <c r="A69" s="8">
        <v>1</v>
      </c>
      <c r="B69" s="89"/>
      <c r="C69" s="31" t="s">
        <v>1451</v>
      </c>
      <c r="D69" s="34">
        <f t="shared" si="4"/>
        <v>39619081</v>
      </c>
      <c r="E69" s="35" t="s">
        <v>407</v>
      </c>
      <c r="F69" s="35" t="s">
        <v>408</v>
      </c>
      <c r="G69" s="35" t="s">
        <v>409</v>
      </c>
      <c r="H69" s="35"/>
      <c r="I69" s="13"/>
      <c r="J69" s="13">
        <v>1</v>
      </c>
      <c r="K69" s="31" t="str">
        <f t="shared" si="9"/>
        <v>INDIRA  HORTUA MORA</v>
      </c>
      <c r="L69" s="44" t="s">
        <v>100</v>
      </c>
      <c r="M69" s="37" t="s">
        <v>35</v>
      </c>
      <c r="N69" s="15" t="s">
        <v>36</v>
      </c>
      <c r="O69" s="15" t="s">
        <v>410</v>
      </c>
      <c r="P69" s="13">
        <v>121</v>
      </c>
      <c r="Q69" s="31" t="s">
        <v>411</v>
      </c>
      <c r="R69" s="31" t="s">
        <v>412</v>
      </c>
      <c r="S69" s="15" t="s">
        <v>48</v>
      </c>
      <c r="T69" s="37" t="s">
        <v>39</v>
      </c>
      <c r="U69" s="15" t="s">
        <v>48</v>
      </c>
      <c r="V69" s="16">
        <v>39493</v>
      </c>
      <c r="W69" s="19">
        <f t="shared" ca="1" si="0"/>
        <v>43564</v>
      </c>
      <c r="X69" s="39">
        <f t="shared" ca="1" si="1"/>
        <v>11.145790554414784</v>
      </c>
      <c r="Y69" s="15" t="s">
        <v>39</v>
      </c>
      <c r="Z69" s="15" t="s">
        <v>413</v>
      </c>
      <c r="AA69" s="45">
        <v>38749</v>
      </c>
      <c r="AB69" s="45">
        <v>39493</v>
      </c>
      <c r="AC69" s="42">
        <f t="shared" si="2"/>
        <v>2.0369609856262834</v>
      </c>
      <c r="AD69" s="15" t="s">
        <v>39</v>
      </c>
      <c r="AE69" s="15" t="s">
        <v>395</v>
      </c>
      <c r="AF69" s="17">
        <v>36600</v>
      </c>
      <c r="AG69" s="17">
        <v>38748</v>
      </c>
      <c r="AH69" s="39">
        <f t="shared" si="3"/>
        <v>5.8809034907597537</v>
      </c>
      <c r="AI69" s="43">
        <f t="shared" ca="1" si="5"/>
        <v>19.06365503080082</v>
      </c>
    </row>
    <row r="70" spans="1:35" s="6" customFormat="1" ht="31.5" customHeight="1" x14ac:dyDescent="0.25">
      <c r="A70" s="33">
        <v>1</v>
      </c>
      <c r="B70" s="89"/>
      <c r="C70" s="31" t="s">
        <v>1450</v>
      </c>
      <c r="D70" s="34">
        <f t="shared" si="4"/>
        <v>51799694</v>
      </c>
      <c r="E70" s="35" t="s">
        <v>414</v>
      </c>
      <c r="F70" s="35" t="s">
        <v>415</v>
      </c>
      <c r="G70" s="35" t="s">
        <v>416</v>
      </c>
      <c r="H70" s="35" t="s">
        <v>417</v>
      </c>
      <c r="I70" s="13"/>
      <c r="J70" s="13">
        <v>1</v>
      </c>
      <c r="K70" s="31" t="str">
        <f t="shared" si="9"/>
        <v>NUBIA MARGELY SANCHEZ CASTILLO</v>
      </c>
      <c r="L70" s="44" t="s">
        <v>48</v>
      </c>
      <c r="M70" s="37" t="s">
        <v>35</v>
      </c>
      <c r="N70" s="15" t="s">
        <v>91</v>
      </c>
      <c r="O70" s="15" t="s">
        <v>418</v>
      </c>
      <c r="P70" s="13">
        <v>138</v>
      </c>
      <c r="Q70" s="31" t="s">
        <v>419</v>
      </c>
      <c r="R70" s="21" t="s">
        <v>167</v>
      </c>
      <c r="S70" s="15" t="s">
        <v>62</v>
      </c>
      <c r="T70" s="37" t="s">
        <v>39</v>
      </c>
      <c r="U70" s="15" t="s">
        <v>157</v>
      </c>
      <c r="V70" s="16">
        <v>41487</v>
      </c>
      <c r="W70" s="19">
        <f t="shared" ca="1" si="0"/>
        <v>43564</v>
      </c>
      <c r="X70" s="39">
        <f t="shared" ca="1" si="1"/>
        <v>5.6865160848733742</v>
      </c>
      <c r="Y70" s="15" t="s">
        <v>39</v>
      </c>
      <c r="Z70" s="15" t="s">
        <v>365</v>
      </c>
      <c r="AA70" s="45">
        <v>35111</v>
      </c>
      <c r="AB70" s="45">
        <v>41487</v>
      </c>
      <c r="AC70" s="42">
        <f t="shared" si="2"/>
        <v>17.456536618754278</v>
      </c>
      <c r="AD70" s="15" t="s">
        <v>420</v>
      </c>
      <c r="AE70" s="15" t="s">
        <v>421</v>
      </c>
      <c r="AF70" s="17">
        <v>34870</v>
      </c>
      <c r="AG70" s="17">
        <v>34972</v>
      </c>
      <c r="AH70" s="39">
        <f t="shared" si="3"/>
        <v>0.27926078028747431</v>
      </c>
      <c r="AI70" s="43">
        <f t="shared" ca="1" si="5"/>
        <v>23.422313483915126</v>
      </c>
    </row>
    <row r="71" spans="1:35" s="6" customFormat="1" ht="31.5" customHeight="1" x14ac:dyDescent="0.25">
      <c r="A71" s="8">
        <v>1</v>
      </c>
      <c r="B71" s="89"/>
      <c r="C71" s="31">
        <v>1077869181</v>
      </c>
      <c r="D71" s="34">
        <f t="shared" si="4"/>
        <v>1077869181</v>
      </c>
      <c r="E71" s="35" t="s">
        <v>1449</v>
      </c>
      <c r="F71" s="35" t="s">
        <v>681</v>
      </c>
      <c r="G71" s="35" t="s">
        <v>1447</v>
      </c>
      <c r="H71" s="35" t="s">
        <v>1448</v>
      </c>
      <c r="I71" s="13">
        <v>1</v>
      </c>
      <c r="J71" s="13"/>
      <c r="K71" s="31" t="str">
        <f t="shared" si="9"/>
        <v>SERGIO  DANIEL  CARBALLO LEON</v>
      </c>
      <c r="L71" s="44" t="s">
        <v>157</v>
      </c>
      <c r="M71" s="37" t="s">
        <v>35</v>
      </c>
      <c r="N71" s="15" t="s">
        <v>91</v>
      </c>
      <c r="O71" s="15" t="s">
        <v>181</v>
      </c>
      <c r="P71" s="13">
        <v>315</v>
      </c>
      <c r="Q71" s="38" t="s">
        <v>1272</v>
      </c>
      <c r="R71" s="31" t="s">
        <v>1273</v>
      </c>
      <c r="S71" s="15" t="s">
        <v>48</v>
      </c>
      <c r="T71" s="37" t="s">
        <v>39</v>
      </c>
      <c r="U71" s="15" t="s">
        <v>157</v>
      </c>
      <c r="V71" s="16">
        <v>43040</v>
      </c>
      <c r="W71" s="19">
        <f t="shared" ca="1" si="0"/>
        <v>43564</v>
      </c>
      <c r="X71" s="39">
        <f t="shared" ca="1" si="1"/>
        <v>1.4346338124572211</v>
      </c>
      <c r="Y71" s="15" t="s">
        <v>101</v>
      </c>
      <c r="Z71" s="15" t="s">
        <v>234</v>
      </c>
      <c r="AA71" s="45">
        <v>42252</v>
      </c>
      <c r="AB71" s="45">
        <v>42608</v>
      </c>
      <c r="AC71" s="42">
        <f t="shared" si="2"/>
        <v>0.97467488021902804</v>
      </c>
      <c r="AD71" s="15" t="s">
        <v>1274</v>
      </c>
      <c r="AE71" s="15" t="s">
        <v>1275</v>
      </c>
      <c r="AF71" s="17">
        <v>42040</v>
      </c>
      <c r="AG71" s="17">
        <v>42220</v>
      </c>
      <c r="AH71" s="39">
        <f t="shared" si="3"/>
        <v>0.49281314168377821</v>
      </c>
      <c r="AI71" s="43">
        <f t="shared" ca="1" si="5"/>
        <v>2.9021218343600275</v>
      </c>
    </row>
    <row r="72" spans="1:35" s="6" customFormat="1" ht="31.5" customHeight="1" x14ac:dyDescent="0.25">
      <c r="A72" s="33">
        <v>1</v>
      </c>
      <c r="B72" s="89"/>
      <c r="C72" s="31">
        <v>1075251549</v>
      </c>
      <c r="D72" s="34">
        <f t="shared" si="4"/>
        <v>1075251549</v>
      </c>
      <c r="E72" s="35" t="s">
        <v>127</v>
      </c>
      <c r="F72" s="35" t="s">
        <v>240</v>
      </c>
      <c r="G72" s="35" t="s">
        <v>1170</v>
      </c>
      <c r="H72" s="35" t="s">
        <v>266</v>
      </c>
      <c r="I72" s="13">
        <v>1</v>
      </c>
      <c r="J72" s="13"/>
      <c r="K72" s="31" t="str">
        <f t="shared" si="9"/>
        <v>RODRIGO ANDRES DUQUE ORTIZ</v>
      </c>
      <c r="L72" s="44" t="s">
        <v>1311</v>
      </c>
      <c r="M72" s="15" t="s">
        <v>35</v>
      </c>
      <c r="N72" s="15" t="s">
        <v>1184</v>
      </c>
      <c r="O72" s="15" t="s">
        <v>384</v>
      </c>
      <c r="P72" s="13">
        <v>312</v>
      </c>
      <c r="Q72" s="31" t="s">
        <v>1185</v>
      </c>
      <c r="R72" s="31" t="s">
        <v>885</v>
      </c>
      <c r="S72" s="15" t="s">
        <v>48</v>
      </c>
      <c r="T72" s="37" t="s">
        <v>39</v>
      </c>
      <c r="U72" s="15" t="s">
        <v>687</v>
      </c>
      <c r="V72" s="16">
        <v>42667</v>
      </c>
      <c r="W72" s="19">
        <f t="shared" ca="1" si="0"/>
        <v>43564</v>
      </c>
      <c r="X72" s="39">
        <f t="shared" ca="1" si="1"/>
        <v>2.4558521560574951</v>
      </c>
      <c r="Y72" s="15" t="s">
        <v>1186</v>
      </c>
      <c r="Z72" s="17" t="s">
        <v>400</v>
      </c>
      <c r="AA72" s="17">
        <v>41894</v>
      </c>
      <c r="AB72" s="17">
        <v>42602</v>
      </c>
      <c r="AC72" s="42">
        <f t="shared" si="2"/>
        <v>1.9383983572895278</v>
      </c>
      <c r="AD72" s="42" t="s">
        <v>1187</v>
      </c>
      <c r="AE72" s="15" t="s">
        <v>1188</v>
      </c>
      <c r="AF72" s="17">
        <v>42019</v>
      </c>
      <c r="AG72" s="17">
        <v>42571</v>
      </c>
      <c r="AH72" s="39">
        <f t="shared" si="3"/>
        <v>1.5112936344969199</v>
      </c>
      <c r="AI72" s="43">
        <f t="shared" ca="1" si="5"/>
        <v>5.9055441478439432</v>
      </c>
    </row>
    <row r="73" spans="1:35" s="6" customFormat="1" ht="31.5" customHeight="1" x14ac:dyDescent="0.25">
      <c r="A73" s="8">
        <v>1</v>
      </c>
      <c r="B73" s="89"/>
      <c r="C73" s="31" t="s">
        <v>1446</v>
      </c>
      <c r="D73" s="34">
        <f t="shared" si="4"/>
        <v>51589516</v>
      </c>
      <c r="E73" s="35" t="s">
        <v>422</v>
      </c>
      <c r="F73" s="35" t="s">
        <v>423</v>
      </c>
      <c r="G73" s="35" t="s">
        <v>424</v>
      </c>
      <c r="H73" s="35" t="s">
        <v>425</v>
      </c>
      <c r="I73" s="13"/>
      <c r="J73" s="13">
        <v>1</v>
      </c>
      <c r="K73" s="31" t="str">
        <f t="shared" si="9"/>
        <v>MARTHA CECILIA RONDON PINEDA</v>
      </c>
      <c r="L73" s="44" t="s">
        <v>1295</v>
      </c>
      <c r="M73" s="37" t="s">
        <v>35</v>
      </c>
      <c r="N73" s="15" t="s">
        <v>36</v>
      </c>
      <c r="O73" s="15" t="s">
        <v>37</v>
      </c>
      <c r="P73" s="13">
        <v>267</v>
      </c>
      <c r="Q73" s="31" t="s">
        <v>427</v>
      </c>
      <c r="R73" s="31" t="s">
        <v>80</v>
      </c>
      <c r="S73" s="15" t="s">
        <v>80</v>
      </c>
      <c r="T73" s="37" t="s">
        <v>39</v>
      </c>
      <c r="U73" s="15" t="s">
        <v>426</v>
      </c>
      <c r="V73" s="16">
        <v>39463</v>
      </c>
      <c r="W73" s="19">
        <f t="shared" ca="1" si="0"/>
        <v>43564</v>
      </c>
      <c r="X73" s="39">
        <f t="shared" ca="1" si="1"/>
        <v>11.227926078028748</v>
      </c>
      <c r="Y73" s="15" t="s">
        <v>101</v>
      </c>
      <c r="Z73" s="15" t="s">
        <v>65</v>
      </c>
      <c r="AA73" s="45">
        <v>39105</v>
      </c>
      <c r="AB73" s="45">
        <v>39462</v>
      </c>
      <c r="AC73" s="42">
        <f t="shared" si="2"/>
        <v>0.97741273100616022</v>
      </c>
      <c r="AD73" s="15" t="s">
        <v>101</v>
      </c>
      <c r="AE73" s="15" t="s">
        <v>65</v>
      </c>
      <c r="AF73" s="17">
        <v>38685</v>
      </c>
      <c r="AG73" s="17">
        <v>38718</v>
      </c>
      <c r="AH73" s="39">
        <f t="shared" si="3"/>
        <v>9.034907597535935E-2</v>
      </c>
      <c r="AI73" s="43">
        <f t="shared" ca="1" si="5"/>
        <v>12.295687885010267</v>
      </c>
    </row>
    <row r="74" spans="1:35" s="6" customFormat="1" ht="31.5" customHeight="1" x14ac:dyDescent="0.25">
      <c r="A74" s="33">
        <v>1</v>
      </c>
      <c r="B74" s="89"/>
      <c r="C74" s="31">
        <v>52034838</v>
      </c>
      <c r="D74" s="34">
        <f t="shared" ref="D74:D130" si="10">C74*1</f>
        <v>52034838</v>
      </c>
      <c r="E74" s="35" t="s">
        <v>1169</v>
      </c>
      <c r="F74" s="35" t="s">
        <v>321</v>
      </c>
      <c r="G74" s="35" t="s">
        <v>314</v>
      </c>
      <c r="H74" s="35" t="s">
        <v>1168</v>
      </c>
      <c r="I74" s="13"/>
      <c r="J74" s="13">
        <v>1</v>
      </c>
      <c r="K74" s="31" t="str">
        <f t="shared" si="9"/>
        <v>SONIA ESMERALDA BUENO VARGAS</v>
      </c>
      <c r="L74" s="44" t="s">
        <v>1288</v>
      </c>
      <c r="M74" s="37" t="s">
        <v>35</v>
      </c>
      <c r="N74" s="15" t="s">
        <v>36</v>
      </c>
      <c r="O74" s="15" t="s">
        <v>37</v>
      </c>
      <c r="P74" s="13">
        <v>113</v>
      </c>
      <c r="Q74" s="31" t="s">
        <v>430</v>
      </c>
      <c r="R74" s="21" t="s">
        <v>167</v>
      </c>
      <c r="S74" s="15" t="s">
        <v>48</v>
      </c>
      <c r="T74" s="15" t="s">
        <v>39</v>
      </c>
      <c r="U74" s="15" t="s">
        <v>250</v>
      </c>
      <c r="V74" s="16">
        <v>41081</v>
      </c>
      <c r="W74" s="19">
        <f t="shared" ref="W74:W136" ca="1" si="11">TODAY()</f>
        <v>43564</v>
      </c>
      <c r="X74" s="39">
        <f t="shared" ca="1" si="1"/>
        <v>6.7980835044490071</v>
      </c>
      <c r="Y74" s="15" t="s">
        <v>101</v>
      </c>
      <c r="Z74" s="15" t="s">
        <v>431</v>
      </c>
      <c r="AA74" s="45">
        <v>40778</v>
      </c>
      <c r="AB74" s="45">
        <v>41080</v>
      </c>
      <c r="AC74" s="42">
        <f t="shared" si="2"/>
        <v>0.8268309377138946</v>
      </c>
      <c r="AD74" s="15" t="s">
        <v>432</v>
      </c>
      <c r="AE74" s="15" t="s">
        <v>269</v>
      </c>
      <c r="AF74" s="17">
        <v>39600</v>
      </c>
      <c r="AG74" s="17">
        <v>40778</v>
      </c>
      <c r="AH74" s="39">
        <f t="shared" ref="AH74:AH136" si="12">(AG74-AF74)/365.25</f>
        <v>3.2251882272416155</v>
      </c>
      <c r="AI74" s="43">
        <f t="shared" ca="1" si="5"/>
        <v>10.850102669404517</v>
      </c>
    </row>
    <row r="75" spans="1:35" s="6" customFormat="1" ht="31.5" customHeight="1" x14ac:dyDescent="0.25">
      <c r="A75" s="8">
        <v>1</v>
      </c>
      <c r="B75" s="90" t="s">
        <v>433</v>
      </c>
      <c r="C75" s="31" t="s">
        <v>434</v>
      </c>
      <c r="D75" s="34">
        <f t="shared" si="10"/>
        <v>39782338</v>
      </c>
      <c r="E75" s="35" t="s">
        <v>435</v>
      </c>
      <c r="F75" s="35" t="s">
        <v>232</v>
      </c>
      <c r="G75" s="35" t="s">
        <v>110</v>
      </c>
      <c r="H75" s="35" t="s">
        <v>436</v>
      </c>
      <c r="I75" s="13"/>
      <c r="J75" s="13">
        <v>1</v>
      </c>
      <c r="K75" s="31" t="str">
        <f t="shared" si="9"/>
        <v>MARIA CLAUDIA ASMAR GOMEZ</v>
      </c>
      <c r="L75" s="44" t="s">
        <v>250</v>
      </c>
      <c r="M75" s="37" t="s">
        <v>35</v>
      </c>
      <c r="N75" s="15" t="s">
        <v>36</v>
      </c>
      <c r="O75" s="15" t="s">
        <v>37</v>
      </c>
      <c r="P75" s="13">
        <v>233</v>
      </c>
      <c r="Q75" s="31" t="s">
        <v>437</v>
      </c>
      <c r="R75" s="21" t="s">
        <v>92</v>
      </c>
      <c r="S75" s="15" t="s">
        <v>48</v>
      </c>
      <c r="T75" s="37" t="s">
        <v>39</v>
      </c>
      <c r="U75" s="15" t="s">
        <v>250</v>
      </c>
      <c r="V75" s="16">
        <v>41306</v>
      </c>
      <c r="W75" s="19">
        <f t="shared" ca="1" si="11"/>
        <v>43564</v>
      </c>
      <c r="X75" s="39">
        <f t="shared" ref="X75:X136" ca="1" si="13">(W75-V75)/365.25</f>
        <v>6.1820670773442847</v>
      </c>
      <c r="Y75" s="15" t="s">
        <v>39</v>
      </c>
      <c r="Z75" s="15" t="s">
        <v>438</v>
      </c>
      <c r="AA75" s="45">
        <v>35485</v>
      </c>
      <c r="AB75" s="45">
        <v>41305</v>
      </c>
      <c r="AC75" s="42">
        <f t="shared" ref="AC75:AC129" si="14">(AB75-AA75)/365.25</f>
        <v>15.93429158110883</v>
      </c>
      <c r="AD75" s="15" t="s">
        <v>439</v>
      </c>
      <c r="AE75" s="15" t="s">
        <v>440</v>
      </c>
      <c r="AF75" s="17">
        <v>34851</v>
      </c>
      <c r="AG75" s="17">
        <v>35484</v>
      </c>
      <c r="AH75" s="39">
        <f t="shared" si="12"/>
        <v>1.7330595482546201</v>
      </c>
      <c r="AI75" s="43">
        <f t="shared" ref="AI75:AI137" ca="1" si="15">SUM(X75+AC75+AH75)</f>
        <v>23.849418206707735</v>
      </c>
    </row>
    <row r="76" spans="1:35" s="6" customFormat="1" ht="31.5" customHeight="1" x14ac:dyDescent="0.25">
      <c r="A76" s="33">
        <v>1</v>
      </c>
      <c r="B76" s="91"/>
      <c r="C76" s="31">
        <v>1030588961</v>
      </c>
      <c r="D76" s="34">
        <f t="shared" si="10"/>
        <v>1030588961</v>
      </c>
      <c r="E76" s="35" t="s">
        <v>202</v>
      </c>
      <c r="F76" s="35" t="s">
        <v>1626</v>
      </c>
      <c r="G76" s="35" t="s">
        <v>1623</v>
      </c>
      <c r="H76" s="35" t="s">
        <v>1625</v>
      </c>
      <c r="I76" s="13">
        <v>1</v>
      </c>
      <c r="J76" s="13"/>
      <c r="K76" s="31" t="str">
        <f t="shared" si="9"/>
        <v xml:space="preserve">ANDERSON SNEIDHER RODRIGUEZ BASTO </v>
      </c>
      <c r="L76" s="44" t="s">
        <v>272</v>
      </c>
      <c r="M76" s="37" t="s">
        <v>35</v>
      </c>
      <c r="N76" s="15" t="s">
        <v>36</v>
      </c>
      <c r="O76" s="15" t="s">
        <v>37</v>
      </c>
      <c r="P76" s="13">
        <v>185</v>
      </c>
      <c r="Q76" s="46" t="s">
        <v>1030</v>
      </c>
      <c r="R76" s="31" t="s">
        <v>80</v>
      </c>
      <c r="S76" s="15" t="s">
        <v>80</v>
      </c>
      <c r="T76" s="37" t="s">
        <v>39</v>
      </c>
      <c r="U76" s="15" t="s">
        <v>272</v>
      </c>
      <c r="V76" s="16">
        <v>42009</v>
      </c>
      <c r="W76" s="19">
        <f t="shared" ca="1" si="11"/>
        <v>43564</v>
      </c>
      <c r="X76" s="39">
        <f ca="1">(W76-V76)/365.25</f>
        <v>4.2573579739904179</v>
      </c>
      <c r="Y76" s="15" t="s">
        <v>1031</v>
      </c>
      <c r="Z76" s="15" t="s">
        <v>461</v>
      </c>
      <c r="AA76" s="45">
        <v>41528</v>
      </c>
      <c r="AB76" s="45">
        <v>42004</v>
      </c>
      <c r="AC76" s="39">
        <f>(AB76-AA76)/365.25</f>
        <v>1.3032169746748803</v>
      </c>
      <c r="AD76" s="31">
        <v>472</v>
      </c>
      <c r="AE76" s="15" t="s">
        <v>461</v>
      </c>
      <c r="AF76" s="17">
        <v>41276</v>
      </c>
      <c r="AG76" s="17">
        <v>41547</v>
      </c>
      <c r="AH76" s="39">
        <f t="shared" si="12"/>
        <v>0.7419575633127995</v>
      </c>
      <c r="AI76" s="43">
        <f t="shared" ca="1" si="15"/>
        <v>6.3025325119780975</v>
      </c>
    </row>
    <row r="77" spans="1:35" s="6" customFormat="1" ht="31.5" customHeight="1" x14ac:dyDescent="0.25">
      <c r="A77" s="8">
        <v>1</v>
      </c>
      <c r="B77" s="91"/>
      <c r="C77" s="31">
        <v>79602907</v>
      </c>
      <c r="D77" s="34">
        <f t="shared" si="10"/>
        <v>79602907</v>
      </c>
      <c r="E77" s="35" t="s">
        <v>1455</v>
      </c>
      <c r="F77" s="35" t="s">
        <v>202</v>
      </c>
      <c r="G77" s="35" t="s">
        <v>1456</v>
      </c>
      <c r="H77" s="35" t="s">
        <v>472</v>
      </c>
      <c r="I77" s="13">
        <v>1</v>
      </c>
      <c r="J77" s="13"/>
      <c r="K77" s="31" t="str">
        <f t="shared" si="9"/>
        <v>JAIME  HUMBERTO LEGUIZAMON RODRIGUEZ</v>
      </c>
      <c r="L77" s="44" t="s">
        <v>100</v>
      </c>
      <c r="M77" s="37" t="s">
        <v>35</v>
      </c>
      <c r="N77" s="15" t="s">
        <v>36</v>
      </c>
      <c r="O77" s="15" t="s">
        <v>37</v>
      </c>
      <c r="P77" s="13">
        <v>128</v>
      </c>
      <c r="Q77" s="31" t="s">
        <v>473</v>
      </c>
      <c r="R77" s="21" t="s">
        <v>167</v>
      </c>
      <c r="S77" s="15" t="s">
        <v>48</v>
      </c>
      <c r="T77" s="37" t="s">
        <v>39</v>
      </c>
      <c r="U77" s="15" t="s">
        <v>48</v>
      </c>
      <c r="V77" s="16">
        <v>41548</v>
      </c>
      <c r="W77" s="19">
        <f t="shared" ca="1" si="11"/>
        <v>43564</v>
      </c>
      <c r="X77" s="39">
        <f t="shared" ca="1" si="13"/>
        <v>5.5195071868583163</v>
      </c>
      <c r="Y77" s="15" t="s">
        <v>39</v>
      </c>
      <c r="Z77" s="15" t="s">
        <v>413</v>
      </c>
      <c r="AA77" s="45">
        <v>41394</v>
      </c>
      <c r="AB77" s="45">
        <v>41548</v>
      </c>
      <c r="AC77" s="42">
        <f t="shared" si="14"/>
        <v>0.42162902121834361</v>
      </c>
      <c r="AD77" s="15" t="s">
        <v>467</v>
      </c>
      <c r="AE77" s="15" t="s">
        <v>474</v>
      </c>
      <c r="AF77" s="17">
        <v>40604</v>
      </c>
      <c r="AG77" s="17">
        <v>41393</v>
      </c>
      <c r="AH77" s="39">
        <f t="shared" si="12"/>
        <v>2.1601642710472277</v>
      </c>
      <c r="AI77" s="43">
        <f t="shared" ca="1" si="15"/>
        <v>8.1013004791238874</v>
      </c>
    </row>
    <row r="78" spans="1:35" s="6" customFormat="1" ht="31.5" customHeight="1" x14ac:dyDescent="0.25">
      <c r="A78" s="33">
        <v>1</v>
      </c>
      <c r="B78" s="91"/>
      <c r="C78" s="31">
        <v>38363430</v>
      </c>
      <c r="D78" s="34">
        <f t="shared" si="10"/>
        <v>38363430</v>
      </c>
      <c r="E78" s="35" t="s">
        <v>1458</v>
      </c>
      <c r="F78" s="35" t="s">
        <v>162</v>
      </c>
      <c r="G78" s="35" t="s">
        <v>164</v>
      </c>
      <c r="H78" s="35"/>
      <c r="I78" s="13"/>
      <c r="J78" s="13">
        <v>1</v>
      </c>
      <c r="K78" s="31" t="str">
        <f t="shared" si="9"/>
        <v>CAROLINA  VAQUIRO PERDOMO</v>
      </c>
      <c r="L78" s="44" t="s">
        <v>100</v>
      </c>
      <c r="M78" s="37" t="s">
        <v>35</v>
      </c>
      <c r="N78" s="15" t="s">
        <v>261</v>
      </c>
      <c r="O78" s="15" t="s">
        <v>262</v>
      </c>
      <c r="P78" s="13">
        <v>151</v>
      </c>
      <c r="Q78" s="31" t="s">
        <v>701</v>
      </c>
      <c r="R78" s="21" t="s">
        <v>92</v>
      </c>
      <c r="S78" s="15" t="s">
        <v>48</v>
      </c>
      <c r="T78" s="37" t="s">
        <v>39</v>
      </c>
      <c r="U78" s="15" t="s">
        <v>100</v>
      </c>
      <c r="V78" s="16">
        <v>41348</v>
      </c>
      <c r="W78" s="19">
        <f t="shared" ca="1" si="11"/>
        <v>43564</v>
      </c>
      <c r="X78" s="39">
        <f t="shared" ca="1" si="13"/>
        <v>6.0670773442847361</v>
      </c>
      <c r="Y78" s="15" t="s">
        <v>39</v>
      </c>
      <c r="Z78" s="15" t="s">
        <v>141</v>
      </c>
      <c r="AA78" s="45">
        <v>40332</v>
      </c>
      <c r="AB78" s="45">
        <v>41347</v>
      </c>
      <c r="AC78" s="42">
        <f t="shared" si="14"/>
        <v>2.7789185489390826</v>
      </c>
      <c r="AD78" s="15" t="s">
        <v>39</v>
      </c>
      <c r="AE78" s="15" t="s">
        <v>268</v>
      </c>
      <c r="AF78" s="17">
        <v>39849</v>
      </c>
      <c r="AG78" s="17">
        <v>40331</v>
      </c>
      <c r="AH78" s="39">
        <f t="shared" si="12"/>
        <v>1.3196440793976729</v>
      </c>
      <c r="AI78" s="43">
        <f t="shared" ca="1" si="15"/>
        <v>10.165639972621491</v>
      </c>
    </row>
    <row r="79" spans="1:35" s="6" customFormat="1" ht="31.5" customHeight="1" x14ac:dyDescent="0.25">
      <c r="A79" s="33"/>
      <c r="B79" s="91"/>
      <c r="C79" s="21">
        <v>1072639731</v>
      </c>
      <c r="D79" s="24">
        <f>C79*1</f>
        <v>1072639731</v>
      </c>
      <c r="E79" s="20" t="s">
        <v>1384</v>
      </c>
      <c r="F79" s="20" t="s">
        <v>1385</v>
      </c>
      <c r="G79" s="20" t="s">
        <v>1386</v>
      </c>
      <c r="H79" s="20" t="s">
        <v>110</v>
      </c>
      <c r="I79" s="12"/>
      <c r="J79" s="12">
        <v>1</v>
      </c>
      <c r="K79" s="31" t="str">
        <f t="shared" si="9"/>
        <v xml:space="preserve">MARGARITA  MARIA BRITO  VIDAL </v>
      </c>
      <c r="L79" s="23" t="s">
        <v>99</v>
      </c>
      <c r="M79" s="9" t="s">
        <v>35</v>
      </c>
      <c r="N79" s="10" t="s">
        <v>398</v>
      </c>
      <c r="O79" s="10" t="s">
        <v>1341</v>
      </c>
      <c r="P79" s="12">
        <v>175</v>
      </c>
      <c r="Q79" s="30" t="s">
        <v>533</v>
      </c>
      <c r="R79" s="21" t="s">
        <v>92</v>
      </c>
      <c r="S79" s="10" t="s">
        <v>48</v>
      </c>
      <c r="T79" s="9" t="s">
        <v>39</v>
      </c>
      <c r="U79" s="10" t="s">
        <v>1256</v>
      </c>
      <c r="V79" s="11">
        <v>42933</v>
      </c>
      <c r="W79" s="19">
        <f t="shared" ca="1" si="11"/>
        <v>43564</v>
      </c>
      <c r="X79" s="39">
        <f t="shared" ca="1" si="13"/>
        <v>1.7275838466803559</v>
      </c>
      <c r="Y79" s="10" t="s">
        <v>101</v>
      </c>
      <c r="Z79" s="10" t="s">
        <v>102</v>
      </c>
      <c r="AA79" s="18">
        <v>42404</v>
      </c>
      <c r="AB79" s="18">
        <v>42562</v>
      </c>
      <c r="AC79" s="42">
        <f t="shared" si="14"/>
        <v>0.432580424366872</v>
      </c>
      <c r="AD79" s="10" t="s">
        <v>1244</v>
      </c>
      <c r="AE79" s="10" t="s">
        <v>1245</v>
      </c>
      <c r="AF79" s="19">
        <v>41897</v>
      </c>
      <c r="AG79" s="19">
        <v>42262</v>
      </c>
      <c r="AH79" s="39">
        <f t="shared" si="12"/>
        <v>0.99931553730321698</v>
      </c>
      <c r="AI79" s="43">
        <f t="shared" ca="1" si="15"/>
        <v>3.1594798083504445</v>
      </c>
    </row>
    <row r="80" spans="1:35" s="6" customFormat="1" ht="31.5" customHeight="1" x14ac:dyDescent="0.25">
      <c r="A80" s="8">
        <v>1</v>
      </c>
      <c r="B80" s="91"/>
      <c r="C80" s="31" t="s">
        <v>1457</v>
      </c>
      <c r="D80" s="34">
        <f t="shared" si="10"/>
        <v>51720481</v>
      </c>
      <c r="E80" s="35" t="s">
        <v>450</v>
      </c>
      <c r="F80" s="35" t="s">
        <v>392</v>
      </c>
      <c r="G80" s="35" t="s">
        <v>451</v>
      </c>
      <c r="H80" s="35" t="s">
        <v>452</v>
      </c>
      <c r="I80" s="13"/>
      <c r="J80" s="13">
        <v>1</v>
      </c>
      <c r="K80" s="31" t="str">
        <f t="shared" si="9"/>
        <v>CARMEN HELENA CORTES RAMIREZ</v>
      </c>
      <c r="L80" s="44" t="s">
        <v>49</v>
      </c>
      <c r="M80" s="37" t="s">
        <v>35</v>
      </c>
      <c r="N80" s="15" t="s">
        <v>36</v>
      </c>
      <c r="O80" s="15" t="s">
        <v>37</v>
      </c>
      <c r="P80" s="13">
        <v>136</v>
      </c>
      <c r="Q80" s="31" t="s">
        <v>453</v>
      </c>
      <c r="R80" s="21" t="s">
        <v>167</v>
      </c>
      <c r="S80" s="15" t="s">
        <v>48</v>
      </c>
      <c r="T80" s="37" t="s">
        <v>39</v>
      </c>
      <c r="U80" s="15" t="s">
        <v>165</v>
      </c>
      <c r="V80" s="16">
        <v>39548</v>
      </c>
      <c r="W80" s="19">
        <f t="shared" ca="1" si="11"/>
        <v>43564</v>
      </c>
      <c r="X80" s="39">
        <f t="shared" ca="1" si="13"/>
        <v>10.99520876112252</v>
      </c>
      <c r="Y80" s="15" t="s">
        <v>39</v>
      </c>
      <c r="Z80" s="15" t="s">
        <v>364</v>
      </c>
      <c r="AA80" s="45">
        <v>34425</v>
      </c>
      <c r="AB80" s="45">
        <v>39547</v>
      </c>
      <c r="AC80" s="42">
        <f t="shared" si="14"/>
        <v>14.023271731690622</v>
      </c>
      <c r="AD80" s="15" t="s">
        <v>39</v>
      </c>
      <c r="AE80" s="15" t="s">
        <v>455</v>
      </c>
      <c r="AF80" s="17">
        <v>33959</v>
      </c>
      <c r="AG80" s="17">
        <v>34424</v>
      </c>
      <c r="AH80" s="39">
        <f t="shared" si="12"/>
        <v>1.2731006160164271</v>
      </c>
      <c r="AI80" s="43">
        <f t="shared" ca="1" si="15"/>
        <v>26.291581108829568</v>
      </c>
    </row>
    <row r="81" spans="1:35" s="6" customFormat="1" ht="31.5" customHeight="1" x14ac:dyDescent="0.25">
      <c r="A81" s="33">
        <v>1</v>
      </c>
      <c r="B81" s="91"/>
      <c r="C81" s="31">
        <v>1077852483</v>
      </c>
      <c r="D81" s="34">
        <f t="shared" si="10"/>
        <v>1077852483</v>
      </c>
      <c r="E81" s="35" t="s">
        <v>1460</v>
      </c>
      <c r="F81" s="35" t="s">
        <v>423</v>
      </c>
      <c r="G81" s="35" t="s">
        <v>869</v>
      </c>
      <c r="H81" s="35" t="s">
        <v>922</v>
      </c>
      <c r="I81" s="13">
        <v>1</v>
      </c>
      <c r="J81" s="13"/>
      <c r="K81" s="31" t="str">
        <f t="shared" si="9"/>
        <v>HERNAN DARIO VELEZ PINEDA</v>
      </c>
      <c r="L81" s="44" t="s">
        <v>49</v>
      </c>
      <c r="M81" s="37" t="s">
        <v>35</v>
      </c>
      <c r="N81" s="15" t="s">
        <v>91</v>
      </c>
      <c r="O81" s="15" t="s">
        <v>256</v>
      </c>
      <c r="P81" s="13">
        <v>289</v>
      </c>
      <c r="Q81" s="31" t="s">
        <v>315</v>
      </c>
      <c r="R81" s="31" t="s">
        <v>1210</v>
      </c>
      <c r="S81" s="15" t="s">
        <v>48</v>
      </c>
      <c r="T81" s="37" t="s">
        <v>39</v>
      </c>
      <c r="U81" s="15" t="s">
        <v>137</v>
      </c>
      <c r="V81" s="16">
        <v>42709</v>
      </c>
      <c r="W81" s="19">
        <f t="shared" ca="1" si="11"/>
        <v>43564</v>
      </c>
      <c r="X81" s="39">
        <f t="shared" ca="1" si="13"/>
        <v>2.3408624229979464</v>
      </c>
      <c r="Y81" s="15" t="s">
        <v>1211</v>
      </c>
      <c r="Z81" s="15" t="s">
        <v>1212</v>
      </c>
      <c r="AA81" s="17">
        <v>41579</v>
      </c>
      <c r="AB81" s="17">
        <v>42430</v>
      </c>
      <c r="AC81" s="42">
        <f t="shared" si="14"/>
        <v>2.3299110198494182</v>
      </c>
      <c r="AD81" s="15" t="s">
        <v>1213</v>
      </c>
      <c r="AE81" s="15" t="s">
        <v>1214</v>
      </c>
      <c r="AF81" s="17">
        <v>41275</v>
      </c>
      <c r="AG81" s="17">
        <v>41426</v>
      </c>
      <c r="AH81" s="39">
        <f t="shared" si="12"/>
        <v>0.4134154688569473</v>
      </c>
      <c r="AI81" s="43">
        <f t="shared" ca="1" si="15"/>
        <v>5.0841889117043122</v>
      </c>
    </row>
    <row r="82" spans="1:35" s="6" customFormat="1" ht="31.5" customHeight="1" x14ac:dyDescent="0.25">
      <c r="A82" s="8">
        <v>1</v>
      </c>
      <c r="B82" s="92"/>
      <c r="C82" s="31" t="s">
        <v>1459</v>
      </c>
      <c r="D82" s="34">
        <f t="shared" si="10"/>
        <v>79949793</v>
      </c>
      <c r="E82" s="35" t="s">
        <v>456</v>
      </c>
      <c r="F82" s="35" t="s">
        <v>457</v>
      </c>
      <c r="G82" s="35" t="s">
        <v>449</v>
      </c>
      <c r="H82" s="35"/>
      <c r="I82" s="13">
        <v>1</v>
      </c>
      <c r="J82" s="13"/>
      <c r="K82" s="31" t="str">
        <f t="shared" si="9"/>
        <v>ALEJANDRO  ECHEVERRY MOLANO</v>
      </c>
      <c r="L82" s="44" t="s">
        <v>137</v>
      </c>
      <c r="M82" s="37" t="s">
        <v>35</v>
      </c>
      <c r="N82" s="15" t="s">
        <v>36</v>
      </c>
      <c r="O82" s="15" t="s">
        <v>37</v>
      </c>
      <c r="P82" s="13">
        <v>126</v>
      </c>
      <c r="Q82" s="31" t="s">
        <v>458</v>
      </c>
      <c r="R82" s="31" t="s">
        <v>459</v>
      </c>
      <c r="S82" s="15" t="s">
        <v>48</v>
      </c>
      <c r="T82" s="37" t="s">
        <v>39</v>
      </c>
      <c r="U82" s="15" t="s">
        <v>429</v>
      </c>
      <c r="V82" s="16">
        <v>40477</v>
      </c>
      <c r="W82" s="19">
        <f t="shared" ca="1" si="11"/>
        <v>43564</v>
      </c>
      <c r="X82" s="39">
        <f t="shared" ca="1" si="13"/>
        <v>8.4517453798767974</v>
      </c>
      <c r="Y82" s="15" t="s">
        <v>39</v>
      </c>
      <c r="Z82" s="15" t="s">
        <v>460</v>
      </c>
      <c r="AA82" s="45">
        <v>39890</v>
      </c>
      <c r="AB82" s="45">
        <v>40476</v>
      </c>
      <c r="AC82" s="42">
        <f t="shared" si="14"/>
        <v>1.6043805612594113</v>
      </c>
      <c r="AD82" s="15" t="s">
        <v>39</v>
      </c>
      <c r="AE82" s="15" t="s">
        <v>461</v>
      </c>
      <c r="AF82" s="17">
        <v>39519</v>
      </c>
      <c r="AG82" s="17">
        <v>39889</v>
      </c>
      <c r="AH82" s="39">
        <f t="shared" si="12"/>
        <v>1.0130047912388775</v>
      </c>
      <c r="AI82" s="43">
        <f t="shared" ca="1" si="15"/>
        <v>11.069130732375086</v>
      </c>
    </row>
    <row r="83" spans="1:35" s="6" customFormat="1" ht="31.5" customHeight="1" x14ac:dyDescent="0.25">
      <c r="A83" s="33">
        <v>1</v>
      </c>
      <c r="B83" s="93" t="s">
        <v>464</v>
      </c>
      <c r="C83" s="31">
        <v>52045164</v>
      </c>
      <c r="D83" s="34">
        <f t="shared" si="10"/>
        <v>52045164</v>
      </c>
      <c r="E83" s="35" t="s">
        <v>1461</v>
      </c>
      <c r="F83" s="35" t="s">
        <v>1412</v>
      </c>
      <c r="G83" s="35" t="s">
        <v>465</v>
      </c>
      <c r="H83" s="35"/>
      <c r="I83" s="13"/>
      <c r="J83" s="13">
        <v>1</v>
      </c>
      <c r="K83" s="31" t="str">
        <f t="shared" si="9"/>
        <v xml:space="preserve">AMPARO  MONDRAGON  BELTRAN </v>
      </c>
      <c r="L83" s="44" t="s">
        <v>250</v>
      </c>
      <c r="M83" s="37" t="s">
        <v>35</v>
      </c>
      <c r="N83" s="15" t="s">
        <v>36</v>
      </c>
      <c r="O83" s="15" t="s">
        <v>37</v>
      </c>
      <c r="P83" s="13">
        <v>372</v>
      </c>
      <c r="Q83" s="31" t="s">
        <v>466</v>
      </c>
      <c r="R83" s="21" t="s">
        <v>167</v>
      </c>
      <c r="S83" s="15" t="s">
        <v>48</v>
      </c>
      <c r="T83" s="37" t="s">
        <v>39</v>
      </c>
      <c r="U83" s="15" t="s">
        <v>250</v>
      </c>
      <c r="V83" s="16">
        <v>41043</v>
      </c>
      <c r="W83" s="19">
        <f t="shared" ca="1" si="11"/>
        <v>43564</v>
      </c>
      <c r="X83" s="39">
        <f t="shared" ca="1" si="13"/>
        <v>6.9021218343600275</v>
      </c>
      <c r="Y83" s="15" t="s">
        <v>467</v>
      </c>
      <c r="Z83" s="15" t="s">
        <v>468</v>
      </c>
      <c r="AA83" s="45">
        <v>40360</v>
      </c>
      <c r="AB83" s="45">
        <v>41042</v>
      </c>
      <c r="AC83" s="42">
        <f t="shared" si="14"/>
        <v>1.8672142368240932</v>
      </c>
      <c r="AD83" s="15" t="s">
        <v>469</v>
      </c>
      <c r="AE83" s="15" t="s">
        <v>470</v>
      </c>
      <c r="AF83" s="17">
        <v>39933</v>
      </c>
      <c r="AG83" s="17">
        <v>40339</v>
      </c>
      <c r="AH83" s="39">
        <f t="shared" si="12"/>
        <v>1.1115674195756331</v>
      </c>
      <c r="AI83" s="43">
        <f t="shared" ca="1" si="15"/>
        <v>9.8809034907597546</v>
      </c>
    </row>
    <row r="84" spans="1:35" s="6" customFormat="1" ht="31.5" customHeight="1" x14ac:dyDescent="0.25">
      <c r="A84" s="8">
        <v>1</v>
      </c>
      <c r="B84" s="93"/>
      <c r="C84" s="31">
        <v>80073258</v>
      </c>
      <c r="D84" s="34">
        <f t="shared" si="10"/>
        <v>80073258</v>
      </c>
      <c r="E84" s="35" t="s">
        <v>1462</v>
      </c>
      <c r="F84" s="35" t="s">
        <v>202</v>
      </c>
      <c r="G84" s="35" t="s">
        <v>1463</v>
      </c>
      <c r="H84" s="35" t="s">
        <v>1427</v>
      </c>
      <c r="I84" s="13">
        <v>1</v>
      </c>
      <c r="J84" s="13"/>
      <c r="K84" s="31" t="str">
        <f t="shared" si="9"/>
        <v>FABIAN  LEONARDO BARRERA RODRIGUEZ</v>
      </c>
      <c r="L84" s="44" t="s">
        <v>49</v>
      </c>
      <c r="M84" s="37" t="s">
        <v>35</v>
      </c>
      <c r="N84" s="15" t="s">
        <v>208</v>
      </c>
      <c r="O84" s="15" t="s">
        <v>209</v>
      </c>
      <c r="P84" s="13">
        <v>171</v>
      </c>
      <c r="Q84" s="31" t="s">
        <v>210</v>
      </c>
      <c r="R84" s="31" t="s">
        <v>211</v>
      </c>
      <c r="S84" s="15" t="s">
        <v>48</v>
      </c>
      <c r="T84" s="37" t="s">
        <v>39</v>
      </c>
      <c r="U84" s="15" t="s">
        <v>165</v>
      </c>
      <c r="V84" s="16">
        <v>41540</v>
      </c>
      <c r="W84" s="19">
        <f t="shared" ca="1" si="11"/>
        <v>43564</v>
      </c>
      <c r="X84" s="39">
        <f t="shared" ca="1" si="13"/>
        <v>5.5414099931553729</v>
      </c>
      <c r="Y84" s="15" t="s">
        <v>212</v>
      </c>
      <c r="Z84" s="15" t="s">
        <v>213</v>
      </c>
      <c r="AA84" s="45">
        <v>41030</v>
      </c>
      <c r="AB84" s="45">
        <v>41539</v>
      </c>
      <c r="AC84" s="42">
        <f t="shared" si="14"/>
        <v>1.3935660506502396</v>
      </c>
      <c r="AD84" s="15" t="s">
        <v>214</v>
      </c>
      <c r="AE84" s="15" t="s">
        <v>215</v>
      </c>
      <c r="AF84" s="17">
        <v>39574</v>
      </c>
      <c r="AG84" s="17">
        <v>41029</v>
      </c>
      <c r="AH84" s="39">
        <f t="shared" si="12"/>
        <v>3.9835728952772076</v>
      </c>
      <c r="AI84" s="43">
        <f t="shared" ca="1" si="15"/>
        <v>10.91854893908282</v>
      </c>
    </row>
    <row r="85" spans="1:35" s="6" customFormat="1" ht="31.5" customHeight="1" x14ac:dyDescent="0.25">
      <c r="A85" s="33">
        <v>1</v>
      </c>
      <c r="B85" s="116" t="s">
        <v>482</v>
      </c>
      <c r="C85" s="31">
        <v>71633730</v>
      </c>
      <c r="D85" s="34">
        <f t="shared" si="10"/>
        <v>71633730</v>
      </c>
      <c r="E85" s="35" t="s">
        <v>483</v>
      </c>
      <c r="F85" s="35" t="s">
        <v>484</v>
      </c>
      <c r="G85" s="35" t="s">
        <v>116</v>
      </c>
      <c r="H85" s="35" t="s">
        <v>485</v>
      </c>
      <c r="I85" s="13">
        <v>1</v>
      </c>
      <c r="J85" s="13"/>
      <c r="K85" s="31" t="str">
        <f t="shared" si="9"/>
        <v>JORGE EDUARDO SOTO MEJIA</v>
      </c>
      <c r="L85" s="44" t="s">
        <v>338</v>
      </c>
      <c r="M85" s="37" t="s">
        <v>35</v>
      </c>
      <c r="N85" s="15" t="s">
        <v>131</v>
      </c>
      <c r="O85" s="15" t="s">
        <v>132</v>
      </c>
      <c r="P85" s="13">
        <v>298</v>
      </c>
      <c r="Q85" s="31" t="s">
        <v>486</v>
      </c>
      <c r="R85" s="35" t="s">
        <v>38</v>
      </c>
      <c r="S85" s="15" t="s">
        <v>48</v>
      </c>
      <c r="T85" s="37" t="s">
        <v>39</v>
      </c>
      <c r="U85" s="15" t="s">
        <v>338</v>
      </c>
      <c r="V85" s="16">
        <v>41303</v>
      </c>
      <c r="W85" s="19">
        <f t="shared" ca="1" si="11"/>
        <v>43564</v>
      </c>
      <c r="X85" s="39">
        <f t="shared" ca="1" si="13"/>
        <v>6.1902806297056809</v>
      </c>
      <c r="Y85" s="15" t="s">
        <v>39</v>
      </c>
      <c r="Z85" s="15" t="s">
        <v>487</v>
      </c>
      <c r="AA85" s="45">
        <v>40910</v>
      </c>
      <c r="AB85" s="45">
        <v>41302</v>
      </c>
      <c r="AC85" s="42">
        <f t="shared" si="14"/>
        <v>1.0732375085557837</v>
      </c>
      <c r="AD85" s="15" t="s">
        <v>488</v>
      </c>
      <c r="AE85" s="15" t="s">
        <v>489</v>
      </c>
      <c r="AF85" s="17">
        <v>40118</v>
      </c>
      <c r="AG85" s="17">
        <v>40877</v>
      </c>
      <c r="AH85" s="39">
        <f t="shared" si="12"/>
        <v>2.0780287474332648</v>
      </c>
      <c r="AI85" s="43">
        <f t="shared" ca="1" si="15"/>
        <v>9.3415468856947292</v>
      </c>
    </row>
    <row r="86" spans="1:35" s="6" customFormat="1" ht="31.5" customHeight="1" x14ac:dyDescent="0.25">
      <c r="A86" s="8">
        <v>1</v>
      </c>
      <c r="B86" s="117"/>
      <c r="C86" s="31">
        <v>52887769</v>
      </c>
      <c r="D86" s="34">
        <f t="shared" si="10"/>
        <v>52887769</v>
      </c>
      <c r="E86" s="35" t="s">
        <v>1465</v>
      </c>
      <c r="F86" s="35" t="s">
        <v>1466</v>
      </c>
      <c r="G86" s="35" t="s">
        <v>570</v>
      </c>
      <c r="H86" s="35" t="s">
        <v>1467</v>
      </c>
      <c r="I86" s="13"/>
      <c r="J86" s="13">
        <v>1</v>
      </c>
      <c r="K86" s="31" t="str">
        <f t="shared" si="9"/>
        <v>PAMELA MAITE BOBADILLA VEGA</v>
      </c>
      <c r="L86" s="44" t="s">
        <v>241</v>
      </c>
      <c r="M86" s="37" t="s">
        <v>35</v>
      </c>
      <c r="N86" s="15" t="s">
        <v>36</v>
      </c>
      <c r="O86" s="15" t="s">
        <v>37</v>
      </c>
      <c r="P86" s="13">
        <v>455</v>
      </c>
      <c r="Q86" s="31" t="s">
        <v>1100</v>
      </c>
      <c r="R86" s="21" t="s">
        <v>167</v>
      </c>
      <c r="S86" s="15" t="s">
        <v>48</v>
      </c>
      <c r="T86" s="15" t="s">
        <v>39</v>
      </c>
      <c r="U86" s="15" t="s">
        <v>246</v>
      </c>
      <c r="V86" s="16">
        <v>41381</v>
      </c>
      <c r="W86" s="19">
        <f t="shared" ca="1" si="11"/>
        <v>43564</v>
      </c>
      <c r="X86" s="39">
        <f t="shared" ca="1" si="13"/>
        <v>5.976728268309377</v>
      </c>
      <c r="Y86" s="15" t="s">
        <v>39</v>
      </c>
      <c r="Z86" s="15" t="s">
        <v>1101</v>
      </c>
      <c r="AA86" s="45">
        <v>40878</v>
      </c>
      <c r="AB86" s="45">
        <v>41380</v>
      </c>
      <c r="AC86" s="42">
        <f t="shared" si="14"/>
        <v>1.3744010951403149</v>
      </c>
      <c r="AD86" s="15" t="s">
        <v>101</v>
      </c>
      <c r="AE86" s="15" t="s">
        <v>169</v>
      </c>
      <c r="AF86" s="17">
        <v>40500</v>
      </c>
      <c r="AG86" s="17">
        <v>40877</v>
      </c>
      <c r="AH86" s="39">
        <f t="shared" si="12"/>
        <v>1.0321697467488022</v>
      </c>
      <c r="AI86" s="43">
        <f t="shared" ca="1" si="15"/>
        <v>8.3832991101984948</v>
      </c>
    </row>
    <row r="87" spans="1:35" s="6" customFormat="1" ht="31.5" customHeight="1" x14ac:dyDescent="0.25">
      <c r="A87" s="33">
        <v>1</v>
      </c>
      <c r="B87" s="118"/>
      <c r="C87" s="31">
        <v>80125875</v>
      </c>
      <c r="D87" s="34">
        <f t="shared" si="10"/>
        <v>80125875</v>
      </c>
      <c r="E87" s="35" t="s">
        <v>414</v>
      </c>
      <c r="F87" s="35" t="s">
        <v>392</v>
      </c>
      <c r="G87" s="35" t="s">
        <v>490</v>
      </c>
      <c r="H87" s="35" t="s">
        <v>491</v>
      </c>
      <c r="I87" s="13">
        <v>1</v>
      </c>
      <c r="J87" s="13"/>
      <c r="K87" s="31" t="str">
        <f t="shared" si="9"/>
        <v>EDWIN ARTURO SANCHEZ RAMIREZ</v>
      </c>
      <c r="L87" s="44" t="s">
        <v>1330</v>
      </c>
      <c r="M87" s="37" t="s">
        <v>35</v>
      </c>
      <c r="N87" s="15" t="s">
        <v>36</v>
      </c>
      <c r="O87" s="15" t="s">
        <v>37</v>
      </c>
      <c r="P87" s="36">
        <v>332</v>
      </c>
      <c r="Q87" s="31" t="s">
        <v>492</v>
      </c>
      <c r="R87" s="21" t="s">
        <v>167</v>
      </c>
      <c r="S87" s="15" t="s">
        <v>48</v>
      </c>
      <c r="T87" s="15" t="s">
        <v>39</v>
      </c>
      <c r="U87" s="10" t="s">
        <v>1256</v>
      </c>
      <c r="V87" s="16">
        <v>41075</v>
      </c>
      <c r="W87" s="19">
        <f t="shared" ca="1" si="11"/>
        <v>43564</v>
      </c>
      <c r="X87" s="39">
        <f t="shared" ca="1" si="13"/>
        <v>6.8145106091718004</v>
      </c>
      <c r="Y87" s="15" t="s">
        <v>101</v>
      </c>
      <c r="Z87" s="15" t="s">
        <v>97</v>
      </c>
      <c r="AA87" s="45">
        <v>40709</v>
      </c>
      <c r="AB87" s="45">
        <v>41074</v>
      </c>
      <c r="AC87" s="42">
        <f t="shared" si="14"/>
        <v>0.99931553730321698</v>
      </c>
      <c r="AD87" s="15" t="s">
        <v>88</v>
      </c>
      <c r="AE87" s="15" t="s">
        <v>200</v>
      </c>
      <c r="AF87" s="17">
        <v>40203</v>
      </c>
      <c r="AG87" s="17">
        <v>40708</v>
      </c>
      <c r="AH87" s="39">
        <f t="shared" si="12"/>
        <v>1.3826146475017111</v>
      </c>
      <c r="AI87" s="43">
        <f t="shared" ca="1" si="15"/>
        <v>9.1964407939767288</v>
      </c>
    </row>
    <row r="88" spans="1:35" s="6" customFormat="1" ht="31.5" customHeight="1" x14ac:dyDescent="0.25">
      <c r="A88" s="8">
        <v>1</v>
      </c>
      <c r="B88" s="113" t="s">
        <v>495</v>
      </c>
      <c r="C88" s="31">
        <v>15038507</v>
      </c>
      <c r="D88" s="34">
        <f t="shared" si="10"/>
        <v>15038507</v>
      </c>
      <c r="E88" s="35" t="s">
        <v>496</v>
      </c>
      <c r="F88" s="35" t="s">
        <v>497</v>
      </c>
      <c r="G88" s="35" t="s">
        <v>498</v>
      </c>
      <c r="H88" s="35" t="s">
        <v>499</v>
      </c>
      <c r="I88" s="13">
        <v>1</v>
      </c>
      <c r="J88" s="13"/>
      <c r="K88" s="31" t="str">
        <f t="shared" si="9"/>
        <v>JOSE PIO GRACIA LOBO</v>
      </c>
      <c r="L88" s="44" t="s">
        <v>250</v>
      </c>
      <c r="M88" s="37" t="s">
        <v>35</v>
      </c>
      <c r="N88" s="15" t="s">
        <v>500</v>
      </c>
      <c r="O88" s="15" t="s">
        <v>501</v>
      </c>
      <c r="P88" s="13">
        <v>212</v>
      </c>
      <c r="Q88" s="31" t="s">
        <v>502</v>
      </c>
      <c r="R88" s="31" t="s">
        <v>503</v>
      </c>
      <c r="S88" s="15" t="s">
        <v>48</v>
      </c>
      <c r="T88" s="37" t="s">
        <v>39</v>
      </c>
      <c r="U88" s="15" t="s">
        <v>250</v>
      </c>
      <c r="V88" s="16">
        <v>35370</v>
      </c>
      <c r="W88" s="19">
        <f t="shared" ca="1" si="11"/>
        <v>43564</v>
      </c>
      <c r="X88" s="39">
        <f t="shared" ca="1" si="13"/>
        <v>22.433949349760439</v>
      </c>
      <c r="Y88" s="15" t="s">
        <v>504</v>
      </c>
      <c r="Z88" s="15" t="s">
        <v>505</v>
      </c>
      <c r="AA88" s="45">
        <v>34646</v>
      </c>
      <c r="AB88" s="45">
        <v>35359</v>
      </c>
      <c r="AC88" s="42">
        <f t="shared" si="14"/>
        <v>1.9520876112251881</v>
      </c>
      <c r="AD88" s="15" t="s">
        <v>506</v>
      </c>
      <c r="AE88" s="15" t="s">
        <v>93</v>
      </c>
      <c r="AF88" s="17">
        <v>34085</v>
      </c>
      <c r="AG88" s="17">
        <v>34334</v>
      </c>
      <c r="AH88" s="39">
        <f t="shared" si="12"/>
        <v>0.68172484599589322</v>
      </c>
      <c r="AI88" s="43">
        <f t="shared" ca="1" si="15"/>
        <v>25.067761806981522</v>
      </c>
    </row>
    <row r="89" spans="1:35" s="6" customFormat="1" ht="31.5" customHeight="1" x14ac:dyDescent="0.25">
      <c r="A89" s="33">
        <v>1</v>
      </c>
      <c r="B89" s="114"/>
      <c r="C89" s="31">
        <v>52053346</v>
      </c>
      <c r="D89" s="34">
        <f t="shared" si="10"/>
        <v>52053346</v>
      </c>
      <c r="E89" s="35" t="s">
        <v>507</v>
      </c>
      <c r="F89" s="35" t="s">
        <v>508</v>
      </c>
      <c r="G89" s="35" t="s">
        <v>110</v>
      </c>
      <c r="H89" s="35" t="s">
        <v>129</v>
      </c>
      <c r="I89" s="13"/>
      <c r="J89" s="13">
        <v>1</v>
      </c>
      <c r="K89" s="31" t="str">
        <f t="shared" si="9"/>
        <v>MARIA BEATRIZ TOVAR CAMPOS</v>
      </c>
      <c r="L89" s="44" t="s">
        <v>1330</v>
      </c>
      <c r="M89" s="37" t="s">
        <v>35</v>
      </c>
      <c r="N89" s="15" t="s">
        <v>36</v>
      </c>
      <c r="O89" s="15" t="s">
        <v>37</v>
      </c>
      <c r="P89" s="13">
        <v>145</v>
      </c>
      <c r="Q89" s="31" t="s">
        <v>509</v>
      </c>
      <c r="R89" s="31" t="s">
        <v>199</v>
      </c>
      <c r="S89" s="15" t="s">
        <v>48</v>
      </c>
      <c r="T89" s="15" t="s">
        <v>39</v>
      </c>
      <c r="U89" s="15" t="s">
        <v>96</v>
      </c>
      <c r="V89" s="16">
        <v>41893</v>
      </c>
      <c r="W89" s="19">
        <f t="shared" ca="1" si="11"/>
        <v>43564</v>
      </c>
      <c r="X89" s="39">
        <f t="shared" ca="1" si="13"/>
        <v>4.5749486652977414</v>
      </c>
      <c r="Y89" s="15" t="s">
        <v>39</v>
      </c>
      <c r="Z89" s="15" t="s">
        <v>97</v>
      </c>
      <c r="AA89" s="45">
        <v>38748</v>
      </c>
      <c r="AB89" s="45">
        <v>41892</v>
      </c>
      <c r="AC89" s="42">
        <f t="shared" si="14"/>
        <v>8.6078028747433262</v>
      </c>
      <c r="AD89" s="15" t="s">
        <v>39</v>
      </c>
      <c r="AE89" s="15" t="s">
        <v>377</v>
      </c>
      <c r="AF89" s="17">
        <v>37926</v>
      </c>
      <c r="AG89" s="17">
        <v>38747</v>
      </c>
      <c r="AH89" s="39">
        <f t="shared" si="12"/>
        <v>2.2477754962354553</v>
      </c>
      <c r="AI89" s="43">
        <f t="shared" ca="1" si="15"/>
        <v>15.430527036276523</v>
      </c>
    </row>
    <row r="90" spans="1:35" s="6" customFormat="1" ht="31.5" customHeight="1" x14ac:dyDescent="0.25">
      <c r="A90" s="8">
        <v>1</v>
      </c>
      <c r="B90" s="114"/>
      <c r="C90" s="31">
        <v>35413611</v>
      </c>
      <c r="D90" s="34">
        <f t="shared" si="10"/>
        <v>35413611</v>
      </c>
      <c r="E90" s="35" t="s">
        <v>415</v>
      </c>
      <c r="F90" s="35" t="s">
        <v>392</v>
      </c>
      <c r="G90" s="35" t="s">
        <v>375</v>
      </c>
      <c r="H90" s="35" t="s">
        <v>198</v>
      </c>
      <c r="I90" s="13"/>
      <c r="J90" s="13">
        <v>1</v>
      </c>
      <c r="K90" s="31" t="str">
        <f t="shared" si="9"/>
        <v>SANDRA PATRICIA CASTILLO RAMIREZ</v>
      </c>
      <c r="L90" s="23" t="s">
        <v>99</v>
      </c>
      <c r="M90" s="37" t="s">
        <v>35</v>
      </c>
      <c r="N90" s="15" t="s">
        <v>36</v>
      </c>
      <c r="O90" s="15" t="s">
        <v>510</v>
      </c>
      <c r="P90" s="13">
        <v>158</v>
      </c>
      <c r="Q90" s="31" t="s">
        <v>511</v>
      </c>
      <c r="R90" s="21" t="s">
        <v>167</v>
      </c>
      <c r="S90" s="15" t="s">
        <v>48</v>
      </c>
      <c r="T90" s="37" t="s">
        <v>39</v>
      </c>
      <c r="U90" s="10" t="s">
        <v>1256</v>
      </c>
      <c r="V90" s="16">
        <v>38596</v>
      </c>
      <c r="W90" s="19">
        <f t="shared" ca="1" si="11"/>
        <v>43564</v>
      </c>
      <c r="X90" s="39">
        <f t="shared" ca="1" si="13"/>
        <v>13.60164271047228</v>
      </c>
      <c r="Y90" s="15" t="s">
        <v>39</v>
      </c>
      <c r="Z90" s="15" t="s">
        <v>102</v>
      </c>
      <c r="AA90" s="45">
        <v>35507</v>
      </c>
      <c r="AB90" s="45">
        <v>38595</v>
      </c>
      <c r="AC90" s="42">
        <f t="shared" si="14"/>
        <v>8.4544832306639286</v>
      </c>
      <c r="AD90" s="15" t="s">
        <v>512</v>
      </c>
      <c r="AE90" s="15" t="s">
        <v>513</v>
      </c>
      <c r="AF90" s="17">
        <v>33841</v>
      </c>
      <c r="AG90" s="17">
        <v>34324</v>
      </c>
      <c r="AH90" s="39">
        <f t="shared" si="12"/>
        <v>1.322381930184805</v>
      </c>
      <c r="AI90" s="43">
        <f t="shared" ca="1" si="15"/>
        <v>23.378507871321013</v>
      </c>
    </row>
    <row r="91" spans="1:35" s="6" customFormat="1" ht="31.5" customHeight="1" x14ac:dyDescent="0.25">
      <c r="A91" s="33">
        <v>1</v>
      </c>
      <c r="B91" s="114"/>
      <c r="C91" s="31">
        <v>39786385</v>
      </c>
      <c r="D91" s="34">
        <f t="shared" si="10"/>
        <v>39786385</v>
      </c>
      <c r="E91" s="35" t="s">
        <v>514</v>
      </c>
      <c r="F91" s="35" t="s">
        <v>515</v>
      </c>
      <c r="G91" s="35" t="s">
        <v>416</v>
      </c>
      <c r="H91" s="35" t="s">
        <v>516</v>
      </c>
      <c r="I91" s="13"/>
      <c r="J91" s="13">
        <v>1</v>
      </c>
      <c r="K91" s="31" t="str">
        <f t="shared" si="9"/>
        <v>NUBIA ISABEL DE LA PARRA CARRASCO</v>
      </c>
      <c r="L91" s="23" t="s">
        <v>99</v>
      </c>
      <c r="M91" s="37" t="s">
        <v>35</v>
      </c>
      <c r="N91" s="15" t="s">
        <v>242</v>
      </c>
      <c r="O91" s="15" t="s">
        <v>243</v>
      </c>
      <c r="P91" s="13">
        <v>138</v>
      </c>
      <c r="Q91" s="31" t="s">
        <v>517</v>
      </c>
      <c r="R91" s="21" t="s">
        <v>167</v>
      </c>
      <c r="S91" s="15" t="s">
        <v>48</v>
      </c>
      <c r="T91" s="37" t="s">
        <v>39</v>
      </c>
      <c r="U91" s="10" t="s">
        <v>1256</v>
      </c>
      <c r="V91" s="16">
        <v>36600</v>
      </c>
      <c r="W91" s="19">
        <f t="shared" ca="1" si="11"/>
        <v>43564</v>
      </c>
      <c r="X91" s="39">
        <f t="shared" ca="1" si="13"/>
        <v>19.066392881587955</v>
      </c>
      <c r="Y91" s="15" t="s">
        <v>518</v>
      </c>
      <c r="Z91" s="15" t="s">
        <v>519</v>
      </c>
      <c r="AA91" s="45">
        <v>35842</v>
      </c>
      <c r="AB91" s="45">
        <v>36403</v>
      </c>
      <c r="AC91" s="42">
        <f t="shared" si="14"/>
        <v>1.5359342915811087</v>
      </c>
      <c r="AD91" s="15" t="s">
        <v>520</v>
      </c>
      <c r="AE91" s="15" t="s">
        <v>521</v>
      </c>
      <c r="AF91" s="17">
        <v>35582</v>
      </c>
      <c r="AG91" s="17">
        <v>35643</v>
      </c>
      <c r="AH91" s="39">
        <f t="shared" si="12"/>
        <v>0.16700889801505817</v>
      </c>
      <c r="AI91" s="43">
        <f t="shared" ca="1" si="15"/>
        <v>20.769336071184124</v>
      </c>
    </row>
    <row r="92" spans="1:35" s="6" customFormat="1" ht="31.5" customHeight="1" x14ac:dyDescent="0.25">
      <c r="A92" s="8">
        <v>1</v>
      </c>
      <c r="B92" s="114"/>
      <c r="C92" s="31" t="s">
        <v>1464</v>
      </c>
      <c r="D92" s="34">
        <f t="shared" si="10"/>
        <v>80088605</v>
      </c>
      <c r="E92" s="35" t="s">
        <v>522</v>
      </c>
      <c r="F92" s="35" t="s">
        <v>523</v>
      </c>
      <c r="G92" s="35" t="s">
        <v>524</v>
      </c>
      <c r="H92" s="35" t="s">
        <v>1338</v>
      </c>
      <c r="I92" s="13">
        <v>1</v>
      </c>
      <c r="J92" s="13"/>
      <c r="K92" s="31" t="str">
        <f t="shared" si="9"/>
        <v>CAMILO  ESTRADA PELAEZ</v>
      </c>
      <c r="L92" s="23" t="s">
        <v>99</v>
      </c>
      <c r="M92" s="37" t="s">
        <v>35</v>
      </c>
      <c r="N92" s="15" t="s">
        <v>36</v>
      </c>
      <c r="O92" s="15" t="s">
        <v>37</v>
      </c>
      <c r="P92" s="13">
        <v>352</v>
      </c>
      <c r="Q92" s="31" t="s">
        <v>525</v>
      </c>
      <c r="R92" s="31" t="s">
        <v>405</v>
      </c>
      <c r="S92" s="15" t="s">
        <v>48</v>
      </c>
      <c r="T92" s="37" t="s">
        <v>39</v>
      </c>
      <c r="U92" s="10" t="s">
        <v>1256</v>
      </c>
      <c r="V92" s="16">
        <v>41365</v>
      </c>
      <c r="W92" s="19">
        <f t="shared" ca="1" si="11"/>
        <v>43564</v>
      </c>
      <c r="X92" s="39">
        <f t="shared" ca="1" si="13"/>
        <v>6.020533880903491</v>
      </c>
      <c r="Y92" s="15" t="s">
        <v>39</v>
      </c>
      <c r="Z92" s="15" t="s">
        <v>377</v>
      </c>
      <c r="AA92" s="45">
        <v>40787</v>
      </c>
      <c r="AB92" s="45">
        <v>41729</v>
      </c>
      <c r="AC92" s="42">
        <f t="shared" si="14"/>
        <v>2.5790554414784395</v>
      </c>
      <c r="AD92" s="15" t="s">
        <v>39</v>
      </c>
      <c r="AE92" s="15" t="s">
        <v>152</v>
      </c>
      <c r="AF92" s="17">
        <v>38744</v>
      </c>
      <c r="AG92" s="17">
        <v>40786</v>
      </c>
      <c r="AH92" s="39">
        <f t="shared" si="12"/>
        <v>5.590691307323751</v>
      </c>
      <c r="AI92" s="43">
        <f t="shared" ca="1" si="15"/>
        <v>14.190280629705683</v>
      </c>
    </row>
    <row r="93" spans="1:35" s="6" customFormat="1" ht="31.5" customHeight="1" x14ac:dyDescent="0.25">
      <c r="A93" s="33">
        <v>1</v>
      </c>
      <c r="B93" s="114"/>
      <c r="C93" s="31">
        <v>1020799835</v>
      </c>
      <c r="D93" s="34">
        <f t="shared" si="10"/>
        <v>1020799835</v>
      </c>
      <c r="E93" s="35" t="s">
        <v>1474</v>
      </c>
      <c r="F93" s="35" t="s">
        <v>284</v>
      </c>
      <c r="G93" s="35" t="s">
        <v>1475</v>
      </c>
      <c r="H93" s="35" t="s">
        <v>1338</v>
      </c>
      <c r="I93" s="13">
        <v>1</v>
      </c>
      <c r="J93" s="13"/>
      <c r="K93" s="31" t="str">
        <f t="shared" si="9"/>
        <v>MATEO   ALDANA CARVAJAL</v>
      </c>
      <c r="L93" s="44" t="s">
        <v>137</v>
      </c>
      <c r="M93" s="37" t="s">
        <v>35</v>
      </c>
      <c r="N93" s="15" t="s">
        <v>36</v>
      </c>
      <c r="O93" s="15" t="s">
        <v>37</v>
      </c>
      <c r="P93" s="13">
        <v>328</v>
      </c>
      <c r="Q93" s="38" t="s">
        <v>1319</v>
      </c>
      <c r="R93" s="31" t="s">
        <v>1320</v>
      </c>
      <c r="S93" s="15" t="s">
        <v>1321</v>
      </c>
      <c r="T93" s="37" t="s">
        <v>39</v>
      </c>
      <c r="U93" s="15" t="s">
        <v>137</v>
      </c>
      <c r="V93" s="16">
        <v>43284</v>
      </c>
      <c r="W93" s="19">
        <f t="shared" ca="1" si="11"/>
        <v>43564</v>
      </c>
      <c r="X93" s="39">
        <f t="shared" ca="1" si="13"/>
        <v>0.76659822039698833</v>
      </c>
      <c r="Y93" s="15" t="s">
        <v>1322</v>
      </c>
      <c r="Z93" s="15" t="s">
        <v>113</v>
      </c>
      <c r="AA93" s="45">
        <v>42736</v>
      </c>
      <c r="AB93" s="45">
        <v>42947</v>
      </c>
      <c r="AC93" s="42">
        <f t="shared" si="14"/>
        <v>0.57768651608487342</v>
      </c>
      <c r="AD93" s="15" t="s">
        <v>1323</v>
      </c>
      <c r="AE93" s="15" t="s">
        <v>113</v>
      </c>
      <c r="AF93" s="17">
        <v>42583</v>
      </c>
      <c r="AG93" s="17">
        <v>42736</v>
      </c>
      <c r="AH93" s="39">
        <f t="shared" si="12"/>
        <v>0.41889117043121149</v>
      </c>
      <c r="AI93" s="43">
        <f t="shared" ca="1" si="15"/>
        <v>1.7631759069130732</v>
      </c>
    </row>
    <row r="94" spans="1:35" s="6" customFormat="1" ht="31.5" customHeight="1" x14ac:dyDescent="0.25">
      <c r="A94" s="8">
        <v>1</v>
      </c>
      <c r="B94" s="114"/>
      <c r="C94" s="31">
        <v>80850865</v>
      </c>
      <c r="D94" s="34">
        <f t="shared" si="10"/>
        <v>80850865</v>
      </c>
      <c r="E94" s="35" t="s">
        <v>1472</v>
      </c>
      <c r="F94" s="35" t="s">
        <v>321</v>
      </c>
      <c r="G94" s="35" t="s">
        <v>1473</v>
      </c>
      <c r="H94" s="35" t="s">
        <v>527</v>
      </c>
      <c r="I94" s="13">
        <v>1</v>
      </c>
      <c r="J94" s="13"/>
      <c r="K94" s="31" t="str">
        <f t="shared" si="9"/>
        <v>YEFFER FELIPE VELOZA  VARGAS</v>
      </c>
      <c r="L94" s="44" t="s">
        <v>49</v>
      </c>
      <c r="M94" s="37" t="s">
        <v>35</v>
      </c>
      <c r="N94" s="15" t="s">
        <v>339</v>
      </c>
      <c r="O94" s="15" t="s">
        <v>528</v>
      </c>
      <c r="P94" s="13">
        <v>271</v>
      </c>
      <c r="Q94" s="31" t="s">
        <v>529</v>
      </c>
      <c r="R94" s="35" t="s">
        <v>38</v>
      </c>
      <c r="S94" s="15" t="s">
        <v>48</v>
      </c>
      <c r="T94" s="37" t="s">
        <v>39</v>
      </c>
      <c r="U94" s="15" t="s">
        <v>48</v>
      </c>
      <c r="V94" s="16">
        <v>41887</v>
      </c>
      <c r="W94" s="19">
        <f t="shared" ca="1" si="11"/>
        <v>43564</v>
      </c>
      <c r="X94" s="39">
        <f t="shared" ca="1" si="13"/>
        <v>4.5913757700205338</v>
      </c>
      <c r="Y94" s="15" t="s">
        <v>39</v>
      </c>
      <c r="Z94" s="15" t="s">
        <v>141</v>
      </c>
      <c r="AA94" s="45">
        <v>39735</v>
      </c>
      <c r="AB94" s="45">
        <v>41886</v>
      </c>
      <c r="AC94" s="42">
        <f t="shared" si="14"/>
        <v>5.8891170431211499</v>
      </c>
      <c r="AD94" s="15" t="s">
        <v>530</v>
      </c>
      <c r="AE94" s="15" t="s">
        <v>531</v>
      </c>
      <c r="AF94" s="17">
        <v>39114</v>
      </c>
      <c r="AG94" s="17">
        <v>39640</v>
      </c>
      <c r="AH94" s="39">
        <f t="shared" si="12"/>
        <v>1.4401095140314852</v>
      </c>
      <c r="AI94" s="43">
        <f t="shared" ca="1" si="15"/>
        <v>11.920602327173169</v>
      </c>
    </row>
    <row r="95" spans="1:35" s="6" customFormat="1" ht="31.5" customHeight="1" x14ac:dyDescent="0.25">
      <c r="A95" s="33">
        <v>1</v>
      </c>
      <c r="B95" s="114"/>
      <c r="C95" s="31">
        <v>1014185792</v>
      </c>
      <c r="D95" s="34">
        <f t="shared" si="10"/>
        <v>1014185792</v>
      </c>
      <c r="E95" s="35" t="s">
        <v>1476</v>
      </c>
      <c r="F95" s="35" t="s">
        <v>475</v>
      </c>
      <c r="G95" s="35" t="s">
        <v>1477</v>
      </c>
      <c r="H95" s="35" t="s">
        <v>1478</v>
      </c>
      <c r="I95" s="13">
        <v>1</v>
      </c>
      <c r="J95" s="13"/>
      <c r="K95" s="31" t="str">
        <f t="shared" si="9"/>
        <v>JUAN  DAVID  VILLAREAL  ESPAÑA</v>
      </c>
      <c r="L95" s="44" t="s">
        <v>49</v>
      </c>
      <c r="M95" s="37" t="s">
        <v>35</v>
      </c>
      <c r="N95" s="15" t="s">
        <v>36</v>
      </c>
      <c r="O95" s="15" t="s">
        <v>37</v>
      </c>
      <c r="P95" s="13">
        <v>356</v>
      </c>
      <c r="Q95" s="31" t="s">
        <v>477</v>
      </c>
      <c r="R95" s="31" t="s">
        <v>478</v>
      </c>
      <c r="S95" s="15" t="s">
        <v>48</v>
      </c>
      <c r="T95" s="37" t="s">
        <v>39</v>
      </c>
      <c r="U95" s="15" t="s">
        <v>48</v>
      </c>
      <c r="V95" s="16">
        <v>41519</v>
      </c>
      <c r="W95" s="19">
        <f t="shared" ca="1" si="11"/>
        <v>43564</v>
      </c>
      <c r="X95" s="39">
        <f t="shared" ca="1" si="13"/>
        <v>5.5989048596851472</v>
      </c>
      <c r="Y95" s="15" t="s">
        <v>479</v>
      </c>
      <c r="Z95" s="15" t="s">
        <v>45</v>
      </c>
      <c r="AA95" s="45">
        <v>41334</v>
      </c>
      <c r="AB95" s="45">
        <v>41518</v>
      </c>
      <c r="AC95" s="42">
        <f t="shared" si="14"/>
        <v>0.50376454483230659</v>
      </c>
      <c r="AD95" s="15" t="s">
        <v>480</v>
      </c>
      <c r="AE95" s="15" t="s">
        <v>481</v>
      </c>
      <c r="AF95" s="17">
        <v>39845</v>
      </c>
      <c r="AG95" s="17">
        <v>41057</v>
      </c>
      <c r="AH95" s="39">
        <f t="shared" si="12"/>
        <v>3.3182751540041067</v>
      </c>
      <c r="AI95" s="43">
        <f t="shared" ca="1" si="15"/>
        <v>9.4209445585215601</v>
      </c>
    </row>
    <row r="96" spans="1:35" s="6" customFormat="1" ht="31.5" customHeight="1" x14ac:dyDescent="0.25">
      <c r="A96" s="8">
        <v>1</v>
      </c>
      <c r="B96" s="114"/>
      <c r="C96" s="31">
        <v>51693184</v>
      </c>
      <c r="D96" s="34">
        <f t="shared" si="10"/>
        <v>51693184</v>
      </c>
      <c r="E96" s="35" t="s">
        <v>1470</v>
      </c>
      <c r="F96" s="35" t="s">
        <v>1471</v>
      </c>
      <c r="G96" s="35" t="s">
        <v>1420</v>
      </c>
      <c r="H96" s="35"/>
      <c r="I96" s="13"/>
      <c r="J96" s="13">
        <v>1</v>
      </c>
      <c r="K96" s="31" t="str">
        <f t="shared" si="9"/>
        <v>ESPERANZA  TORRES  VALDERRAMA</v>
      </c>
      <c r="L96" s="44" t="s">
        <v>48</v>
      </c>
      <c r="M96" s="37" t="s">
        <v>35</v>
      </c>
      <c r="N96" s="15" t="s">
        <v>36</v>
      </c>
      <c r="O96" s="15" t="s">
        <v>37</v>
      </c>
      <c r="P96" s="13">
        <v>227</v>
      </c>
      <c r="Q96" s="31" t="s">
        <v>898</v>
      </c>
      <c r="R96" s="21" t="s">
        <v>167</v>
      </c>
      <c r="S96" s="15" t="s">
        <v>48</v>
      </c>
      <c r="T96" s="37" t="s">
        <v>39</v>
      </c>
      <c r="U96" s="15" t="s">
        <v>48</v>
      </c>
      <c r="V96" s="16">
        <v>42009</v>
      </c>
      <c r="W96" s="19">
        <f t="shared" ca="1" si="11"/>
        <v>43564</v>
      </c>
      <c r="X96" s="39">
        <f t="shared" ca="1" si="13"/>
        <v>4.2573579739904179</v>
      </c>
      <c r="Y96" s="15" t="s">
        <v>39</v>
      </c>
      <c r="Z96" s="15" t="s">
        <v>141</v>
      </c>
      <c r="AA96" s="45">
        <v>40701</v>
      </c>
      <c r="AB96" s="45">
        <v>42008</v>
      </c>
      <c r="AC96" s="42">
        <f t="shared" si="14"/>
        <v>3.5783709787816562</v>
      </c>
      <c r="AD96" s="15" t="s">
        <v>39</v>
      </c>
      <c r="AE96" s="15" t="s">
        <v>364</v>
      </c>
      <c r="AF96" s="17">
        <v>34442</v>
      </c>
      <c r="AG96" s="17">
        <v>40700</v>
      </c>
      <c r="AH96" s="39">
        <f t="shared" si="12"/>
        <v>17.133470225872689</v>
      </c>
      <c r="AI96" s="43">
        <f t="shared" ca="1" si="15"/>
        <v>24.969199178644764</v>
      </c>
    </row>
    <row r="97" spans="1:35" s="6" customFormat="1" ht="31.5" customHeight="1" x14ac:dyDescent="0.25">
      <c r="A97" s="33">
        <v>1</v>
      </c>
      <c r="B97" s="114"/>
      <c r="C97" s="31" t="s">
        <v>1469</v>
      </c>
      <c r="D97" s="34">
        <f t="shared" si="10"/>
        <v>51590138</v>
      </c>
      <c r="E97" s="35" t="s">
        <v>76</v>
      </c>
      <c r="F97" s="35" t="s">
        <v>428</v>
      </c>
      <c r="G97" s="35" t="s">
        <v>534</v>
      </c>
      <c r="H97" s="35" t="s">
        <v>535</v>
      </c>
      <c r="I97" s="13"/>
      <c r="J97" s="13">
        <v>1</v>
      </c>
      <c r="K97" s="31" t="str">
        <f t="shared" si="9"/>
        <v>ASTRID ALICIA GUTIERREZ PEREZ</v>
      </c>
      <c r="L97" s="44" t="s">
        <v>157</v>
      </c>
      <c r="M97" s="37" t="s">
        <v>35</v>
      </c>
      <c r="N97" s="15" t="s">
        <v>36</v>
      </c>
      <c r="O97" s="15" t="s">
        <v>37</v>
      </c>
      <c r="P97" s="13">
        <v>131</v>
      </c>
      <c r="Q97" s="31" t="s">
        <v>536</v>
      </c>
      <c r="R97" s="31" t="s">
        <v>211</v>
      </c>
      <c r="S97" s="15" t="s">
        <v>48</v>
      </c>
      <c r="T97" s="37" t="s">
        <v>39</v>
      </c>
      <c r="U97" s="15" t="s">
        <v>157</v>
      </c>
      <c r="V97" s="16">
        <v>38943</v>
      </c>
      <c r="W97" s="19">
        <f t="shared" ca="1" si="11"/>
        <v>43564</v>
      </c>
      <c r="X97" s="39">
        <f t="shared" ca="1" si="13"/>
        <v>12.651608487337439</v>
      </c>
      <c r="Y97" s="15" t="s">
        <v>101</v>
      </c>
      <c r="Z97" s="15" t="s">
        <v>137</v>
      </c>
      <c r="AA97" s="45">
        <v>38657</v>
      </c>
      <c r="AB97" s="45">
        <v>38908</v>
      </c>
      <c r="AC97" s="42">
        <f t="shared" si="14"/>
        <v>0.68720054757015747</v>
      </c>
      <c r="AD97" s="15" t="s">
        <v>101</v>
      </c>
      <c r="AE97" s="15" t="s">
        <v>137</v>
      </c>
      <c r="AF97" s="17">
        <v>38264</v>
      </c>
      <c r="AG97" s="17">
        <v>38625</v>
      </c>
      <c r="AH97" s="39">
        <f t="shared" si="12"/>
        <v>0.9883641341546886</v>
      </c>
      <c r="AI97" s="43">
        <f t="shared" ca="1" si="15"/>
        <v>14.327173169062284</v>
      </c>
    </row>
    <row r="98" spans="1:35" s="6" customFormat="1" ht="31.5" customHeight="1" x14ac:dyDescent="0.25">
      <c r="A98" s="8">
        <v>1</v>
      </c>
      <c r="B98" s="114"/>
      <c r="C98" s="31" t="s">
        <v>1468</v>
      </c>
      <c r="D98" s="34">
        <f t="shared" si="10"/>
        <v>79689845</v>
      </c>
      <c r="E98" s="35" t="s">
        <v>392</v>
      </c>
      <c r="F98" s="35" t="s">
        <v>537</v>
      </c>
      <c r="G98" s="35" t="s">
        <v>266</v>
      </c>
      <c r="H98" s="35" t="s">
        <v>476</v>
      </c>
      <c r="I98" s="13">
        <v>1</v>
      </c>
      <c r="J98" s="13"/>
      <c r="K98" s="31" t="str">
        <f t="shared" si="9"/>
        <v>ANDRES DAVID RAMIREZ MARIN</v>
      </c>
      <c r="L98" s="44" t="s">
        <v>49</v>
      </c>
      <c r="M98" s="37" t="s">
        <v>35</v>
      </c>
      <c r="N98" s="15" t="s">
        <v>36</v>
      </c>
      <c r="O98" s="15" t="s">
        <v>37</v>
      </c>
      <c r="P98" s="13">
        <v>191</v>
      </c>
      <c r="Q98" s="31" t="s">
        <v>538</v>
      </c>
      <c r="R98" s="21" t="s">
        <v>167</v>
      </c>
      <c r="S98" s="15" t="s">
        <v>227</v>
      </c>
      <c r="T98" s="37" t="s">
        <v>39</v>
      </c>
      <c r="U98" s="15" t="s">
        <v>157</v>
      </c>
      <c r="V98" s="16">
        <v>38740</v>
      </c>
      <c r="W98" s="19">
        <f t="shared" ca="1" si="11"/>
        <v>43564</v>
      </c>
      <c r="X98" s="39">
        <f t="shared" ca="1" si="13"/>
        <v>13.207392197125257</v>
      </c>
      <c r="Y98" s="15" t="s">
        <v>39</v>
      </c>
      <c r="Z98" s="15" t="s">
        <v>169</v>
      </c>
      <c r="AA98" s="45">
        <v>35494</v>
      </c>
      <c r="AB98" s="45">
        <v>38739</v>
      </c>
      <c r="AC98" s="42">
        <f t="shared" si="14"/>
        <v>8.8843258042436695</v>
      </c>
      <c r="AD98" s="15" t="s">
        <v>39</v>
      </c>
      <c r="AE98" s="15" t="s">
        <v>461</v>
      </c>
      <c r="AF98" s="17">
        <v>34866</v>
      </c>
      <c r="AG98" s="17">
        <v>35493</v>
      </c>
      <c r="AH98" s="39">
        <f t="shared" si="12"/>
        <v>1.7166324435318274</v>
      </c>
      <c r="AI98" s="43">
        <f t="shared" ca="1" si="15"/>
        <v>23.808350444900753</v>
      </c>
    </row>
    <row r="99" spans="1:35" s="6" customFormat="1" ht="31.5" customHeight="1" x14ac:dyDescent="0.25">
      <c r="A99" s="33">
        <v>1</v>
      </c>
      <c r="B99" s="114"/>
      <c r="C99" s="31">
        <v>3179566</v>
      </c>
      <c r="D99" s="34">
        <f t="shared" si="10"/>
        <v>3179566</v>
      </c>
      <c r="E99" s="35" t="s">
        <v>539</v>
      </c>
      <c r="F99" s="35" t="s">
        <v>1479</v>
      </c>
      <c r="G99" s="35" t="s">
        <v>1480</v>
      </c>
      <c r="H99" s="35" t="s">
        <v>1481</v>
      </c>
      <c r="I99" s="13">
        <v>1</v>
      </c>
      <c r="J99" s="13"/>
      <c r="K99" s="31" t="str">
        <f t="shared" si="9"/>
        <v>JOSE  ONOFRE MONTOYA PARRAGA</v>
      </c>
      <c r="L99" s="44" t="s">
        <v>157</v>
      </c>
      <c r="M99" s="37" t="s">
        <v>35</v>
      </c>
      <c r="N99" s="15" t="s">
        <v>36</v>
      </c>
      <c r="O99" s="15" t="s">
        <v>540</v>
      </c>
      <c r="P99" s="13">
        <v>218</v>
      </c>
      <c r="Q99" s="31" t="s">
        <v>541</v>
      </c>
      <c r="R99" s="31" t="s">
        <v>542</v>
      </c>
      <c r="S99" s="15" t="s">
        <v>227</v>
      </c>
      <c r="T99" s="37" t="s">
        <v>39</v>
      </c>
      <c r="U99" s="15" t="s">
        <v>137</v>
      </c>
      <c r="V99" s="16">
        <v>41624</v>
      </c>
      <c r="W99" s="19">
        <f t="shared" ca="1" si="11"/>
        <v>43564</v>
      </c>
      <c r="X99" s="39">
        <f t="shared" ca="1" si="13"/>
        <v>5.3114305270362765</v>
      </c>
      <c r="Y99" s="15" t="s">
        <v>39</v>
      </c>
      <c r="Z99" s="15" t="s">
        <v>543</v>
      </c>
      <c r="AA99" s="45">
        <v>40009</v>
      </c>
      <c r="AB99" s="45">
        <v>41623</v>
      </c>
      <c r="AC99" s="42">
        <f t="shared" si="14"/>
        <v>4.4188911704312117</v>
      </c>
      <c r="AD99" s="15" t="s">
        <v>39</v>
      </c>
      <c r="AE99" s="15" t="s">
        <v>269</v>
      </c>
      <c r="AF99" s="17">
        <v>39644</v>
      </c>
      <c r="AG99" s="17">
        <v>40008</v>
      </c>
      <c r="AH99" s="39">
        <f t="shared" si="12"/>
        <v>0.99657768651608492</v>
      </c>
      <c r="AI99" s="43">
        <f t="shared" ca="1" si="15"/>
        <v>10.726899383983573</v>
      </c>
    </row>
    <row r="100" spans="1:35" s="6" customFormat="1" ht="31.5" customHeight="1" x14ac:dyDescent="0.25">
      <c r="A100" s="8">
        <v>1</v>
      </c>
      <c r="B100" s="114"/>
      <c r="C100" s="31">
        <v>51604992</v>
      </c>
      <c r="D100" s="34">
        <f t="shared" si="10"/>
        <v>51604992</v>
      </c>
      <c r="E100" s="35" t="s">
        <v>544</v>
      </c>
      <c r="F100" s="35" t="s">
        <v>539</v>
      </c>
      <c r="G100" s="35" t="s">
        <v>545</v>
      </c>
      <c r="H100" s="35" t="s">
        <v>1338</v>
      </c>
      <c r="I100" s="13"/>
      <c r="J100" s="13">
        <v>1</v>
      </c>
      <c r="K100" s="31" t="str">
        <f t="shared" si="9"/>
        <v>JUDITH  CAMARGO MONTOYA</v>
      </c>
      <c r="L100" s="44" t="s">
        <v>1288</v>
      </c>
      <c r="M100" s="37" t="s">
        <v>35</v>
      </c>
      <c r="N100" s="15" t="s">
        <v>36</v>
      </c>
      <c r="O100" s="15" t="s">
        <v>37</v>
      </c>
      <c r="P100" s="13">
        <v>197</v>
      </c>
      <c r="Q100" s="38" t="s">
        <v>546</v>
      </c>
      <c r="R100" s="31" t="s">
        <v>1231</v>
      </c>
      <c r="S100" s="15" t="s">
        <v>227</v>
      </c>
      <c r="T100" s="37" t="s">
        <v>39</v>
      </c>
      <c r="U100" s="15" t="s">
        <v>327</v>
      </c>
      <c r="V100" s="16">
        <v>39729</v>
      </c>
      <c r="W100" s="19">
        <f t="shared" ca="1" si="11"/>
        <v>43564</v>
      </c>
      <c r="X100" s="39">
        <f t="shared" ca="1" si="13"/>
        <v>10.499657768651609</v>
      </c>
      <c r="Y100" s="15" t="s">
        <v>101</v>
      </c>
      <c r="Z100" s="15" t="s">
        <v>1482</v>
      </c>
      <c r="AA100" s="45">
        <v>39483</v>
      </c>
      <c r="AB100" s="45">
        <v>39728</v>
      </c>
      <c r="AC100" s="42">
        <f t="shared" si="14"/>
        <v>0.67077344284736484</v>
      </c>
      <c r="AD100" s="15" t="s">
        <v>547</v>
      </c>
      <c r="AE100" s="15" t="s">
        <v>1483</v>
      </c>
      <c r="AF100" s="17">
        <v>39461</v>
      </c>
      <c r="AG100" s="17">
        <v>68702</v>
      </c>
      <c r="AH100" s="39">
        <f t="shared" si="12"/>
        <v>80.05749486652978</v>
      </c>
      <c r="AI100" s="43">
        <f t="shared" ca="1" si="15"/>
        <v>91.227926078028759</v>
      </c>
    </row>
    <row r="101" spans="1:35" s="6" customFormat="1" ht="31.5" customHeight="1" x14ac:dyDescent="0.25">
      <c r="A101" s="33">
        <v>1</v>
      </c>
      <c r="B101" s="113" t="s">
        <v>548</v>
      </c>
      <c r="C101" s="31">
        <v>10096664</v>
      </c>
      <c r="D101" s="34">
        <f t="shared" si="10"/>
        <v>10096664</v>
      </c>
      <c r="E101" s="35" t="s">
        <v>522</v>
      </c>
      <c r="F101" s="35" t="s">
        <v>42</v>
      </c>
      <c r="G101" s="35" t="s">
        <v>549</v>
      </c>
      <c r="H101" s="35" t="s">
        <v>550</v>
      </c>
      <c r="I101" s="13">
        <v>1</v>
      </c>
      <c r="J101" s="13"/>
      <c r="K101" s="31" t="str">
        <f t="shared" si="9"/>
        <v>DIEGO HERNANDO ESTRADA ACEVEDO</v>
      </c>
      <c r="L101" s="44" t="s">
        <v>250</v>
      </c>
      <c r="M101" s="37" t="s">
        <v>35</v>
      </c>
      <c r="N101" s="15" t="s">
        <v>551</v>
      </c>
      <c r="O101" s="15" t="s">
        <v>552</v>
      </c>
      <c r="P101" s="13">
        <v>450</v>
      </c>
      <c r="Q101" s="31" t="s">
        <v>553</v>
      </c>
      <c r="R101" s="35" t="s">
        <v>38</v>
      </c>
      <c r="S101" s="15" t="s">
        <v>48</v>
      </c>
      <c r="T101" s="37" t="s">
        <v>39</v>
      </c>
      <c r="U101" s="15" t="s">
        <v>250</v>
      </c>
      <c r="V101" s="16">
        <v>41459</v>
      </c>
      <c r="W101" s="19">
        <f t="shared" ca="1" si="11"/>
        <v>43564</v>
      </c>
      <c r="X101" s="39">
        <f t="shared" ca="1" si="13"/>
        <v>5.763175906913073</v>
      </c>
      <c r="Y101" s="15" t="s">
        <v>39</v>
      </c>
      <c r="Z101" s="15" t="s">
        <v>179</v>
      </c>
      <c r="AA101" s="45">
        <v>41093</v>
      </c>
      <c r="AB101" s="45">
        <v>41458</v>
      </c>
      <c r="AC101" s="42">
        <f t="shared" si="14"/>
        <v>0.99931553730321698</v>
      </c>
      <c r="AD101" s="15" t="s">
        <v>554</v>
      </c>
      <c r="AE101" s="15" t="s">
        <v>555</v>
      </c>
      <c r="AF101" s="17">
        <v>39834</v>
      </c>
      <c r="AG101" s="17">
        <v>40178</v>
      </c>
      <c r="AH101" s="39">
        <f t="shared" si="12"/>
        <v>0.94182067077344289</v>
      </c>
      <c r="AI101" s="43">
        <f t="shared" ca="1" si="15"/>
        <v>7.7043121149897331</v>
      </c>
    </row>
    <row r="102" spans="1:35" s="6" customFormat="1" ht="31.5" customHeight="1" x14ac:dyDescent="0.25">
      <c r="A102" s="8">
        <v>1</v>
      </c>
      <c r="B102" s="114"/>
      <c r="C102" s="31" t="s">
        <v>1487</v>
      </c>
      <c r="D102" s="34">
        <f t="shared" si="10"/>
        <v>1015408316</v>
      </c>
      <c r="E102" s="35" t="s">
        <v>560</v>
      </c>
      <c r="F102" s="35" t="s">
        <v>561</v>
      </c>
      <c r="G102" s="35" t="s">
        <v>549</v>
      </c>
      <c r="H102" s="35" t="s">
        <v>562</v>
      </c>
      <c r="I102" s="13">
        <v>1</v>
      </c>
      <c r="J102" s="13"/>
      <c r="K102" s="31" t="str">
        <f t="shared" si="9"/>
        <v>DIEGO MAURICIO GORDILLO RODAS</v>
      </c>
      <c r="L102" s="44" t="s">
        <v>49</v>
      </c>
      <c r="M102" s="37" t="s">
        <v>35</v>
      </c>
      <c r="N102" s="15" t="s">
        <v>36</v>
      </c>
      <c r="O102" s="15" t="s">
        <v>37</v>
      </c>
      <c r="P102" s="13">
        <v>453</v>
      </c>
      <c r="Q102" s="31" t="s">
        <v>563</v>
      </c>
      <c r="R102" s="31" t="s">
        <v>199</v>
      </c>
      <c r="S102" s="15" t="s">
        <v>48</v>
      </c>
      <c r="T102" s="37" t="s">
        <v>39</v>
      </c>
      <c r="U102" s="15" t="s">
        <v>48</v>
      </c>
      <c r="V102" s="16">
        <v>41564</v>
      </c>
      <c r="W102" s="19">
        <f t="shared" ca="1" si="11"/>
        <v>43564</v>
      </c>
      <c r="X102" s="39">
        <f t="shared" ca="1" si="13"/>
        <v>5.4757015742642023</v>
      </c>
      <c r="Y102" s="15" t="s">
        <v>564</v>
      </c>
      <c r="Z102" s="15" t="s">
        <v>137</v>
      </c>
      <c r="AA102" s="45">
        <v>41030</v>
      </c>
      <c r="AB102" s="45">
        <v>41563</v>
      </c>
      <c r="AC102" s="42">
        <f t="shared" si="14"/>
        <v>1.4592744695414099</v>
      </c>
      <c r="AD102" s="15" t="s">
        <v>565</v>
      </c>
      <c r="AE102" s="15" t="s">
        <v>566</v>
      </c>
      <c r="AF102" s="17">
        <v>40664</v>
      </c>
      <c r="AG102" s="17">
        <v>41030</v>
      </c>
      <c r="AH102" s="39">
        <f t="shared" si="12"/>
        <v>1.0020533880903491</v>
      </c>
      <c r="AI102" s="43">
        <f t="shared" ca="1" si="15"/>
        <v>7.9370294318959616</v>
      </c>
    </row>
    <row r="103" spans="1:35" s="6" customFormat="1" ht="31.5" customHeight="1" x14ac:dyDescent="0.25">
      <c r="A103" s="33">
        <v>1</v>
      </c>
      <c r="B103" s="114"/>
      <c r="C103" s="31" t="s">
        <v>1486</v>
      </c>
      <c r="D103" s="34">
        <f t="shared" si="10"/>
        <v>1129578022</v>
      </c>
      <c r="E103" s="35" t="s">
        <v>567</v>
      </c>
      <c r="F103" s="35" t="s">
        <v>568</v>
      </c>
      <c r="G103" s="35" t="s">
        <v>569</v>
      </c>
      <c r="H103" s="35" t="s">
        <v>570</v>
      </c>
      <c r="I103" s="13"/>
      <c r="J103" s="13">
        <v>1</v>
      </c>
      <c r="K103" s="31" t="str">
        <f t="shared" si="9"/>
        <v>JENNIFER PAMELA MOLINARES MALDONADO</v>
      </c>
      <c r="L103" s="44" t="s">
        <v>49</v>
      </c>
      <c r="M103" s="37" t="s">
        <v>35</v>
      </c>
      <c r="N103" s="15" t="s">
        <v>571</v>
      </c>
      <c r="O103" s="15" t="s">
        <v>572</v>
      </c>
      <c r="P103" s="13">
        <v>457</v>
      </c>
      <c r="Q103" s="31" t="s">
        <v>573</v>
      </c>
      <c r="R103" s="35" t="s">
        <v>38</v>
      </c>
      <c r="S103" s="15" t="s">
        <v>48</v>
      </c>
      <c r="T103" s="37" t="s">
        <v>39</v>
      </c>
      <c r="U103" s="15" t="s">
        <v>48</v>
      </c>
      <c r="V103" s="16">
        <v>41397</v>
      </c>
      <c r="W103" s="19">
        <f t="shared" ca="1" si="11"/>
        <v>43564</v>
      </c>
      <c r="X103" s="39">
        <f t="shared" ca="1" si="13"/>
        <v>5.9329226557152639</v>
      </c>
      <c r="Y103" s="15" t="s">
        <v>574</v>
      </c>
      <c r="Z103" s="15" t="s">
        <v>575</v>
      </c>
      <c r="AA103" s="45">
        <v>41365</v>
      </c>
      <c r="AB103" s="45">
        <v>41396</v>
      </c>
      <c r="AC103" s="42">
        <f t="shared" si="14"/>
        <v>8.4873374401095145E-2</v>
      </c>
      <c r="AD103" s="15" t="s">
        <v>576</v>
      </c>
      <c r="AE103" s="15" t="s">
        <v>577</v>
      </c>
      <c r="AF103" s="17">
        <v>40126</v>
      </c>
      <c r="AG103" s="17">
        <v>41305</v>
      </c>
      <c r="AH103" s="39">
        <f t="shared" si="12"/>
        <v>3.2279260780287475</v>
      </c>
      <c r="AI103" s="43">
        <f t="shared" ca="1" si="15"/>
        <v>9.245722108145106</v>
      </c>
    </row>
    <row r="104" spans="1:35" s="6" customFormat="1" ht="31.5" customHeight="1" x14ac:dyDescent="0.25">
      <c r="A104" s="33">
        <v>1</v>
      </c>
      <c r="B104" s="115"/>
      <c r="C104" s="31" t="s">
        <v>1485</v>
      </c>
      <c r="D104" s="34">
        <f t="shared" si="10"/>
        <v>52088262</v>
      </c>
      <c r="E104" s="35" t="s">
        <v>899</v>
      </c>
      <c r="F104" s="35" t="s">
        <v>900</v>
      </c>
      <c r="G104" s="35" t="s">
        <v>901</v>
      </c>
      <c r="H104" s="35" t="s">
        <v>545</v>
      </c>
      <c r="I104" s="13"/>
      <c r="J104" s="13">
        <v>1</v>
      </c>
      <c r="K104" s="31" t="str">
        <f t="shared" si="9"/>
        <v>OMAIRA JUDITH TAPIAS UMANA</v>
      </c>
      <c r="L104" s="44" t="s">
        <v>157</v>
      </c>
      <c r="M104" s="37" t="s">
        <v>35</v>
      </c>
      <c r="N104" s="15" t="s">
        <v>36</v>
      </c>
      <c r="O104" s="15" t="s">
        <v>37</v>
      </c>
      <c r="P104" s="13">
        <v>234</v>
      </c>
      <c r="Q104" s="31" t="s">
        <v>902</v>
      </c>
      <c r="R104" s="21" t="s">
        <v>167</v>
      </c>
      <c r="S104" s="15" t="s">
        <v>48</v>
      </c>
      <c r="T104" s="37" t="s">
        <v>39</v>
      </c>
      <c r="U104" s="15" t="s">
        <v>157</v>
      </c>
      <c r="V104" s="16">
        <v>41066</v>
      </c>
      <c r="W104" s="19">
        <f t="shared" ca="1" si="11"/>
        <v>43564</v>
      </c>
      <c r="X104" s="39">
        <f t="shared" ca="1" si="13"/>
        <v>6.839151266255989</v>
      </c>
      <c r="Y104" s="15" t="s">
        <v>39</v>
      </c>
      <c r="Z104" s="15" t="s">
        <v>169</v>
      </c>
      <c r="AA104" s="45">
        <v>40879</v>
      </c>
      <c r="AB104" s="45">
        <v>41065</v>
      </c>
      <c r="AC104" s="42">
        <f t="shared" si="14"/>
        <v>0.50924024640657084</v>
      </c>
      <c r="AD104" s="15" t="s">
        <v>101</v>
      </c>
      <c r="AE104" s="15" t="s">
        <v>169</v>
      </c>
      <c r="AF104" s="17">
        <v>40511</v>
      </c>
      <c r="AG104" s="17">
        <v>40878</v>
      </c>
      <c r="AH104" s="39">
        <f t="shared" si="12"/>
        <v>1.0047912388774811</v>
      </c>
      <c r="AI104" s="43">
        <f t="shared" ca="1" si="15"/>
        <v>8.3531827515400412</v>
      </c>
    </row>
    <row r="105" spans="1:35" s="6" customFormat="1" ht="31.5" customHeight="1" x14ac:dyDescent="0.25">
      <c r="A105" s="8">
        <v>1</v>
      </c>
      <c r="B105" s="96" t="s">
        <v>585</v>
      </c>
      <c r="C105" s="31" t="s">
        <v>1484</v>
      </c>
      <c r="D105" s="34">
        <f>C105*1</f>
        <v>1020715689</v>
      </c>
      <c r="E105" s="35" t="s">
        <v>586</v>
      </c>
      <c r="F105" s="35" t="s">
        <v>587</v>
      </c>
      <c r="G105" s="35" t="s">
        <v>110</v>
      </c>
      <c r="H105" s="35" t="s">
        <v>588</v>
      </c>
      <c r="I105" s="13"/>
      <c r="J105" s="13">
        <v>1</v>
      </c>
      <c r="K105" s="31" t="str">
        <f t="shared" si="9"/>
        <v>MARIA MONICA RANGEL COBOS</v>
      </c>
      <c r="L105" s="44" t="s">
        <v>250</v>
      </c>
      <c r="M105" s="37" t="s">
        <v>35</v>
      </c>
      <c r="N105" s="15" t="s">
        <v>36</v>
      </c>
      <c r="O105" s="15" t="s">
        <v>37</v>
      </c>
      <c r="P105" s="13">
        <v>291</v>
      </c>
      <c r="Q105" s="31" t="s">
        <v>589</v>
      </c>
      <c r="R105" s="21" t="s">
        <v>92</v>
      </c>
      <c r="S105" s="15" t="s">
        <v>48</v>
      </c>
      <c r="T105" s="37" t="s">
        <v>39</v>
      </c>
      <c r="U105" s="15" t="s">
        <v>96</v>
      </c>
      <c r="V105" s="16">
        <v>41913</v>
      </c>
      <c r="W105" s="19">
        <f t="shared" ca="1" si="11"/>
        <v>43564</v>
      </c>
      <c r="X105" s="39">
        <f t="shared" ca="1" si="13"/>
        <v>4.5201916495550991</v>
      </c>
      <c r="Y105" s="15" t="s">
        <v>39</v>
      </c>
      <c r="Z105" s="15" t="s">
        <v>590</v>
      </c>
      <c r="AA105" s="45">
        <v>41855</v>
      </c>
      <c r="AB105" s="45">
        <v>41912</v>
      </c>
      <c r="AC105" s="42">
        <f t="shared" si="14"/>
        <v>0.15605749486652978</v>
      </c>
      <c r="AD105" s="15" t="s">
        <v>39</v>
      </c>
      <c r="AE105" s="15" t="s">
        <v>377</v>
      </c>
      <c r="AF105" s="17">
        <v>41282</v>
      </c>
      <c r="AG105" s="17">
        <v>41854</v>
      </c>
      <c r="AH105" s="39">
        <f t="shared" si="12"/>
        <v>1.5660506502395619</v>
      </c>
      <c r="AI105" s="43">
        <f t="shared" ca="1" si="15"/>
        <v>6.2422997946611911</v>
      </c>
    </row>
    <row r="106" spans="1:35" s="6" customFormat="1" ht="31.5" customHeight="1" x14ac:dyDescent="0.25">
      <c r="A106" s="33">
        <v>1</v>
      </c>
      <c r="B106" s="95"/>
      <c r="C106" s="31">
        <v>52981385</v>
      </c>
      <c r="D106" s="34">
        <f t="shared" si="10"/>
        <v>52981385</v>
      </c>
      <c r="E106" s="35" t="s">
        <v>1493</v>
      </c>
      <c r="F106" s="35" t="s">
        <v>450</v>
      </c>
      <c r="G106" s="35" t="s">
        <v>1494</v>
      </c>
      <c r="H106" s="35"/>
      <c r="I106" s="13"/>
      <c r="J106" s="13">
        <v>1</v>
      </c>
      <c r="K106" s="31" t="str">
        <f t="shared" si="9"/>
        <v>MARYLUZ  OLARTE CORTES</v>
      </c>
      <c r="L106" s="44" t="s">
        <v>165</v>
      </c>
      <c r="M106" s="37" t="s">
        <v>35</v>
      </c>
      <c r="N106" s="15" t="s">
        <v>36</v>
      </c>
      <c r="O106" s="15" t="s">
        <v>37</v>
      </c>
      <c r="P106" s="13">
        <v>464</v>
      </c>
      <c r="Q106" s="31" t="s">
        <v>493</v>
      </c>
      <c r="R106" s="21" t="s">
        <v>167</v>
      </c>
      <c r="S106" s="15" t="s">
        <v>48</v>
      </c>
      <c r="T106" s="37" t="s">
        <v>39</v>
      </c>
      <c r="U106" s="15" t="s">
        <v>241</v>
      </c>
      <c r="V106" s="16">
        <v>41330</v>
      </c>
      <c r="W106" s="19">
        <f t="shared" ca="1" si="11"/>
        <v>43564</v>
      </c>
      <c r="X106" s="39">
        <f t="shared" ca="1" si="13"/>
        <v>6.1163586584531142</v>
      </c>
      <c r="Y106" s="15" t="s">
        <v>39</v>
      </c>
      <c r="Z106" s="15" t="s">
        <v>65</v>
      </c>
      <c r="AA106" s="45">
        <v>38930</v>
      </c>
      <c r="AB106" s="45">
        <v>41329</v>
      </c>
      <c r="AC106" s="42">
        <f t="shared" si="14"/>
        <v>6.5681040383299107</v>
      </c>
      <c r="AD106" s="15" t="s">
        <v>494</v>
      </c>
      <c r="AE106" s="15" t="s">
        <v>65</v>
      </c>
      <c r="AF106" s="17">
        <v>38047</v>
      </c>
      <c r="AG106" s="17">
        <v>38384</v>
      </c>
      <c r="AH106" s="39">
        <f t="shared" si="12"/>
        <v>0.92265571526351808</v>
      </c>
      <c r="AI106" s="43">
        <f t="shared" ca="1" si="15"/>
        <v>13.607118412046544</v>
      </c>
    </row>
    <row r="107" spans="1:35" s="6" customFormat="1" ht="31.5" customHeight="1" x14ac:dyDescent="0.25">
      <c r="A107" s="8">
        <v>1</v>
      </c>
      <c r="B107" s="95"/>
      <c r="C107" s="31" t="s">
        <v>1492</v>
      </c>
      <c r="D107" s="34">
        <f t="shared" si="10"/>
        <v>52155467</v>
      </c>
      <c r="E107" s="35" t="s">
        <v>591</v>
      </c>
      <c r="F107" s="35" t="s">
        <v>270</v>
      </c>
      <c r="G107" s="35" t="s">
        <v>592</v>
      </c>
      <c r="H107" s="35" t="s">
        <v>191</v>
      </c>
      <c r="I107" s="13"/>
      <c r="J107" s="13">
        <v>1</v>
      </c>
      <c r="K107" s="31" t="str">
        <f t="shared" si="9"/>
        <v>INES ADRIANA PACHON RUIZ</v>
      </c>
      <c r="L107" s="23" t="s">
        <v>99</v>
      </c>
      <c r="M107" s="37" t="s">
        <v>35</v>
      </c>
      <c r="N107" s="15" t="s">
        <v>36</v>
      </c>
      <c r="O107" s="15" t="s">
        <v>37</v>
      </c>
      <c r="P107" s="13">
        <v>331</v>
      </c>
      <c r="Q107" s="31" t="s">
        <v>593</v>
      </c>
      <c r="R107" s="31" t="s">
        <v>345</v>
      </c>
      <c r="S107" s="15" t="s">
        <v>48</v>
      </c>
      <c r="T107" s="15" t="s">
        <v>39</v>
      </c>
      <c r="U107" s="10" t="s">
        <v>1256</v>
      </c>
      <c r="V107" s="16">
        <v>41074</v>
      </c>
      <c r="W107" s="19">
        <f t="shared" ca="1" si="11"/>
        <v>43564</v>
      </c>
      <c r="X107" s="39">
        <f t="shared" ca="1" si="13"/>
        <v>6.8172484599589325</v>
      </c>
      <c r="Y107" s="15" t="s">
        <v>594</v>
      </c>
      <c r="Z107" s="15" t="s">
        <v>595</v>
      </c>
      <c r="AA107" s="45">
        <v>38985</v>
      </c>
      <c r="AB107" s="45">
        <v>40908</v>
      </c>
      <c r="AC107" s="42">
        <f t="shared" si="14"/>
        <v>5.2648870636550305</v>
      </c>
      <c r="AD107" s="15" t="s">
        <v>596</v>
      </c>
      <c r="AE107" s="15" t="s">
        <v>597</v>
      </c>
      <c r="AF107" s="17">
        <v>37466</v>
      </c>
      <c r="AG107" s="17">
        <v>38564</v>
      </c>
      <c r="AH107" s="39">
        <f t="shared" si="12"/>
        <v>3.0061601642710474</v>
      </c>
      <c r="AI107" s="43">
        <f t="shared" ca="1" si="15"/>
        <v>15.088295687885012</v>
      </c>
    </row>
    <row r="108" spans="1:35" s="6" customFormat="1" ht="31.5" customHeight="1" x14ac:dyDescent="0.25">
      <c r="A108" s="33">
        <v>1</v>
      </c>
      <c r="B108" s="95"/>
      <c r="C108" s="31" t="s">
        <v>1491</v>
      </c>
      <c r="D108" s="34">
        <f t="shared" si="10"/>
        <v>80842879</v>
      </c>
      <c r="E108" s="35" t="s">
        <v>598</v>
      </c>
      <c r="F108" s="35" t="s">
        <v>599</v>
      </c>
      <c r="G108" s="35" t="s">
        <v>485</v>
      </c>
      <c r="H108" s="35"/>
      <c r="I108" s="13">
        <v>1</v>
      </c>
      <c r="J108" s="13"/>
      <c r="K108" s="31" t="str">
        <f t="shared" si="9"/>
        <v>EDUARDO  RUEDA PEÑA</v>
      </c>
      <c r="L108" s="23" t="s">
        <v>99</v>
      </c>
      <c r="M108" s="37" t="s">
        <v>35</v>
      </c>
      <c r="N108" s="15" t="s">
        <v>36</v>
      </c>
      <c r="O108" s="15" t="s">
        <v>37</v>
      </c>
      <c r="P108" s="13">
        <v>354</v>
      </c>
      <c r="Q108" s="31" t="s">
        <v>600</v>
      </c>
      <c r="R108" s="31" t="s">
        <v>478</v>
      </c>
      <c r="S108" s="15" t="s">
        <v>48</v>
      </c>
      <c r="T108" s="37" t="s">
        <v>39</v>
      </c>
      <c r="U108" s="10" t="s">
        <v>1256</v>
      </c>
      <c r="V108" s="16">
        <v>41513</v>
      </c>
      <c r="W108" s="19">
        <f t="shared" ca="1" si="11"/>
        <v>43564</v>
      </c>
      <c r="X108" s="39">
        <f t="shared" ca="1" si="13"/>
        <v>5.6153319644079396</v>
      </c>
      <c r="Y108" s="15" t="s">
        <v>601</v>
      </c>
      <c r="Z108" s="15" t="s">
        <v>602</v>
      </c>
      <c r="AA108" s="45">
        <v>41319</v>
      </c>
      <c r="AB108" s="45">
        <v>41509</v>
      </c>
      <c r="AC108" s="42">
        <f t="shared" si="14"/>
        <v>0.52019164955509922</v>
      </c>
      <c r="AD108" s="15" t="s">
        <v>603</v>
      </c>
      <c r="AE108" s="15" t="s">
        <v>604</v>
      </c>
      <c r="AF108" s="17">
        <v>41043</v>
      </c>
      <c r="AG108" s="17">
        <v>41319</v>
      </c>
      <c r="AH108" s="39">
        <f t="shared" si="12"/>
        <v>0.75564681724845995</v>
      </c>
      <c r="AI108" s="43">
        <f t="shared" ca="1" si="15"/>
        <v>6.8911704312114983</v>
      </c>
    </row>
    <row r="109" spans="1:35" s="6" customFormat="1" ht="31.5" customHeight="1" x14ac:dyDescent="0.25">
      <c r="A109" s="8">
        <v>1</v>
      </c>
      <c r="B109" s="95"/>
      <c r="C109" s="31" t="s">
        <v>1490</v>
      </c>
      <c r="D109" s="34">
        <f t="shared" si="10"/>
        <v>52906159</v>
      </c>
      <c r="E109" s="35" t="s">
        <v>605</v>
      </c>
      <c r="F109" s="35" t="s">
        <v>392</v>
      </c>
      <c r="G109" s="35" t="s">
        <v>286</v>
      </c>
      <c r="H109" s="35" t="s">
        <v>110</v>
      </c>
      <c r="I109" s="13"/>
      <c r="J109" s="13">
        <v>1</v>
      </c>
      <c r="K109" s="31" t="str">
        <f t="shared" si="9"/>
        <v>ANGELA MARIA PARDO RAMIREZ</v>
      </c>
      <c r="L109" s="44" t="s">
        <v>100</v>
      </c>
      <c r="M109" s="37" t="s">
        <v>35</v>
      </c>
      <c r="N109" s="15" t="s">
        <v>36</v>
      </c>
      <c r="O109" s="15" t="s">
        <v>37</v>
      </c>
      <c r="P109" s="13">
        <v>374</v>
      </c>
      <c r="Q109" s="31" t="s">
        <v>606</v>
      </c>
      <c r="R109" s="31" t="s">
        <v>607</v>
      </c>
      <c r="S109" s="15" t="s">
        <v>48</v>
      </c>
      <c r="T109" s="37" t="s">
        <v>39</v>
      </c>
      <c r="U109" s="15" t="s">
        <v>100</v>
      </c>
      <c r="V109" s="16">
        <v>41114</v>
      </c>
      <c r="W109" s="19">
        <f t="shared" ca="1" si="11"/>
        <v>43564</v>
      </c>
      <c r="X109" s="39">
        <f t="shared" ca="1" si="13"/>
        <v>6.707734428473648</v>
      </c>
      <c r="Y109" s="15" t="s">
        <v>608</v>
      </c>
      <c r="Z109" s="15" t="s">
        <v>609</v>
      </c>
      <c r="AA109" s="45">
        <v>40280</v>
      </c>
      <c r="AB109" s="45">
        <v>41113</v>
      </c>
      <c r="AC109" s="42">
        <f t="shared" si="14"/>
        <v>2.2806297056810405</v>
      </c>
      <c r="AD109" s="15" t="s">
        <v>610</v>
      </c>
      <c r="AE109" s="15" t="s">
        <v>611</v>
      </c>
      <c r="AF109" s="17">
        <v>40205</v>
      </c>
      <c r="AG109" s="17">
        <v>40535</v>
      </c>
      <c r="AH109" s="39">
        <f t="shared" si="12"/>
        <v>0.90349075975359339</v>
      </c>
      <c r="AI109" s="43">
        <f t="shared" ca="1" si="15"/>
        <v>9.8918548939082811</v>
      </c>
    </row>
    <row r="110" spans="1:35" s="6" customFormat="1" ht="31.5" customHeight="1" x14ac:dyDescent="0.25">
      <c r="A110" s="33">
        <v>1</v>
      </c>
      <c r="B110" s="97"/>
      <c r="C110" s="31" t="s">
        <v>1489</v>
      </c>
      <c r="D110" s="34">
        <f t="shared" si="10"/>
        <v>1032412996</v>
      </c>
      <c r="E110" s="35" t="s">
        <v>172</v>
      </c>
      <c r="F110" s="35" t="s">
        <v>197</v>
      </c>
      <c r="G110" s="35" t="s">
        <v>612</v>
      </c>
      <c r="H110" s="35" t="s">
        <v>524</v>
      </c>
      <c r="I110" s="13">
        <v>1</v>
      </c>
      <c r="J110" s="13"/>
      <c r="K110" s="31" t="str">
        <f t="shared" si="9"/>
        <v>JULIAN CAMILO HERNANDEZ GONZALEZ</v>
      </c>
      <c r="L110" s="44" t="s">
        <v>49</v>
      </c>
      <c r="M110" s="37" t="s">
        <v>35</v>
      </c>
      <c r="N110" s="15" t="s">
        <v>36</v>
      </c>
      <c r="O110" s="15" t="s">
        <v>37</v>
      </c>
      <c r="P110" s="13">
        <v>465</v>
      </c>
      <c r="Q110" s="46" t="s">
        <v>613</v>
      </c>
      <c r="R110" s="21" t="s">
        <v>92</v>
      </c>
      <c r="S110" s="15" t="s">
        <v>48</v>
      </c>
      <c r="T110" s="37" t="s">
        <v>39</v>
      </c>
      <c r="U110" s="15" t="s">
        <v>48</v>
      </c>
      <c r="V110" s="16">
        <v>41955</v>
      </c>
      <c r="W110" s="19">
        <f t="shared" ca="1" si="11"/>
        <v>43564</v>
      </c>
      <c r="X110" s="39">
        <f t="shared" ca="1" si="13"/>
        <v>4.4052019164955514</v>
      </c>
      <c r="Y110" s="15" t="s">
        <v>101</v>
      </c>
      <c r="Z110" s="15" t="s">
        <v>102</v>
      </c>
      <c r="AA110" s="45">
        <v>41585</v>
      </c>
      <c r="AB110" s="45">
        <v>41954</v>
      </c>
      <c r="AC110" s="42">
        <f t="shared" si="14"/>
        <v>1.0102669404517455</v>
      </c>
      <c r="AD110" s="15" t="s">
        <v>64</v>
      </c>
      <c r="AE110" s="15" t="s">
        <v>614</v>
      </c>
      <c r="AF110" s="17">
        <v>41295</v>
      </c>
      <c r="AG110" s="17">
        <v>41584</v>
      </c>
      <c r="AH110" s="39">
        <f t="shared" si="12"/>
        <v>0.79123887748117727</v>
      </c>
      <c r="AI110" s="43">
        <f t="shared" ca="1" si="15"/>
        <v>6.2067077344284742</v>
      </c>
    </row>
    <row r="111" spans="1:35" s="6" customFormat="1" ht="31.5" customHeight="1" x14ac:dyDescent="0.25">
      <c r="A111" s="8">
        <v>1</v>
      </c>
      <c r="B111" s="96" t="s">
        <v>617</v>
      </c>
      <c r="C111" s="31">
        <v>18506938</v>
      </c>
      <c r="D111" s="34">
        <f t="shared" si="10"/>
        <v>18506938</v>
      </c>
      <c r="E111" s="35" t="s">
        <v>618</v>
      </c>
      <c r="F111" s="35" t="s">
        <v>619</v>
      </c>
      <c r="G111" s="35" t="s">
        <v>207</v>
      </c>
      <c r="H111" s="35" t="s">
        <v>1338</v>
      </c>
      <c r="I111" s="13">
        <v>1</v>
      </c>
      <c r="J111" s="13"/>
      <c r="K111" s="31" t="str">
        <f t="shared" si="9"/>
        <v>FABIAN  GRISALES OROZCO</v>
      </c>
      <c r="L111" s="44" t="s">
        <v>338</v>
      </c>
      <c r="M111" s="37" t="s">
        <v>35</v>
      </c>
      <c r="N111" s="15" t="s">
        <v>36</v>
      </c>
      <c r="O111" s="15" t="s">
        <v>37</v>
      </c>
      <c r="P111" s="13">
        <v>134</v>
      </c>
      <c r="Q111" s="31" t="s">
        <v>620</v>
      </c>
      <c r="R111" s="21" t="s">
        <v>167</v>
      </c>
      <c r="S111" s="15" t="s">
        <v>48</v>
      </c>
      <c r="T111" s="37" t="s">
        <v>39</v>
      </c>
      <c r="U111" s="15" t="s">
        <v>338</v>
      </c>
      <c r="V111" s="16">
        <v>41605</v>
      </c>
      <c r="W111" s="19">
        <f t="shared" ca="1" si="11"/>
        <v>43564</v>
      </c>
      <c r="X111" s="39">
        <f t="shared" ca="1" si="13"/>
        <v>5.3634496919917867</v>
      </c>
      <c r="Y111" s="15" t="s">
        <v>39</v>
      </c>
      <c r="Z111" s="15" t="s">
        <v>621</v>
      </c>
      <c r="AA111" s="45">
        <v>35933</v>
      </c>
      <c r="AB111" s="45">
        <v>41604</v>
      </c>
      <c r="AC111" s="42">
        <f t="shared" si="14"/>
        <v>15.526351813826146</v>
      </c>
      <c r="AD111" s="15" t="s">
        <v>622</v>
      </c>
      <c r="AE111" s="15" t="s">
        <v>623</v>
      </c>
      <c r="AF111" s="17">
        <v>35704</v>
      </c>
      <c r="AG111" s="17">
        <v>35929</v>
      </c>
      <c r="AH111" s="39">
        <f t="shared" si="12"/>
        <v>0.61601642710472282</v>
      </c>
      <c r="AI111" s="43">
        <f t="shared" ca="1" si="15"/>
        <v>21.505817932922653</v>
      </c>
    </row>
    <row r="112" spans="1:35" s="6" customFormat="1" ht="31.5" customHeight="1" x14ac:dyDescent="0.25">
      <c r="A112" s="33">
        <v>1</v>
      </c>
      <c r="B112" s="95"/>
      <c r="C112" s="31">
        <v>80075548</v>
      </c>
      <c r="D112" s="34">
        <f t="shared" si="10"/>
        <v>80075548</v>
      </c>
      <c r="E112" s="35" t="s">
        <v>624</v>
      </c>
      <c r="F112" s="35" t="s">
        <v>625</v>
      </c>
      <c r="G112" s="35" t="s">
        <v>626</v>
      </c>
      <c r="H112" s="35"/>
      <c r="I112" s="13">
        <v>1</v>
      </c>
      <c r="J112" s="13"/>
      <c r="K112" s="31" t="str">
        <f t="shared" si="9"/>
        <v>FERNANDO  MOLINA BETANCUR</v>
      </c>
      <c r="L112" s="44" t="s">
        <v>1330</v>
      </c>
      <c r="M112" s="37" t="s">
        <v>35</v>
      </c>
      <c r="N112" s="15" t="s">
        <v>36</v>
      </c>
      <c r="O112" s="15" t="s">
        <v>37</v>
      </c>
      <c r="P112" s="13">
        <v>149</v>
      </c>
      <c r="Q112" s="31" t="s">
        <v>627</v>
      </c>
      <c r="R112" s="31" t="s">
        <v>140</v>
      </c>
      <c r="S112" s="15" t="s">
        <v>48</v>
      </c>
      <c r="T112" s="37" t="s">
        <v>39</v>
      </c>
      <c r="U112" s="10" t="s">
        <v>1256</v>
      </c>
      <c r="V112" s="16">
        <v>41348</v>
      </c>
      <c r="W112" s="19">
        <f t="shared" ca="1" si="11"/>
        <v>43564</v>
      </c>
      <c r="X112" s="39">
        <f t="shared" ca="1" si="13"/>
        <v>6.0670773442847361</v>
      </c>
      <c r="Y112" s="15" t="s">
        <v>39</v>
      </c>
      <c r="Z112" s="15" t="s">
        <v>377</v>
      </c>
      <c r="AA112" s="45">
        <v>40664</v>
      </c>
      <c r="AB112" s="45">
        <v>41347</v>
      </c>
      <c r="AC112" s="42">
        <f t="shared" si="14"/>
        <v>1.8699520876112252</v>
      </c>
      <c r="AD112" s="15" t="s">
        <v>39</v>
      </c>
      <c r="AE112" s="15" t="s">
        <v>268</v>
      </c>
      <c r="AF112" s="17">
        <v>40157</v>
      </c>
      <c r="AG112" s="17">
        <v>40663</v>
      </c>
      <c r="AH112" s="39">
        <f t="shared" si="12"/>
        <v>1.3853524982888432</v>
      </c>
      <c r="AI112" s="43">
        <f t="shared" ca="1" si="15"/>
        <v>9.3223819301848039</v>
      </c>
    </row>
    <row r="113" spans="1:37" s="6" customFormat="1" ht="31.5" customHeight="1" x14ac:dyDescent="0.25">
      <c r="A113" s="8">
        <v>1</v>
      </c>
      <c r="B113" s="95"/>
      <c r="C113" s="31">
        <v>80757138</v>
      </c>
      <c r="D113" s="34">
        <f t="shared" si="10"/>
        <v>80757138</v>
      </c>
      <c r="E113" s="35" t="s">
        <v>450</v>
      </c>
      <c r="F113" s="35" t="s">
        <v>441</v>
      </c>
      <c r="G113" s="35" t="s">
        <v>549</v>
      </c>
      <c r="H113" s="35" t="s">
        <v>266</v>
      </c>
      <c r="I113" s="13">
        <v>1</v>
      </c>
      <c r="J113" s="13"/>
      <c r="K113" s="31" t="str">
        <f t="shared" si="9"/>
        <v>DIEGO ANDRES CORTES ROJAS</v>
      </c>
      <c r="L113" s="23" t="s">
        <v>99</v>
      </c>
      <c r="M113" s="37" t="s">
        <v>35</v>
      </c>
      <c r="N113" s="15" t="s">
        <v>36</v>
      </c>
      <c r="O113" s="15" t="s">
        <v>37</v>
      </c>
      <c r="P113" s="13">
        <v>118</v>
      </c>
      <c r="Q113" s="31" t="s">
        <v>628</v>
      </c>
      <c r="R113" s="21" t="s">
        <v>92</v>
      </c>
      <c r="S113" s="15" t="s">
        <v>48</v>
      </c>
      <c r="T113" s="37" t="s">
        <v>39</v>
      </c>
      <c r="U113" s="10" t="s">
        <v>1256</v>
      </c>
      <c r="V113" s="16">
        <v>41974</v>
      </c>
      <c r="W113" s="19">
        <f t="shared" ca="1" si="11"/>
        <v>43564</v>
      </c>
      <c r="X113" s="39">
        <f t="shared" ca="1" si="13"/>
        <v>4.3531827515400412</v>
      </c>
      <c r="Y113" s="15" t="s">
        <v>39</v>
      </c>
      <c r="Z113" s="15" t="s">
        <v>253</v>
      </c>
      <c r="AA113" s="45">
        <v>41527</v>
      </c>
      <c r="AB113" s="45">
        <v>41973</v>
      </c>
      <c r="AC113" s="42">
        <f t="shared" si="14"/>
        <v>1.2210814510609171</v>
      </c>
      <c r="AD113" s="15" t="s">
        <v>39</v>
      </c>
      <c r="AE113" s="15" t="s">
        <v>102</v>
      </c>
      <c r="AF113" s="17">
        <v>41149</v>
      </c>
      <c r="AG113" s="17">
        <v>41526</v>
      </c>
      <c r="AH113" s="39">
        <f t="shared" si="12"/>
        <v>1.0321697467488022</v>
      </c>
      <c r="AI113" s="43">
        <f t="shared" ca="1" si="15"/>
        <v>6.6064339493497606</v>
      </c>
    </row>
    <row r="114" spans="1:37" s="6" customFormat="1" ht="31.5" customHeight="1" x14ac:dyDescent="0.25">
      <c r="A114" s="33">
        <v>1</v>
      </c>
      <c r="B114" s="97"/>
      <c r="C114" s="31">
        <v>1024475994</v>
      </c>
      <c r="D114" s="34">
        <f t="shared" si="10"/>
        <v>1024475994</v>
      </c>
      <c r="E114" s="35" t="s">
        <v>629</v>
      </c>
      <c r="F114" s="35" t="s">
        <v>172</v>
      </c>
      <c r="G114" s="35" t="s">
        <v>630</v>
      </c>
      <c r="H114" s="35" t="s">
        <v>631</v>
      </c>
      <c r="I114" s="13"/>
      <c r="J114" s="13">
        <v>1</v>
      </c>
      <c r="K114" s="31" t="str">
        <f t="shared" ref="K114:K116" si="16">CONCATENATE(G114," ",H114," ",E114," ",F114)</f>
        <v>PILAR VERONICA LARA HERNANDEZ</v>
      </c>
      <c r="L114" s="44" t="s">
        <v>241</v>
      </c>
      <c r="M114" s="37" t="s">
        <v>35</v>
      </c>
      <c r="N114" s="15" t="s">
        <v>36</v>
      </c>
      <c r="O114" s="15" t="s">
        <v>37</v>
      </c>
      <c r="P114" s="13">
        <v>135</v>
      </c>
      <c r="Q114" s="31" t="s">
        <v>632</v>
      </c>
      <c r="R114" s="31" t="s">
        <v>633</v>
      </c>
      <c r="S114" s="15" t="s">
        <v>227</v>
      </c>
      <c r="T114" s="37" t="s">
        <v>39</v>
      </c>
      <c r="U114" s="15" t="s">
        <v>241</v>
      </c>
      <c r="V114" s="16">
        <v>41310</v>
      </c>
      <c r="W114" s="19">
        <f t="shared" ca="1" si="11"/>
        <v>43564</v>
      </c>
      <c r="X114" s="39">
        <f t="shared" ca="1" si="13"/>
        <v>6.1711156741957565</v>
      </c>
      <c r="Y114" s="15" t="s">
        <v>634</v>
      </c>
      <c r="Z114" s="15" t="s">
        <v>635</v>
      </c>
      <c r="AA114" s="45">
        <v>41072</v>
      </c>
      <c r="AB114" s="45">
        <v>41305</v>
      </c>
      <c r="AC114" s="42">
        <f t="shared" si="14"/>
        <v>0.63791923340177958</v>
      </c>
      <c r="AD114" s="15" t="s">
        <v>636</v>
      </c>
      <c r="AE114" s="15" t="s">
        <v>637</v>
      </c>
      <c r="AF114" s="17">
        <v>40931</v>
      </c>
      <c r="AG114" s="17">
        <v>41071</v>
      </c>
      <c r="AH114" s="39">
        <f t="shared" si="12"/>
        <v>0.38329911019849416</v>
      </c>
      <c r="AI114" s="43">
        <f t="shared" ca="1" si="15"/>
        <v>7.1923340177960302</v>
      </c>
    </row>
    <row r="115" spans="1:37" s="6" customFormat="1" ht="31.5" customHeight="1" x14ac:dyDescent="0.25">
      <c r="A115" s="8">
        <v>1</v>
      </c>
      <c r="B115" s="89" t="s">
        <v>638</v>
      </c>
      <c r="C115" s="31">
        <v>79574759</v>
      </c>
      <c r="D115" s="34">
        <f t="shared" si="10"/>
        <v>79574759</v>
      </c>
      <c r="E115" s="35" t="s">
        <v>639</v>
      </c>
      <c r="F115" s="35" t="s">
        <v>275</v>
      </c>
      <c r="G115" s="35" t="s">
        <v>640</v>
      </c>
      <c r="H115" s="35" t="s">
        <v>641</v>
      </c>
      <c r="I115" s="13">
        <v>1</v>
      </c>
      <c r="J115" s="13"/>
      <c r="K115" s="31" t="str">
        <f t="shared" si="16"/>
        <v>RICARDO IGNACIO MORRIS SARMIENTO</v>
      </c>
      <c r="L115" s="44" t="s">
        <v>250</v>
      </c>
      <c r="M115" s="37" t="s">
        <v>35</v>
      </c>
      <c r="N115" s="15" t="s">
        <v>36</v>
      </c>
      <c r="O115" s="15" t="s">
        <v>642</v>
      </c>
      <c r="P115" s="13">
        <v>127</v>
      </c>
      <c r="Q115" s="31" t="s">
        <v>643</v>
      </c>
      <c r="R115" s="21" t="s">
        <v>92</v>
      </c>
      <c r="S115" s="15" t="s">
        <v>48</v>
      </c>
      <c r="T115" s="37" t="s">
        <v>39</v>
      </c>
      <c r="U115" s="15" t="s">
        <v>644</v>
      </c>
      <c r="V115" s="16">
        <v>39493</v>
      </c>
      <c r="W115" s="19">
        <f t="shared" ca="1" si="11"/>
        <v>43564</v>
      </c>
      <c r="X115" s="39">
        <f t="shared" ca="1" si="13"/>
        <v>11.145790554414784</v>
      </c>
      <c r="Y115" s="15" t="s">
        <v>39</v>
      </c>
      <c r="Z115" s="15" t="s">
        <v>645</v>
      </c>
      <c r="AA115" s="45">
        <v>38582</v>
      </c>
      <c r="AB115" s="45">
        <v>39492</v>
      </c>
      <c r="AC115" s="42">
        <f t="shared" si="14"/>
        <v>2.4914442162902124</v>
      </c>
      <c r="AD115" s="15" t="s">
        <v>39</v>
      </c>
      <c r="AE115" s="15" t="s">
        <v>102</v>
      </c>
      <c r="AF115" s="17">
        <v>37088</v>
      </c>
      <c r="AG115" s="17">
        <v>38581</v>
      </c>
      <c r="AH115" s="39">
        <f t="shared" si="12"/>
        <v>4.0876112251882271</v>
      </c>
      <c r="AI115" s="43">
        <f t="shared" ca="1" si="15"/>
        <v>17.724845995893222</v>
      </c>
    </row>
    <row r="116" spans="1:37" s="6" customFormat="1" ht="31.5" customHeight="1" x14ac:dyDescent="0.25">
      <c r="A116" s="33">
        <v>1</v>
      </c>
      <c r="B116" s="89"/>
      <c r="C116" s="31">
        <v>79957086</v>
      </c>
      <c r="D116" s="34">
        <f t="shared" si="10"/>
        <v>79957086</v>
      </c>
      <c r="E116" s="35" t="s">
        <v>507</v>
      </c>
      <c r="F116" s="35" t="s">
        <v>1338</v>
      </c>
      <c r="G116" s="35" t="s">
        <v>279</v>
      </c>
      <c r="H116" s="35" t="s">
        <v>984</v>
      </c>
      <c r="I116" s="13">
        <v>1</v>
      </c>
      <c r="J116" s="13"/>
      <c r="K116" s="31" t="str">
        <f t="shared" si="16"/>
        <v xml:space="preserve">CESAR AUGUSTO TOVAR </v>
      </c>
      <c r="L116" s="44" t="s">
        <v>646</v>
      </c>
      <c r="M116" s="37" t="s">
        <v>35</v>
      </c>
      <c r="N116" s="15" t="s">
        <v>36</v>
      </c>
      <c r="O116" s="15" t="s">
        <v>37</v>
      </c>
      <c r="P116" s="13">
        <v>179</v>
      </c>
      <c r="Q116" s="31" t="s">
        <v>647</v>
      </c>
      <c r="R116" s="31" t="s">
        <v>648</v>
      </c>
      <c r="S116" s="15" t="s">
        <v>48</v>
      </c>
      <c r="T116" s="37" t="s">
        <v>39</v>
      </c>
      <c r="U116" s="15" t="s">
        <v>646</v>
      </c>
      <c r="V116" s="16">
        <v>42143</v>
      </c>
      <c r="W116" s="19">
        <f t="shared" ca="1" si="11"/>
        <v>43564</v>
      </c>
      <c r="X116" s="39">
        <f t="shared" ca="1" si="13"/>
        <v>3.890485968514716</v>
      </c>
      <c r="Y116" s="15" t="s">
        <v>649</v>
      </c>
      <c r="Z116" s="15" t="s">
        <v>650</v>
      </c>
      <c r="AA116" s="17"/>
      <c r="AB116" s="17"/>
      <c r="AC116" s="42">
        <f t="shared" si="14"/>
        <v>0</v>
      </c>
      <c r="AD116" s="15"/>
      <c r="AE116" s="15"/>
      <c r="AF116" s="17"/>
      <c r="AG116" s="17"/>
      <c r="AH116" s="39">
        <f t="shared" si="12"/>
        <v>0</v>
      </c>
      <c r="AI116" s="43">
        <f t="shared" ca="1" si="15"/>
        <v>3.890485968514716</v>
      </c>
    </row>
    <row r="117" spans="1:37" s="6" customFormat="1" ht="31.5" customHeight="1" x14ac:dyDescent="0.25">
      <c r="A117" s="8">
        <v>1</v>
      </c>
      <c r="B117" s="89"/>
      <c r="C117" s="31">
        <v>40420855</v>
      </c>
      <c r="D117" s="34">
        <f t="shared" si="10"/>
        <v>40420855</v>
      </c>
      <c r="E117" s="35" t="s">
        <v>422</v>
      </c>
      <c r="F117" s="35" t="s">
        <v>651</v>
      </c>
      <c r="G117" s="35" t="s">
        <v>652</v>
      </c>
      <c r="H117" s="35"/>
      <c r="I117" s="13"/>
      <c r="J117" s="13">
        <v>1</v>
      </c>
      <c r="K117" s="31" t="str">
        <f>CONCATENATE(G117," ",H117," ",E117," ",F117)</f>
        <v>YANIRA  RONDON MONTES</v>
      </c>
      <c r="L117" s="44" t="s">
        <v>646</v>
      </c>
      <c r="M117" s="37" t="s">
        <v>35</v>
      </c>
      <c r="N117" s="15" t="s">
        <v>653</v>
      </c>
      <c r="O117" s="15" t="s">
        <v>654</v>
      </c>
      <c r="P117" s="13">
        <v>125</v>
      </c>
      <c r="Q117" s="31" t="s">
        <v>655</v>
      </c>
      <c r="R117" s="21" t="s">
        <v>167</v>
      </c>
      <c r="S117" s="15" t="s">
        <v>48</v>
      </c>
      <c r="T117" s="37" t="s">
        <v>39</v>
      </c>
      <c r="U117" s="15" t="s">
        <v>646</v>
      </c>
      <c r="V117" s="16">
        <v>41036</v>
      </c>
      <c r="W117" s="19">
        <f t="shared" ca="1" si="11"/>
        <v>43564</v>
      </c>
      <c r="X117" s="39">
        <f t="shared" ca="1" si="13"/>
        <v>6.9212867898699519</v>
      </c>
      <c r="Y117" s="15" t="s">
        <v>656</v>
      </c>
      <c r="Z117" s="15" t="s">
        <v>650</v>
      </c>
      <c r="AA117" s="45">
        <v>40148</v>
      </c>
      <c r="AB117" s="45">
        <v>41028</v>
      </c>
      <c r="AC117" s="42">
        <f t="shared" si="14"/>
        <v>2.409308692676249</v>
      </c>
      <c r="AD117" s="15" t="s">
        <v>657</v>
      </c>
      <c r="AE117" s="15" t="s">
        <v>658</v>
      </c>
      <c r="AF117" s="17">
        <v>38698</v>
      </c>
      <c r="AG117" s="17">
        <v>40132</v>
      </c>
      <c r="AH117" s="39">
        <f t="shared" si="12"/>
        <v>3.9260780287474333</v>
      </c>
      <c r="AI117" s="43">
        <f t="shared" ca="1" si="15"/>
        <v>13.256673511293634</v>
      </c>
    </row>
    <row r="118" spans="1:37" s="6" customFormat="1" ht="31.5" customHeight="1" x14ac:dyDescent="0.25">
      <c r="A118" s="33">
        <v>1</v>
      </c>
      <c r="B118" s="89"/>
      <c r="C118" s="31">
        <v>1075246761</v>
      </c>
      <c r="D118" s="34">
        <f t="shared" si="10"/>
        <v>1075246761</v>
      </c>
      <c r="E118" s="35" t="s">
        <v>1495</v>
      </c>
      <c r="F118" s="35" t="s">
        <v>1496</v>
      </c>
      <c r="G118" s="35" t="s">
        <v>1497</v>
      </c>
      <c r="H118" s="35"/>
      <c r="I118" s="13"/>
      <c r="J118" s="13">
        <v>1</v>
      </c>
      <c r="K118" s="31" t="str">
        <f>CONCATENATE(G118," ",H118," ",E118," ",F118)</f>
        <v xml:space="preserve">ESTEFANY  FALLA PASTRANA </v>
      </c>
      <c r="L118" s="44" t="s">
        <v>137</v>
      </c>
      <c r="M118" s="37" t="s">
        <v>35</v>
      </c>
      <c r="N118" s="15" t="s">
        <v>91</v>
      </c>
      <c r="O118" s="15" t="s">
        <v>256</v>
      </c>
      <c r="P118" s="13">
        <v>226</v>
      </c>
      <c r="Q118" s="38" t="s">
        <v>1303</v>
      </c>
      <c r="R118" s="21" t="s">
        <v>167</v>
      </c>
      <c r="S118" s="15" t="s">
        <v>48</v>
      </c>
      <c r="T118" s="37" t="s">
        <v>39</v>
      </c>
      <c r="U118" s="15" t="s">
        <v>137</v>
      </c>
      <c r="V118" s="16">
        <v>42695</v>
      </c>
      <c r="W118" s="19">
        <f t="shared" ca="1" si="11"/>
        <v>43564</v>
      </c>
      <c r="X118" s="39">
        <f t="shared" ca="1" si="13"/>
        <v>2.3791923340177958</v>
      </c>
      <c r="Y118" s="15" t="s">
        <v>1304</v>
      </c>
      <c r="Z118" s="15" t="s">
        <v>1305</v>
      </c>
      <c r="AA118" s="17">
        <v>42430</v>
      </c>
      <c r="AB118" s="17">
        <v>42551</v>
      </c>
      <c r="AC118" s="42">
        <f t="shared" si="14"/>
        <v>0.33127994524298426</v>
      </c>
      <c r="AD118" s="15" t="s">
        <v>1306</v>
      </c>
      <c r="AE118" s="15" t="s">
        <v>1305</v>
      </c>
      <c r="AF118" s="17">
        <v>41699</v>
      </c>
      <c r="AG118" s="17">
        <v>42004</v>
      </c>
      <c r="AH118" s="39">
        <f t="shared" si="12"/>
        <v>0.83504449007529091</v>
      </c>
      <c r="AI118" s="43">
        <f t="shared" ca="1" si="15"/>
        <v>3.545516769336071</v>
      </c>
    </row>
    <row r="119" spans="1:37" s="6" customFormat="1" ht="31.5" customHeight="1" x14ac:dyDescent="0.25">
      <c r="A119" s="8">
        <v>1</v>
      </c>
      <c r="B119" s="89" t="s">
        <v>1502</v>
      </c>
      <c r="C119" s="31">
        <v>79465797</v>
      </c>
      <c r="D119" s="34">
        <f t="shared" si="10"/>
        <v>79465797</v>
      </c>
      <c r="E119" s="35" t="s">
        <v>442</v>
      </c>
      <c r="F119" s="35" t="s">
        <v>442</v>
      </c>
      <c r="G119" s="35" t="s">
        <v>661</v>
      </c>
      <c r="H119" s="35" t="s">
        <v>1498</v>
      </c>
      <c r="I119" s="13">
        <v>1</v>
      </c>
      <c r="J119" s="13"/>
      <c r="K119" s="31" t="str">
        <f t="shared" ref="K119:K181" si="17">CONCATENATE(G119," ",H119," ",E119," ",F119)</f>
        <v>CARLOS JULIO  TORRES TORRES</v>
      </c>
      <c r="L119" s="44" t="s">
        <v>250</v>
      </c>
      <c r="M119" s="37" t="s">
        <v>35</v>
      </c>
      <c r="N119" s="15" t="s">
        <v>36</v>
      </c>
      <c r="O119" s="15" t="s">
        <v>662</v>
      </c>
      <c r="P119" s="13">
        <v>114</v>
      </c>
      <c r="Q119" s="31" t="s">
        <v>663</v>
      </c>
      <c r="R119" s="31" t="s">
        <v>140</v>
      </c>
      <c r="S119" s="15" t="s">
        <v>48</v>
      </c>
      <c r="T119" s="15" t="s">
        <v>39</v>
      </c>
      <c r="U119" s="15" t="s">
        <v>250</v>
      </c>
      <c r="V119" s="16">
        <v>41365</v>
      </c>
      <c r="W119" s="19">
        <f t="shared" ca="1" si="11"/>
        <v>43564</v>
      </c>
      <c r="X119" s="39">
        <f t="shared" ca="1" si="13"/>
        <v>6.020533880903491</v>
      </c>
      <c r="Y119" s="15" t="s">
        <v>101</v>
      </c>
      <c r="Z119" s="15" t="s">
        <v>664</v>
      </c>
      <c r="AA119" s="45">
        <v>41351</v>
      </c>
      <c r="AB119" s="45">
        <v>41364</v>
      </c>
      <c r="AC119" s="42">
        <f t="shared" si="14"/>
        <v>3.5592060232717319E-2</v>
      </c>
      <c r="AD119" s="15" t="s">
        <v>350</v>
      </c>
      <c r="AE119" s="15" t="s">
        <v>665</v>
      </c>
      <c r="AF119" s="17">
        <v>41246</v>
      </c>
      <c r="AG119" s="17">
        <v>41350</v>
      </c>
      <c r="AH119" s="39">
        <f t="shared" si="12"/>
        <v>0.28473648186173856</v>
      </c>
      <c r="AI119" s="43">
        <f t="shared" ca="1" si="15"/>
        <v>6.3408624229979464</v>
      </c>
    </row>
    <row r="120" spans="1:37" s="6" customFormat="1" ht="31.5" customHeight="1" x14ac:dyDescent="0.25">
      <c r="A120" s="33">
        <v>1</v>
      </c>
      <c r="B120" s="89"/>
      <c r="C120" s="31">
        <v>20385081</v>
      </c>
      <c r="D120" s="34">
        <f t="shared" si="10"/>
        <v>20385081</v>
      </c>
      <c r="E120" s="35" t="s">
        <v>1501</v>
      </c>
      <c r="F120" s="35" t="s">
        <v>67</v>
      </c>
      <c r="G120" s="35" t="s">
        <v>1500</v>
      </c>
      <c r="H120" s="35" t="s">
        <v>1499</v>
      </c>
      <c r="I120" s="13"/>
      <c r="J120" s="13">
        <v>1</v>
      </c>
      <c r="K120" s="31" t="str">
        <f t="shared" si="17"/>
        <v>YENY MARYETH BORBON LOPEZ</v>
      </c>
      <c r="L120" s="44" t="s">
        <v>1330</v>
      </c>
      <c r="M120" s="37" t="s">
        <v>35</v>
      </c>
      <c r="N120" s="15" t="s">
        <v>36</v>
      </c>
      <c r="O120" s="15" t="s">
        <v>138</v>
      </c>
      <c r="P120" s="13">
        <v>115</v>
      </c>
      <c r="Q120" s="31" t="s">
        <v>139</v>
      </c>
      <c r="R120" s="31" t="s">
        <v>140</v>
      </c>
      <c r="S120" s="15" t="s">
        <v>48</v>
      </c>
      <c r="T120" s="37" t="s">
        <v>39</v>
      </c>
      <c r="U120" s="15" t="s">
        <v>1330</v>
      </c>
      <c r="V120" s="16">
        <v>40148</v>
      </c>
      <c r="W120" s="19">
        <f t="shared" ca="1" si="11"/>
        <v>43564</v>
      </c>
      <c r="X120" s="39">
        <f t="shared" ca="1" si="13"/>
        <v>9.3524982888432575</v>
      </c>
      <c r="Y120" s="15" t="s">
        <v>39</v>
      </c>
      <c r="Z120" s="15" t="s">
        <v>141</v>
      </c>
      <c r="AA120" s="45">
        <v>39703</v>
      </c>
      <c r="AB120" s="45">
        <v>40147</v>
      </c>
      <c r="AC120" s="42">
        <f t="shared" si="14"/>
        <v>1.215605749486653</v>
      </c>
      <c r="AD120" s="15" t="s">
        <v>142</v>
      </c>
      <c r="AE120" s="15" t="s">
        <v>143</v>
      </c>
      <c r="AF120" s="17">
        <v>39570</v>
      </c>
      <c r="AG120" s="17">
        <v>39700</v>
      </c>
      <c r="AH120" s="39">
        <f t="shared" si="12"/>
        <v>0.35592060232717315</v>
      </c>
      <c r="AI120" s="43">
        <f t="shared" ca="1" si="15"/>
        <v>10.924024640657082</v>
      </c>
    </row>
    <row r="121" spans="1:37" s="6" customFormat="1" ht="31.5" customHeight="1" x14ac:dyDescent="0.25">
      <c r="A121" s="33">
        <v>1</v>
      </c>
      <c r="B121" s="89"/>
      <c r="C121" s="31">
        <v>52856456</v>
      </c>
      <c r="D121" s="34">
        <f t="shared" si="10"/>
        <v>52856456</v>
      </c>
      <c r="E121" s="35" t="s">
        <v>1412</v>
      </c>
      <c r="F121" s="35" t="s">
        <v>1504</v>
      </c>
      <c r="G121" s="35" t="s">
        <v>1505</v>
      </c>
      <c r="H121" s="35" t="s">
        <v>702</v>
      </c>
      <c r="I121" s="13"/>
      <c r="J121" s="13">
        <v>1</v>
      </c>
      <c r="K121" s="31" t="str">
        <f t="shared" si="17"/>
        <v xml:space="preserve">IVETT  KATHERINE BELTRAN  MOLANO </v>
      </c>
      <c r="L121" s="44" t="s">
        <v>49</v>
      </c>
      <c r="M121" s="37" t="s">
        <v>35</v>
      </c>
      <c r="N121" s="15" t="s">
        <v>36</v>
      </c>
      <c r="O121" s="15" t="s">
        <v>37</v>
      </c>
      <c r="P121" s="13">
        <v>221</v>
      </c>
      <c r="Q121" s="31" t="s">
        <v>703</v>
      </c>
      <c r="R121" s="31" t="s">
        <v>140</v>
      </c>
      <c r="S121" s="15" t="s">
        <v>48</v>
      </c>
      <c r="T121" s="37" t="s">
        <v>39</v>
      </c>
      <c r="U121" s="15" t="s">
        <v>48</v>
      </c>
      <c r="V121" s="16">
        <v>40595</v>
      </c>
      <c r="W121" s="19">
        <f t="shared" ca="1" si="11"/>
        <v>43564</v>
      </c>
      <c r="X121" s="39">
        <f t="shared" ca="1" si="13"/>
        <v>8.1286789869952081</v>
      </c>
      <c r="Y121" s="15" t="s">
        <v>704</v>
      </c>
      <c r="Z121" s="15" t="s">
        <v>705</v>
      </c>
      <c r="AA121" s="45">
        <v>38362</v>
      </c>
      <c r="AB121" s="45">
        <v>40594</v>
      </c>
      <c r="AC121" s="42">
        <f t="shared" si="14"/>
        <v>6.1108829568788501</v>
      </c>
      <c r="AD121" s="15" t="s">
        <v>706</v>
      </c>
      <c r="AE121" s="15" t="s">
        <v>65</v>
      </c>
      <c r="AF121" s="17">
        <v>37261</v>
      </c>
      <c r="AG121" s="17">
        <v>37926</v>
      </c>
      <c r="AH121" s="39">
        <f t="shared" si="12"/>
        <v>1.8206707734428473</v>
      </c>
      <c r="AI121" s="43">
        <f t="shared" ca="1" si="15"/>
        <v>16.060232717316907</v>
      </c>
    </row>
    <row r="122" spans="1:37" s="6" customFormat="1" ht="31.5" customHeight="1" x14ac:dyDescent="0.25">
      <c r="A122" s="8">
        <v>1</v>
      </c>
      <c r="B122" s="89"/>
      <c r="C122" s="31">
        <v>1082776261</v>
      </c>
      <c r="D122" s="34">
        <f t="shared" si="10"/>
        <v>1082776261</v>
      </c>
      <c r="E122" s="35" t="s">
        <v>1506</v>
      </c>
      <c r="F122" s="35" t="s">
        <v>1507</v>
      </c>
      <c r="G122" s="35" t="s">
        <v>1508</v>
      </c>
      <c r="H122" s="35" t="s">
        <v>198</v>
      </c>
      <c r="I122" s="13"/>
      <c r="J122" s="13">
        <v>1</v>
      </c>
      <c r="K122" s="31" t="str">
        <f t="shared" si="17"/>
        <v xml:space="preserve">MARTHA  PATRICIA BOLAÑOS  SALAZAR </v>
      </c>
      <c r="L122" s="44" t="s">
        <v>157</v>
      </c>
      <c r="M122" s="37" t="s">
        <v>35</v>
      </c>
      <c r="N122" s="15" t="s">
        <v>91</v>
      </c>
      <c r="O122" s="15" t="s">
        <v>774</v>
      </c>
      <c r="P122" s="13">
        <v>187</v>
      </c>
      <c r="Q122" s="31" t="s">
        <v>775</v>
      </c>
      <c r="R122" s="31" t="s">
        <v>140</v>
      </c>
      <c r="S122" s="15" t="s">
        <v>48</v>
      </c>
      <c r="T122" s="37" t="s">
        <v>39</v>
      </c>
      <c r="U122" s="15" t="s">
        <v>137</v>
      </c>
      <c r="V122" s="16">
        <v>42491</v>
      </c>
      <c r="W122" s="19">
        <f t="shared" ca="1" si="11"/>
        <v>43564</v>
      </c>
      <c r="X122" s="39">
        <f t="shared" ca="1" si="13"/>
        <v>2.9377138945927448</v>
      </c>
      <c r="Y122" s="15" t="s">
        <v>776</v>
      </c>
      <c r="Z122" s="15" t="s">
        <v>777</v>
      </c>
      <c r="AA122" s="17">
        <v>42206</v>
      </c>
      <c r="AB122" s="17">
        <v>42495</v>
      </c>
      <c r="AC122" s="42">
        <f t="shared" si="14"/>
        <v>0.79123887748117727</v>
      </c>
      <c r="AD122" s="15" t="s">
        <v>778</v>
      </c>
      <c r="AE122" s="15" t="s">
        <v>779</v>
      </c>
      <c r="AF122" s="17">
        <v>41730</v>
      </c>
      <c r="AG122" s="17">
        <v>42099</v>
      </c>
      <c r="AH122" s="39">
        <f t="shared" si="12"/>
        <v>1.0102669404517455</v>
      </c>
      <c r="AI122" s="43">
        <f t="shared" ca="1" si="15"/>
        <v>4.7392197125256672</v>
      </c>
    </row>
    <row r="123" spans="1:37" s="6" customFormat="1" ht="31.5" customHeight="1" x14ac:dyDescent="0.25">
      <c r="A123" s="33">
        <v>1</v>
      </c>
      <c r="B123" s="89"/>
      <c r="C123" s="31">
        <v>9859794</v>
      </c>
      <c r="D123" s="34">
        <f t="shared" si="10"/>
        <v>9859794</v>
      </c>
      <c r="E123" s="35" t="s">
        <v>1503</v>
      </c>
      <c r="F123" s="35" t="s">
        <v>625</v>
      </c>
      <c r="G123" s="35" t="s">
        <v>673</v>
      </c>
      <c r="H123" s="35" t="s">
        <v>207</v>
      </c>
      <c r="I123" s="13">
        <v>1</v>
      </c>
      <c r="J123" s="13"/>
      <c r="K123" s="31" t="str">
        <f t="shared" si="17"/>
        <v>ELKIN FABIAN FRANCO  BETANCUR</v>
      </c>
      <c r="L123" s="44" t="s">
        <v>100</v>
      </c>
      <c r="M123" s="37" t="s">
        <v>35</v>
      </c>
      <c r="N123" s="15" t="s">
        <v>120</v>
      </c>
      <c r="O123" s="15" t="s">
        <v>674</v>
      </c>
      <c r="P123" s="13">
        <v>215</v>
      </c>
      <c r="Q123" s="31" t="s">
        <v>675</v>
      </c>
      <c r="R123" s="31" t="s">
        <v>140</v>
      </c>
      <c r="S123" s="15" t="s">
        <v>48</v>
      </c>
      <c r="T123" s="15" t="s">
        <v>39</v>
      </c>
      <c r="U123" s="15" t="s">
        <v>48</v>
      </c>
      <c r="V123" s="16">
        <v>41532</v>
      </c>
      <c r="W123" s="19">
        <f t="shared" ca="1" si="11"/>
        <v>43564</v>
      </c>
      <c r="X123" s="39">
        <f t="shared" ca="1" si="13"/>
        <v>5.5633127994524294</v>
      </c>
      <c r="Y123" s="15" t="s">
        <v>39</v>
      </c>
      <c r="Z123" s="15" t="s">
        <v>141</v>
      </c>
      <c r="AA123" s="45">
        <v>40148</v>
      </c>
      <c r="AB123" s="45">
        <v>41531</v>
      </c>
      <c r="AC123" s="42">
        <f t="shared" si="14"/>
        <v>3.786447638603696</v>
      </c>
      <c r="AD123" s="15" t="s">
        <v>39</v>
      </c>
      <c r="AE123" s="15" t="s">
        <v>268</v>
      </c>
      <c r="AF123" s="17">
        <v>39517</v>
      </c>
      <c r="AG123" s="17">
        <v>40147</v>
      </c>
      <c r="AH123" s="39">
        <f t="shared" si="12"/>
        <v>1.7248459958932238</v>
      </c>
      <c r="AI123" s="43">
        <f t="shared" ca="1" si="15"/>
        <v>11.07460643394935</v>
      </c>
    </row>
    <row r="124" spans="1:37" s="6" customFormat="1" ht="31.5" customHeight="1" x14ac:dyDescent="0.25">
      <c r="A124" s="8">
        <v>1</v>
      </c>
      <c r="B124" s="89"/>
      <c r="C124" s="31">
        <v>80198531</v>
      </c>
      <c r="D124" s="34">
        <f t="shared" si="10"/>
        <v>80198531</v>
      </c>
      <c r="E124" s="35" t="s">
        <v>1509</v>
      </c>
      <c r="F124" s="35" t="s">
        <v>270</v>
      </c>
      <c r="G124" s="35" t="s">
        <v>1510</v>
      </c>
      <c r="H124" s="35" t="s">
        <v>1511</v>
      </c>
      <c r="I124" s="13">
        <v>1</v>
      </c>
      <c r="J124" s="13"/>
      <c r="K124" s="31" t="str">
        <f t="shared" si="17"/>
        <v>JHON  JAIRO  SALAMANCA  RUIZ</v>
      </c>
      <c r="L124" s="44" t="s">
        <v>157</v>
      </c>
      <c r="M124" s="37" t="s">
        <v>35</v>
      </c>
      <c r="N124" s="15" t="s">
        <v>36</v>
      </c>
      <c r="O124" s="15" t="s">
        <v>37</v>
      </c>
      <c r="P124" s="13">
        <v>283</v>
      </c>
      <c r="Q124" s="31" t="s">
        <v>677</v>
      </c>
      <c r="R124" s="31" t="s">
        <v>140</v>
      </c>
      <c r="S124" s="15" t="s">
        <v>48</v>
      </c>
      <c r="T124" s="15" t="s">
        <v>39</v>
      </c>
      <c r="U124" s="15" t="s">
        <v>157</v>
      </c>
      <c r="V124" s="16">
        <v>41898</v>
      </c>
      <c r="W124" s="19">
        <f t="shared" ca="1" si="11"/>
        <v>43564</v>
      </c>
      <c r="X124" s="39">
        <f t="shared" ca="1" si="13"/>
        <v>4.561259411362081</v>
      </c>
      <c r="Y124" s="15" t="s">
        <v>39</v>
      </c>
      <c r="Z124" s="15" t="s">
        <v>169</v>
      </c>
      <c r="AA124" s="45">
        <v>40926</v>
      </c>
      <c r="AB124" s="45">
        <v>41897</v>
      </c>
      <c r="AC124" s="42">
        <f t="shared" si="14"/>
        <v>2.6584531143052703</v>
      </c>
      <c r="AD124" s="15" t="s">
        <v>678</v>
      </c>
      <c r="AE124" s="15" t="s">
        <v>679</v>
      </c>
      <c r="AF124" s="17">
        <v>40252</v>
      </c>
      <c r="AG124" s="17">
        <v>40816</v>
      </c>
      <c r="AH124" s="39">
        <f t="shared" si="12"/>
        <v>1.5441478439425051</v>
      </c>
      <c r="AI124" s="43">
        <f t="shared" ca="1" si="15"/>
        <v>8.7638603696098567</v>
      </c>
    </row>
    <row r="125" spans="1:37" s="6" customFormat="1" ht="31.5" customHeight="1" x14ac:dyDescent="0.25">
      <c r="A125" s="33">
        <v>1</v>
      </c>
      <c r="B125" s="89"/>
      <c r="C125" s="31">
        <v>1081698132</v>
      </c>
      <c r="D125" s="34">
        <f t="shared" si="10"/>
        <v>1081698132</v>
      </c>
      <c r="E125" s="35" t="s">
        <v>1512</v>
      </c>
      <c r="F125" s="35" t="s">
        <v>681</v>
      </c>
      <c r="G125" s="35" t="s">
        <v>1513</v>
      </c>
      <c r="H125" s="35" t="s">
        <v>443</v>
      </c>
      <c r="I125" s="13">
        <v>1</v>
      </c>
      <c r="J125" s="13"/>
      <c r="K125" s="31" t="str">
        <f t="shared" si="17"/>
        <v>VICTOR  ALFONSO DÍAZ LEON</v>
      </c>
      <c r="L125" s="44" t="s">
        <v>1311</v>
      </c>
      <c r="M125" s="37" t="s">
        <v>35</v>
      </c>
      <c r="N125" s="15" t="s">
        <v>91</v>
      </c>
      <c r="O125" s="15" t="s">
        <v>682</v>
      </c>
      <c r="P125" s="13">
        <v>193</v>
      </c>
      <c r="Q125" s="31" t="s">
        <v>683</v>
      </c>
      <c r="R125" s="31" t="s">
        <v>140</v>
      </c>
      <c r="S125" s="15" t="s">
        <v>48</v>
      </c>
      <c r="T125" s="15" t="s">
        <v>39</v>
      </c>
      <c r="U125" s="15" t="s">
        <v>426</v>
      </c>
      <c r="V125" s="16">
        <v>41652</v>
      </c>
      <c r="W125" s="19">
        <f t="shared" ca="1" si="11"/>
        <v>43564</v>
      </c>
      <c r="X125" s="39">
        <f t="shared" ca="1" si="13"/>
        <v>5.2347707049965777</v>
      </c>
      <c r="Y125" s="15" t="s">
        <v>684</v>
      </c>
      <c r="Z125" s="15" t="s">
        <v>685</v>
      </c>
      <c r="AA125" s="45">
        <v>40808</v>
      </c>
      <c r="AB125" s="45">
        <v>41649</v>
      </c>
      <c r="AC125" s="42">
        <f t="shared" si="14"/>
        <v>2.3025325119780971</v>
      </c>
      <c r="AD125" s="15" t="s">
        <v>686</v>
      </c>
      <c r="AE125" s="15" t="s">
        <v>685</v>
      </c>
      <c r="AF125" s="17">
        <v>40690</v>
      </c>
      <c r="AG125" s="17">
        <v>40791</v>
      </c>
      <c r="AH125" s="39">
        <f t="shared" si="12"/>
        <v>0.27652292950034224</v>
      </c>
      <c r="AI125" s="43">
        <f t="shared" ca="1" si="15"/>
        <v>7.8138261464750167</v>
      </c>
    </row>
    <row r="126" spans="1:37" s="6" customFormat="1" ht="31.5" customHeight="1" x14ac:dyDescent="0.25">
      <c r="A126" s="8">
        <v>1</v>
      </c>
      <c r="B126" s="89"/>
      <c r="C126" s="31">
        <v>79809927</v>
      </c>
      <c r="D126" s="31">
        <f>C126*1</f>
        <v>79809927</v>
      </c>
      <c r="E126" s="35" t="s">
        <v>1514</v>
      </c>
      <c r="F126" s="35" t="s">
        <v>689</v>
      </c>
      <c r="G126" s="35" t="s">
        <v>1515</v>
      </c>
      <c r="H126" s="35" t="s">
        <v>691</v>
      </c>
      <c r="I126" s="13">
        <v>1</v>
      </c>
      <c r="J126" s="13"/>
      <c r="K126" s="31" t="str">
        <f t="shared" si="17"/>
        <v>HECTOR  HUGO CHAPARRO MORENO</v>
      </c>
      <c r="L126" s="44" t="s">
        <v>687</v>
      </c>
      <c r="M126" s="37" t="s">
        <v>35</v>
      </c>
      <c r="N126" s="15" t="s">
        <v>36</v>
      </c>
      <c r="O126" s="15" t="s">
        <v>37</v>
      </c>
      <c r="P126" s="13">
        <v>108</v>
      </c>
      <c r="Q126" s="31" t="s">
        <v>692</v>
      </c>
      <c r="R126" s="31" t="s">
        <v>693</v>
      </c>
      <c r="S126" s="15" t="s">
        <v>694</v>
      </c>
      <c r="T126" s="15" t="s">
        <v>39</v>
      </c>
      <c r="U126" s="15" t="s">
        <v>272</v>
      </c>
      <c r="V126" s="16">
        <v>38749</v>
      </c>
      <c r="W126" s="19">
        <f t="shared" ca="1" si="11"/>
        <v>43564</v>
      </c>
      <c r="X126" s="39">
        <f t="shared" ca="1" si="13"/>
        <v>13.182751540041068</v>
      </c>
      <c r="Y126" s="15" t="s">
        <v>39</v>
      </c>
      <c r="Z126" s="15" t="s">
        <v>695</v>
      </c>
      <c r="AA126" s="45">
        <v>38705</v>
      </c>
      <c r="AB126" s="45">
        <v>38748</v>
      </c>
      <c r="AC126" s="42">
        <f t="shared" si="14"/>
        <v>0.11772758384668036</v>
      </c>
      <c r="AD126" s="15" t="s">
        <v>101</v>
      </c>
      <c r="AE126" s="15" t="s">
        <v>696</v>
      </c>
      <c r="AF126" s="17">
        <v>38635</v>
      </c>
      <c r="AG126" s="17">
        <v>38704</v>
      </c>
      <c r="AH126" s="39">
        <f t="shared" si="12"/>
        <v>0.18891170431211499</v>
      </c>
      <c r="AI126" s="43">
        <f t="shared" ca="1" si="15"/>
        <v>13.489390828199863</v>
      </c>
      <c r="AJ126" s="51"/>
      <c r="AK126" s="52"/>
    </row>
    <row r="127" spans="1:37" s="6" customFormat="1" ht="31.5" customHeight="1" x14ac:dyDescent="0.25">
      <c r="A127" s="33">
        <v>1</v>
      </c>
      <c r="B127" s="94" t="s">
        <v>697</v>
      </c>
      <c r="C127" s="31">
        <v>79620522</v>
      </c>
      <c r="D127" s="34">
        <f t="shared" si="10"/>
        <v>79620522</v>
      </c>
      <c r="E127" s="35" t="s">
        <v>681</v>
      </c>
      <c r="F127" s="35" t="s">
        <v>698</v>
      </c>
      <c r="G127" s="35" t="s">
        <v>1516</v>
      </c>
      <c r="H127" s="35" t="s">
        <v>699</v>
      </c>
      <c r="I127" s="13">
        <v>1</v>
      </c>
      <c r="J127" s="13"/>
      <c r="K127" s="31" t="str">
        <f t="shared" si="17"/>
        <v>NESTOR  ALONSO LEON CEBALLOS</v>
      </c>
      <c r="L127" s="44" t="s">
        <v>250</v>
      </c>
      <c r="M127" s="37" t="s">
        <v>35</v>
      </c>
      <c r="N127" s="15" t="s">
        <v>36</v>
      </c>
      <c r="O127" s="15" t="s">
        <v>37</v>
      </c>
      <c r="P127" s="13">
        <v>323</v>
      </c>
      <c r="Q127" s="31" t="s">
        <v>700</v>
      </c>
      <c r="R127" s="31" t="s">
        <v>140</v>
      </c>
      <c r="S127" s="15" t="s">
        <v>48</v>
      </c>
      <c r="T127" s="15" t="s">
        <v>39</v>
      </c>
      <c r="U127" s="15" t="s">
        <v>250</v>
      </c>
      <c r="V127" s="16">
        <v>41268</v>
      </c>
      <c r="W127" s="19">
        <f t="shared" ca="1" si="11"/>
        <v>43564</v>
      </c>
      <c r="X127" s="39">
        <f t="shared" ca="1" si="13"/>
        <v>6.2861054072553042</v>
      </c>
      <c r="Y127" s="15" t="s">
        <v>39</v>
      </c>
      <c r="Z127" s="15" t="s">
        <v>97</v>
      </c>
      <c r="AA127" s="45">
        <v>40664</v>
      </c>
      <c r="AB127" s="45">
        <v>41267</v>
      </c>
      <c r="AC127" s="42">
        <f t="shared" si="14"/>
        <v>1.6509240246406571</v>
      </c>
      <c r="AD127" s="15" t="s">
        <v>39</v>
      </c>
      <c r="AE127" s="15" t="s">
        <v>377</v>
      </c>
      <c r="AF127" s="17">
        <v>39692</v>
      </c>
      <c r="AG127" s="17">
        <v>40663</v>
      </c>
      <c r="AH127" s="39">
        <f t="shared" si="12"/>
        <v>2.6584531143052703</v>
      </c>
      <c r="AI127" s="43">
        <f t="shared" ca="1" si="15"/>
        <v>10.595482546201232</v>
      </c>
    </row>
    <row r="128" spans="1:37" s="6" customFormat="1" ht="31.5" customHeight="1" x14ac:dyDescent="0.25">
      <c r="A128" s="8">
        <v>1</v>
      </c>
      <c r="B128" s="94"/>
      <c r="C128" s="31">
        <v>52147220</v>
      </c>
      <c r="D128" s="34">
        <f t="shared" si="10"/>
        <v>52147220</v>
      </c>
      <c r="E128" s="35" t="s">
        <v>666</v>
      </c>
      <c r="F128" s="35" t="s">
        <v>1197</v>
      </c>
      <c r="G128" s="35" t="s">
        <v>1195</v>
      </c>
      <c r="H128" s="35" t="s">
        <v>1196</v>
      </c>
      <c r="I128" s="13"/>
      <c r="J128" s="13">
        <v>1</v>
      </c>
      <c r="K128" s="31" t="str">
        <f t="shared" si="17"/>
        <v>ERLY ROCIO PUENTES MARIÑO</v>
      </c>
      <c r="L128" s="44" t="s">
        <v>1288</v>
      </c>
      <c r="M128" s="53" t="s">
        <v>35</v>
      </c>
      <c r="N128" s="53" t="s">
        <v>208</v>
      </c>
      <c r="O128" s="53" t="s">
        <v>1198</v>
      </c>
      <c r="P128" s="54">
        <v>130</v>
      </c>
      <c r="Q128" s="55" t="s">
        <v>1199</v>
      </c>
      <c r="R128" s="56" t="s">
        <v>1200</v>
      </c>
      <c r="S128" s="53" t="s">
        <v>227</v>
      </c>
      <c r="T128" s="53" t="s">
        <v>39</v>
      </c>
      <c r="U128" s="15" t="s">
        <v>429</v>
      </c>
      <c r="V128" s="57">
        <v>41663</v>
      </c>
      <c r="W128" s="19">
        <f t="shared" ca="1" si="11"/>
        <v>43564</v>
      </c>
      <c r="X128" s="39">
        <f t="shared" ca="1" si="13"/>
        <v>5.204654346338125</v>
      </c>
      <c r="Y128" s="53" t="s">
        <v>39</v>
      </c>
      <c r="Z128" s="53" t="s">
        <v>169</v>
      </c>
      <c r="AA128" s="59">
        <v>39463</v>
      </c>
      <c r="AB128" s="59">
        <v>41662</v>
      </c>
      <c r="AC128" s="42">
        <f t="shared" si="14"/>
        <v>6.020533880903491</v>
      </c>
      <c r="AD128" s="53" t="s">
        <v>101</v>
      </c>
      <c r="AE128" s="53" t="s">
        <v>169</v>
      </c>
      <c r="AF128" s="58">
        <v>39106</v>
      </c>
      <c r="AG128" s="58">
        <v>39462</v>
      </c>
      <c r="AH128" s="39">
        <f t="shared" si="12"/>
        <v>0.97467488021902804</v>
      </c>
      <c r="AI128" s="43">
        <f t="shared" ca="1" si="15"/>
        <v>12.199863107460645</v>
      </c>
    </row>
    <row r="129" spans="1:35" s="6" customFormat="1" ht="31.5" customHeight="1" x14ac:dyDescent="0.25">
      <c r="A129" s="33">
        <v>1</v>
      </c>
      <c r="B129" s="94"/>
      <c r="C129" s="31">
        <v>1075284834</v>
      </c>
      <c r="D129" s="34">
        <f t="shared" si="10"/>
        <v>1075284834</v>
      </c>
      <c r="E129" s="35" t="s">
        <v>1517</v>
      </c>
      <c r="F129" s="35" t="s">
        <v>1518</v>
      </c>
      <c r="G129" s="35" t="s">
        <v>1390</v>
      </c>
      <c r="H129" s="35" t="s">
        <v>1519</v>
      </c>
      <c r="I129" s="13"/>
      <c r="J129" s="13">
        <v>1</v>
      </c>
      <c r="K129" s="31" t="str">
        <f t="shared" si="17"/>
        <v xml:space="preserve">LAURA  MELISA TRUJILLO  PATIÑO </v>
      </c>
      <c r="L129" s="44" t="s">
        <v>49</v>
      </c>
      <c r="M129" s="37" t="s">
        <v>35</v>
      </c>
      <c r="N129" s="15" t="s">
        <v>91</v>
      </c>
      <c r="O129" s="15" t="s">
        <v>256</v>
      </c>
      <c r="P129" s="13">
        <v>220</v>
      </c>
      <c r="Q129" s="38" t="s">
        <v>1325</v>
      </c>
      <c r="R129" s="31" t="s">
        <v>1314</v>
      </c>
      <c r="S129" s="15" t="s">
        <v>48</v>
      </c>
      <c r="T129" s="15" t="s">
        <v>39</v>
      </c>
      <c r="U129" s="15" t="s">
        <v>48</v>
      </c>
      <c r="V129" s="16">
        <v>43284</v>
      </c>
      <c r="W129" s="19">
        <f t="shared" ca="1" si="11"/>
        <v>43564</v>
      </c>
      <c r="X129" s="39">
        <f t="shared" ca="1" si="13"/>
        <v>0.76659822039698833</v>
      </c>
      <c r="Y129" s="15" t="s">
        <v>1326</v>
      </c>
      <c r="Z129" s="15" t="s">
        <v>1327</v>
      </c>
      <c r="AA129" s="45">
        <v>42964</v>
      </c>
      <c r="AB129" s="45">
        <v>43160</v>
      </c>
      <c r="AC129" s="42">
        <f t="shared" si="14"/>
        <v>0.53661875427789185</v>
      </c>
      <c r="AD129" s="15"/>
      <c r="AE129" s="15"/>
      <c r="AF129" s="17"/>
      <c r="AG129" s="17"/>
      <c r="AH129" s="39">
        <f t="shared" si="12"/>
        <v>0</v>
      </c>
      <c r="AI129" s="43">
        <f t="shared" ca="1" si="15"/>
        <v>1.3032169746748803</v>
      </c>
    </row>
    <row r="130" spans="1:35" s="6" customFormat="1" ht="31.5" customHeight="1" x14ac:dyDescent="0.25">
      <c r="A130" s="8">
        <v>1</v>
      </c>
      <c r="B130" s="94"/>
      <c r="C130" s="31">
        <v>1016019641</v>
      </c>
      <c r="D130" s="34">
        <f t="shared" si="10"/>
        <v>1016019641</v>
      </c>
      <c r="E130" s="35" t="s">
        <v>1520</v>
      </c>
      <c r="F130" s="35" t="s">
        <v>1521</v>
      </c>
      <c r="G130" s="35" t="s">
        <v>707</v>
      </c>
      <c r="H130" s="35" t="s">
        <v>699</v>
      </c>
      <c r="I130" s="13">
        <v>1</v>
      </c>
      <c r="J130" s="13"/>
      <c r="K130" s="31" t="str">
        <f t="shared" si="17"/>
        <v xml:space="preserve">VLADIMIR ALONSO BARAHONA  PALACIOS </v>
      </c>
      <c r="L130" s="44" t="s">
        <v>49</v>
      </c>
      <c r="M130" s="37" t="s">
        <v>35</v>
      </c>
      <c r="N130" s="15" t="s">
        <v>36</v>
      </c>
      <c r="O130" s="15" t="s">
        <v>37</v>
      </c>
      <c r="P130" s="13">
        <v>153</v>
      </c>
      <c r="Q130" s="31" t="s">
        <v>708</v>
      </c>
      <c r="R130" s="21" t="s">
        <v>167</v>
      </c>
      <c r="S130" s="15" t="s">
        <v>48</v>
      </c>
      <c r="T130" s="37" t="s">
        <v>39</v>
      </c>
      <c r="U130" s="15" t="s">
        <v>157</v>
      </c>
      <c r="V130" s="16">
        <v>41334</v>
      </c>
      <c r="W130" s="19">
        <f t="shared" ca="1" si="11"/>
        <v>43564</v>
      </c>
      <c r="X130" s="39">
        <f t="shared" ca="1" si="13"/>
        <v>6.1054072553045859</v>
      </c>
      <c r="Y130" s="15" t="s">
        <v>39</v>
      </c>
      <c r="Z130" s="15" t="s">
        <v>169</v>
      </c>
      <c r="AA130" s="45">
        <v>39897</v>
      </c>
      <c r="AB130" s="45">
        <v>41333</v>
      </c>
      <c r="AC130" s="39">
        <f t="shared" ref="AC130:AC167" si="18">(AB130-AA130)/365.25</f>
        <v>3.9315537303216974</v>
      </c>
      <c r="AD130" s="15" t="s">
        <v>101</v>
      </c>
      <c r="AE130" s="15" t="s">
        <v>269</v>
      </c>
      <c r="AF130" s="17">
        <v>39742</v>
      </c>
      <c r="AG130" s="17">
        <v>39896</v>
      </c>
      <c r="AH130" s="39">
        <f t="shared" si="12"/>
        <v>0.42162902121834361</v>
      </c>
      <c r="AI130" s="43">
        <f t="shared" ca="1" si="15"/>
        <v>10.458590006844627</v>
      </c>
    </row>
    <row r="131" spans="1:35" s="6" customFormat="1" ht="31.5" customHeight="1" x14ac:dyDescent="0.25">
      <c r="A131" s="33">
        <v>1</v>
      </c>
      <c r="B131" s="94"/>
      <c r="C131" s="31">
        <v>80797517</v>
      </c>
      <c r="D131" s="34">
        <f t="shared" ref="D131:D199" si="19">C131*1</f>
        <v>80797517</v>
      </c>
      <c r="E131" s="35" t="s">
        <v>1522</v>
      </c>
      <c r="F131" s="35" t="s">
        <v>240</v>
      </c>
      <c r="G131" s="35" t="s">
        <v>709</v>
      </c>
      <c r="H131" s="35" t="s">
        <v>117</v>
      </c>
      <c r="I131" s="13">
        <v>1</v>
      </c>
      <c r="J131" s="13"/>
      <c r="K131" s="31" t="str">
        <f t="shared" si="17"/>
        <v>LUIS FRANCISCO MUÑOZ  ORTIZ</v>
      </c>
      <c r="L131" s="23" t="s">
        <v>99</v>
      </c>
      <c r="M131" s="37" t="s">
        <v>35</v>
      </c>
      <c r="N131" s="15" t="s">
        <v>36</v>
      </c>
      <c r="O131" s="15" t="s">
        <v>37</v>
      </c>
      <c r="P131" s="13">
        <v>314</v>
      </c>
      <c r="Q131" s="31" t="s">
        <v>710</v>
      </c>
      <c r="R131" s="31" t="s">
        <v>140</v>
      </c>
      <c r="S131" s="15" t="s">
        <v>48</v>
      </c>
      <c r="T131" s="15" t="s">
        <v>39</v>
      </c>
      <c r="U131" s="15" t="s">
        <v>157</v>
      </c>
      <c r="V131" s="16">
        <v>41256</v>
      </c>
      <c r="W131" s="19">
        <f t="shared" ca="1" si="11"/>
        <v>43564</v>
      </c>
      <c r="X131" s="39">
        <f t="shared" ca="1" si="13"/>
        <v>6.3189596167008899</v>
      </c>
      <c r="Y131" s="15" t="s">
        <v>39</v>
      </c>
      <c r="Z131" s="15" t="s">
        <v>268</v>
      </c>
      <c r="AA131" s="45">
        <v>41074</v>
      </c>
      <c r="AB131" s="45">
        <v>41255</v>
      </c>
      <c r="AC131" s="39">
        <f t="shared" si="18"/>
        <v>0.49555099247091033</v>
      </c>
      <c r="AD131" s="15" t="s">
        <v>101</v>
      </c>
      <c r="AE131" s="15" t="s">
        <v>268</v>
      </c>
      <c r="AF131" s="17">
        <v>40696</v>
      </c>
      <c r="AG131" s="17">
        <v>41073</v>
      </c>
      <c r="AH131" s="39">
        <f t="shared" si="12"/>
        <v>1.0321697467488022</v>
      </c>
      <c r="AI131" s="43">
        <f t="shared" ca="1" si="15"/>
        <v>7.8466803559206024</v>
      </c>
    </row>
    <row r="132" spans="1:35" s="6" customFormat="1" ht="31.5" customHeight="1" x14ac:dyDescent="0.25">
      <c r="A132" s="8">
        <v>1</v>
      </c>
      <c r="B132" s="94"/>
      <c r="C132" s="31">
        <v>52204873</v>
      </c>
      <c r="D132" s="34">
        <f t="shared" si="19"/>
        <v>52204873</v>
      </c>
      <c r="E132" s="35" t="s">
        <v>202</v>
      </c>
      <c r="F132" s="35" t="s">
        <v>1523</v>
      </c>
      <c r="G132" s="35" t="s">
        <v>1524</v>
      </c>
      <c r="H132" s="35"/>
      <c r="I132" s="13"/>
      <c r="J132" s="13">
        <v>1</v>
      </c>
      <c r="K132" s="31" t="str">
        <f t="shared" si="17"/>
        <v xml:space="preserve">ALCIRA   RODRIGUEZ BEJARANO </v>
      </c>
      <c r="L132" s="44" t="s">
        <v>157</v>
      </c>
      <c r="M132" s="37" t="s">
        <v>35</v>
      </c>
      <c r="N132" s="15" t="s">
        <v>36</v>
      </c>
      <c r="O132" s="15" t="s">
        <v>37</v>
      </c>
      <c r="P132" s="13">
        <v>281</v>
      </c>
      <c r="Q132" s="31" t="s">
        <v>711</v>
      </c>
      <c r="R132" s="31" t="s">
        <v>712</v>
      </c>
      <c r="S132" s="15" t="s">
        <v>48</v>
      </c>
      <c r="T132" s="37" t="s">
        <v>39</v>
      </c>
      <c r="U132" s="15" t="s">
        <v>137</v>
      </c>
      <c r="V132" s="16">
        <v>41358</v>
      </c>
      <c r="W132" s="19">
        <f t="shared" ca="1" si="11"/>
        <v>43564</v>
      </c>
      <c r="X132" s="39">
        <f t="shared" ca="1" si="13"/>
        <v>6.0396988364134154</v>
      </c>
      <c r="Y132" s="15" t="s">
        <v>39</v>
      </c>
      <c r="Z132" s="15" t="s">
        <v>169</v>
      </c>
      <c r="AA132" s="45">
        <v>39622</v>
      </c>
      <c r="AB132" s="45">
        <v>41388</v>
      </c>
      <c r="AC132" s="39">
        <f t="shared" si="18"/>
        <v>4.8350444900752905</v>
      </c>
      <c r="AD132" s="15" t="s">
        <v>39</v>
      </c>
      <c r="AE132" s="15" t="s">
        <v>713</v>
      </c>
      <c r="AF132" s="17">
        <v>39470</v>
      </c>
      <c r="AG132" s="17">
        <v>39622</v>
      </c>
      <c r="AH132" s="39">
        <f t="shared" si="12"/>
        <v>0.41615331964407942</v>
      </c>
      <c r="AI132" s="43">
        <f t="shared" ca="1" si="15"/>
        <v>11.290896646132785</v>
      </c>
    </row>
    <row r="133" spans="1:35" s="6" customFormat="1" ht="31.5" customHeight="1" x14ac:dyDescent="0.25">
      <c r="A133" s="33">
        <v>1</v>
      </c>
      <c r="B133" s="94"/>
      <c r="C133" s="31">
        <v>79740773</v>
      </c>
      <c r="D133" s="34">
        <f t="shared" si="19"/>
        <v>79740773</v>
      </c>
      <c r="E133" s="35" t="s">
        <v>714</v>
      </c>
      <c r="F133" s="35" t="s">
        <v>715</v>
      </c>
      <c r="G133" s="35" t="s">
        <v>716</v>
      </c>
      <c r="H133" s="35" t="s">
        <v>1527</v>
      </c>
      <c r="I133" s="13">
        <v>1</v>
      </c>
      <c r="J133" s="13"/>
      <c r="K133" s="31" t="str">
        <f t="shared" si="17"/>
        <v>YAIR EDUARDO  FARIETA ARIZA</v>
      </c>
      <c r="L133" s="44" t="s">
        <v>137</v>
      </c>
      <c r="M133" s="37" t="s">
        <v>35</v>
      </c>
      <c r="N133" s="15" t="s">
        <v>36</v>
      </c>
      <c r="O133" s="15" t="s">
        <v>37</v>
      </c>
      <c r="P133" s="13">
        <v>239</v>
      </c>
      <c r="Q133" s="31" t="s">
        <v>717</v>
      </c>
      <c r="R133" s="31" t="s">
        <v>80</v>
      </c>
      <c r="S133" s="15" t="s">
        <v>80</v>
      </c>
      <c r="T133" s="37" t="s">
        <v>39</v>
      </c>
      <c r="U133" s="15" t="s">
        <v>137</v>
      </c>
      <c r="V133" s="16">
        <v>40070</v>
      </c>
      <c r="W133" s="19">
        <f t="shared" ca="1" si="11"/>
        <v>43564</v>
      </c>
      <c r="X133" s="39">
        <f t="shared" ca="1" si="13"/>
        <v>9.5660506502395624</v>
      </c>
      <c r="Y133" s="15" t="s">
        <v>101</v>
      </c>
      <c r="Z133" s="15" t="s">
        <v>269</v>
      </c>
      <c r="AA133" s="45">
        <v>39644</v>
      </c>
      <c r="AB133" s="45">
        <v>40008</v>
      </c>
      <c r="AC133" s="39">
        <f t="shared" si="18"/>
        <v>0.99657768651608492</v>
      </c>
      <c r="AD133" s="15" t="s">
        <v>718</v>
      </c>
      <c r="AE133" s="15" t="s">
        <v>719</v>
      </c>
      <c r="AF133" s="17">
        <v>39114</v>
      </c>
      <c r="AG133" s="17">
        <v>39640</v>
      </c>
      <c r="AH133" s="39">
        <f t="shared" si="12"/>
        <v>1.4401095140314852</v>
      </c>
      <c r="AI133" s="43">
        <f t="shared" ca="1" si="15"/>
        <v>12.002737850787133</v>
      </c>
    </row>
    <row r="134" spans="1:35" s="6" customFormat="1" ht="31.5" customHeight="1" x14ac:dyDescent="0.25">
      <c r="A134" s="8">
        <v>1</v>
      </c>
      <c r="B134" s="94"/>
      <c r="C134" s="31">
        <v>1075214751</v>
      </c>
      <c r="D134" s="34">
        <f t="shared" si="19"/>
        <v>1075214751</v>
      </c>
      <c r="E134" s="35" t="s">
        <v>1525</v>
      </c>
      <c r="F134" s="35" t="s">
        <v>1507</v>
      </c>
      <c r="G134" s="35" t="s">
        <v>1526</v>
      </c>
      <c r="H134" s="35" t="s">
        <v>207</v>
      </c>
      <c r="I134" s="13">
        <v>1</v>
      </c>
      <c r="J134" s="13"/>
      <c r="K134" s="31" t="str">
        <f t="shared" si="17"/>
        <v xml:space="preserve">CARLOS  FABIAN MILLAN  SALAZAR </v>
      </c>
      <c r="L134" s="44" t="s">
        <v>157</v>
      </c>
      <c r="M134" s="37" t="s">
        <v>35</v>
      </c>
      <c r="N134" s="15" t="s">
        <v>91</v>
      </c>
      <c r="O134" s="15" t="s">
        <v>256</v>
      </c>
      <c r="P134" s="13">
        <v>322</v>
      </c>
      <c r="Q134" s="31" t="s">
        <v>721</v>
      </c>
      <c r="R134" s="31" t="s">
        <v>722</v>
      </c>
      <c r="S134" s="15" t="s">
        <v>48</v>
      </c>
      <c r="T134" s="15" t="s">
        <v>39</v>
      </c>
      <c r="U134" s="15" t="s">
        <v>157</v>
      </c>
      <c r="V134" s="16">
        <v>41470</v>
      </c>
      <c r="W134" s="19">
        <f t="shared" ca="1" si="11"/>
        <v>43564</v>
      </c>
      <c r="X134" s="39">
        <f t="shared" ca="1" si="13"/>
        <v>5.7330595482546203</v>
      </c>
      <c r="Y134" s="15" t="s">
        <v>101</v>
      </c>
      <c r="Z134" s="15" t="s">
        <v>141</v>
      </c>
      <c r="AA134" s="45">
        <v>40990</v>
      </c>
      <c r="AB134" s="45">
        <v>41469</v>
      </c>
      <c r="AC134" s="39">
        <f t="shared" si="18"/>
        <v>1.3114305270362765</v>
      </c>
      <c r="AD134" s="15" t="s">
        <v>39</v>
      </c>
      <c r="AE134" s="15" t="s">
        <v>273</v>
      </c>
      <c r="AF134" s="17">
        <v>40696</v>
      </c>
      <c r="AG134" s="17">
        <v>40989</v>
      </c>
      <c r="AH134" s="39">
        <f t="shared" si="12"/>
        <v>0.80219028062970565</v>
      </c>
      <c r="AI134" s="43">
        <f t="shared" ca="1" si="15"/>
        <v>7.8466803559206024</v>
      </c>
    </row>
    <row r="135" spans="1:35" s="6" customFormat="1" ht="31.5" customHeight="1" x14ac:dyDescent="0.25">
      <c r="A135" s="33">
        <v>1</v>
      </c>
      <c r="B135" s="94"/>
      <c r="C135" s="31" t="s">
        <v>723</v>
      </c>
      <c r="D135" s="34">
        <f t="shared" si="19"/>
        <v>1109413386</v>
      </c>
      <c r="E135" s="35" t="s">
        <v>321</v>
      </c>
      <c r="F135" s="35" t="s">
        <v>724</v>
      </c>
      <c r="G135" s="35" t="s">
        <v>725</v>
      </c>
      <c r="H135" s="35" t="s">
        <v>1338</v>
      </c>
      <c r="I135" s="13"/>
      <c r="J135" s="13">
        <v>1</v>
      </c>
      <c r="K135" s="31" t="str">
        <f t="shared" si="17"/>
        <v>TATIANA  VARGAS MOSQUERA</v>
      </c>
      <c r="L135" s="44" t="s">
        <v>49</v>
      </c>
      <c r="M135" s="37" t="s">
        <v>35</v>
      </c>
      <c r="N135" s="15" t="s">
        <v>384</v>
      </c>
      <c r="O135" s="15" t="s">
        <v>726</v>
      </c>
      <c r="P135" s="13">
        <v>296</v>
      </c>
      <c r="Q135" s="31" t="s">
        <v>727</v>
      </c>
      <c r="R135" s="21" t="s">
        <v>167</v>
      </c>
      <c r="S135" s="15" t="s">
        <v>48</v>
      </c>
      <c r="T135" s="37" t="s">
        <v>39</v>
      </c>
      <c r="U135" s="15" t="s">
        <v>157</v>
      </c>
      <c r="V135" s="16">
        <v>41326</v>
      </c>
      <c r="W135" s="19">
        <f t="shared" ca="1" si="11"/>
        <v>43564</v>
      </c>
      <c r="X135" s="39">
        <f t="shared" ca="1" si="13"/>
        <v>6.1273100616016425</v>
      </c>
      <c r="Y135" s="15" t="s">
        <v>704</v>
      </c>
      <c r="Z135" s="15" t="s">
        <v>728</v>
      </c>
      <c r="AA135" s="45">
        <v>39899</v>
      </c>
      <c r="AB135" s="45">
        <v>41325</v>
      </c>
      <c r="AC135" s="39">
        <f t="shared" si="18"/>
        <v>3.9041752224503763</v>
      </c>
      <c r="AD135" s="15" t="s">
        <v>729</v>
      </c>
      <c r="AE135" s="15" t="s">
        <v>695</v>
      </c>
      <c r="AF135" s="17">
        <v>39570</v>
      </c>
      <c r="AG135" s="17">
        <v>39898</v>
      </c>
      <c r="AH135" s="39">
        <f t="shared" si="12"/>
        <v>0.89801505817932925</v>
      </c>
      <c r="AI135" s="43">
        <f t="shared" ca="1" si="15"/>
        <v>10.929500342231348</v>
      </c>
    </row>
    <row r="136" spans="1:35" s="6" customFormat="1" ht="31.5" customHeight="1" x14ac:dyDescent="0.25">
      <c r="A136" s="8">
        <v>1</v>
      </c>
      <c r="B136" s="94"/>
      <c r="C136" s="31">
        <v>39576501</v>
      </c>
      <c r="D136" s="34">
        <f t="shared" si="19"/>
        <v>39576501</v>
      </c>
      <c r="E136" s="35" t="s">
        <v>1529</v>
      </c>
      <c r="F136" s="35" t="s">
        <v>1530</v>
      </c>
      <c r="G136" s="35" t="s">
        <v>1528</v>
      </c>
      <c r="H136" s="35" t="s">
        <v>198</v>
      </c>
      <c r="I136" s="13"/>
      <c r="J136" s="13">
        <v>1</v>
      </c>
      <c r="K136" s="31" t="str">
        <f t="shared" si="17"/>
        <v>YOLANDA  PATRICIA INFANTE FIGUEROA</v>
      </c>
      <c r="L136" s="44" t="s">
        <v>272</v>
      </c>
      <c r="M136" s="37" t="s">
        <v>35</v>
      </c>
      <c r="N136" s="15" t="s">
        <v>36</v>
      </c>
      <c r="O136" s="15" t="s">
        <v>37</v>
      </c>
      <c r="P136" s="13">
        <v>295</v>
      </c>
      <c r="Q136" s="31" t="s">
        <v>1026</v>
      </c>
      <c r="R136" s="31" t="s">
        <v>1027</v>
      </c>
      <c r="S136" s="15" t="s">
        <v>227</v>
      </c>
      <c r="T136" s="37" t="s">
        <v>39</v>
      </c>
      <c r="U136" s="15" t="s">
        <v>272</v>
      </c>
      <c r="V136" s="16">
        <v>39630</v>
      </c>
      <c r="W136" s="19">
        <f t="shared" ca="1" si="11"/>
        <v>43564</v>
      </c>
      <c r="X136" s="39">
        <f t="shared" ca="1" si="13"/>
        <v>10.770704996577686</v>
      </c>
      <c r="Y136" s="15" t="s">
        <v>101</v>
      </c>
      <c r="Z136" s="15" t="s">
        <v>169</v>
      </c>
      <c r="AA136" s="45">
        <v>39499</v>
      </c>
      <c r="AB136" s="45">
        <v>39621</v>
      </c>
      <c r="AC136" s="39">
        <f t="shared" si="18"/>
        <v>0.33401779603011633</v>
      </c>
      <c r="AD136" s="15" t="s">
        <v>1028</v>
      </c>
      <c r="AE136" s="15" t="s">
        <v>1029</v>
      </c>
      <c r="AF136" s="17">
        <v>39310</v>
      </c>
      <c r="AG136" s="17">
        <v>39462</v>
      </c>
      <c r="AH136" s="39">
        <f t="shared" si="12"/>
        <v>0.41615331964407942</v>
      </c>
      <c r="AI136" s="43">
        <f t="shared" ca="1" si="15"/>
        <v>11.520876112251882</v>
      </c>
    </row>
    <row r="137" spans="1:35" s="6" customFormat="1" ht="31.5" customHeight="1" x14ac:dyDescent="0.25">
      <c r="A137" s="33">
        <v>1</v>
      </c>
      <c r="B137" s="94"/>
      <c r="C137" s="70">
        <v>1075287958</v>
      </c>
      <c r="D137" s="34">
        <f t="shared" si="19"/>
        <v>1075287958</v>
      </c>
      <c r="E137" s="35" t="s">
        <v>396</v>
      </c>
      <c r="F137" s="35" t="s">
        <v>1655</v>
      </c>
      <c r="G137" s="35" t="s">
        <v>1654</v>
      </c>
      <c r="H137" s="35" t="s">
        <v>1463</v>
      </c>
      <c r="I137" s="13">
        <v>1</v>
      </c>
      <c r="J137" s="13"/>
      <c r="K137" s="31" t="str">
        <f t="shared" si="17"/>
        <v>DEIVER FABIAN  SUAREZ BURGOS</v>
      </c>
      <c r="L137" s="44" t="s">
        <v>137</v>
      </c>
      <c r="M137" s="37" t="s">
        <v>35</v>
      </c>
      <c r="N137" s="15" t="s">
        <v>91</v>
      </c>
      <c r="O137" s="15" t="s">
        <v>181</v>
      </c>
      <c r="P137" s="13">
        <v>137</v>
      </c>
      <c r="Q137" s="31" t="s">
        <v>1204</v>
      </c>
      <c r="R137" s="31" t="s">
        <v>140</v>
      </c>
      <c r="S137" s="15" t="s">
        <v>48</v>
      </c>
      <c r="T137" s="15" t="s">
        <v>39</v>
      </c>
      <c r="U137" s="15" t="s">
        <v>137</v>
      </c>
      <c r="V137" s="16">
        <v>42723</v>
      </c>
      <c r="W137" s="19">
        <f t="shared" ref="W137:W199" ca="1" si="20">TODAY()</f>
        <v>43564</v>
      </c>
      <c r="X137" s="39">
        <f ca="1">(W137-V137)/365.25</f>
        <v>2.3025325119780971</v>
      </c>
      <c r="Y137" s="15" t="s">
        <v>1206</v>
      </c>
      <c r="Z137" s="15" t="s">
        <v>1207</v>
      </c>
      <c r="AA137" s="45">
        <v>41913</v>
      </c>
      <c r="AB137" s="45">
        <v>42719</v>
      </c>
      <c r="AC137" s="39">
        <f>(AB137-AA137)/365.25</f>
        <v>2.2067077344284738</v>
      </c>
      <c r="AD137" s="15" t="s">
        <v>1208</v>
      </c>
      <c r="AE137" s="15" t="s">
        <v>1209</v>
      </c>
      <c r="AF137" s="17">
        <v>41430</v>
      </c>
      <c r="AG137" s="17">
        <v>41912</v>
      </c>
      <c r="AH137" s="39">
        <f t="shared" ref="AH137:AH199" si="21">(AG137-AF137)/365.25</f>
        <v>1.3196440793976729</v>
      </c>
      <c r="AI137" s="43">
        <f t="shared" ca="1" si="15"/>
        <v>5.8288843258042435</v>
      </c>
    </row>
    <row r="138" spans="1:35" s="6" customFormat="1" ht="31.5" customHeight="1" x14ac:dyDescent="0.25">
      <c r="A138" s="8">
        <v>1</v>
      </c>
      <c r="B138" s="94"/>
      <c r="C138" s="31">
        <v>28280713</v>
      </c>
      <c r="D138" s="34">
        <f t="shared" si="19"/>
        <v>28280713</v>
      </c>
      <c r="E138" s="35" t="s">
        <v>738</v>
      </c>
      <c r="F138" s="35" t="s">
        <v>275</v>
      </c>
      <c r="G138" s="35" t="s">
        <v>739</v>
      </c>
      <c r="H138" s="35"/>
      <c r="I138" s="13"/>
      <c r="J138" s="13">
        <v>1</v>
      </c>
      <c r="K138" s="31" t="str">
        <f t="shared" si="17"/>
        <v>NATIVIDAD  PINTO SARMIENTO</v>
      </c>
      <c r="L138" s="44" t="s">
        <v>687</v>
      </c>
      <c r="M138" s="37" t="s">
        <v>35</v>
      </c>
      <c r="N138" s="15" t="s">
        <v>339</v>
      </c>
      <c r="O138" s="15" t="s">
        <v>740</v>
      </c>
      <c r="P138" s="13">
        <v>276</v>
      </c>
      <c r="Q138" s="31" t="s">
        <v>741</v>
      </c>
      <c r="R138" s="31" t="s">
        <v>742</v>
      </c>
      <c r="S138" s="15" t="s">
        <v>48</v>
      </c>
      <c r="T138" s="37" t="s">
        <v>39</v>
      </c>
      <c r="U138" s="15" t="s">
        <v>272</v>
      </c>
      <c r="V138" s="16">
        <v>39470</v>
      </c>
      <c r="W138" s="19">
        <f t="shared" ca="1" si="20"/>
        <v>43564</v>
      </c>
      <c r="X138" s="39">
        <f t="shared" ref="X138:X198" ca="1" si="22">(W138-V138)/365.25</f>
        <v>11.208761122518823</v>
      </c>
      <c r="Y138" s="15" t="s">
        <v>101</v>
      </c>
      <c r="Z138" s="15" t="s">
        <v>635</v>
      </c>
      <c r="AA138" s="45">
        <v>39183</v>
      </c>
      <c r="AB138" s="45">
        <v>39462</v>
      </c>
      <c r="AC138" s="39">
        <f t="shared" si="18"/>
        <v>0.76386036960985626</v>
      </c>
      <c r="AD138" s="15" t="s">
        <v>743</v>
      </c>
      <c r="AE138" s="15" t="s">
        <v>744</v>
      </c>
      <c r="AF138" s="17">
        <v>38725</v>
      </c>
      <c r="AG138" s="17">
        <v>39043</v>
      </c>
      <c r="AH138" s="39">
        <f t="shared" si="21"/>
        <v>0.87063655030800824</v>
      </c>
      <c r="AI138" s="43">
        <f t="shared" ref="AI138:AI200" ca="1" si="23">SUM(X138+AC138+AH138)</f>
        <v>12.843258042436688</v>
      </c>
    </row>
    <row r="139" spans="1:35" s="6" customFormat="1" ht="31.5" customHeight="1" x14ac:dyDescent="0.25">
      <c r="A139" s="33">
        <v>1</v>
      </c>
      <c r="B139" s="94"/>
      <c r="C139" s="31">
        <v>79626096</v>
      </c>
      <c r="D139" s="34">
        <f t="shared" si="19"/>
        <v>79626096</v>
      </c>
      <c r="E139" s="35" t="s">
        <v>745</v>
      </c>
      <c r="F139" s="35" t="s">
        <v>746</v>
      </c>
      <c r="G139" s="35" t="s">
        <v>116</v>
      </c>
      <c r="H139" s="35" t="s">
        <v>747</v>
      </c>
      <c r="I139" s="13">
        <v>1</v>
      </c>
      <c r="J139" s="13"/>
      <c r="K139" s="31" t="str">
        <f t="shared" si="17"/>
        <v>JORGE ALIRIO PUERTO VALENCIA</v>
      </c>
      <c r="L139" s="44" t="s">
        <v>687</v>
      </c>
      <c r="M139" s="37" t="s">
        <v>35</v>
      </c>
      <c r="N139" s="15" t="s">
        <v>131</v>
      </c>
      <c r="O139" s="15" t="s">
        <v>132</v>
      </c>
      <c r="P139" s="13">
        <v>278</v>
      </c>
      <c r="Q139" s="31" t="s">
        <v>748</v>
      </c>
      <c r="R139" s="31" t="s">
        <v>749</v>
      </c>
      <c r="S139" s="15" t="s">
        <v>62</v>
      </c>
      <c r="T139" s="37" t="s">
        <v>39</v>
      </c>
      <c r="U139" s="15" t="s">
        <v>272</v>
      </c>
      <c r="V139" s="16">
        <v>39470</v>
      </c>
      <c r="W139" s="19">
        <f t="shared" ca="1" si="20"/>
        <v>43564</v>
      </c>
      <c r="X139" s="39">
        <f t="shared" ca="1" si="22"/>
        <v>11.208761122518823</v>
      </c>
      <c r="Y139" s="15" t="s">
        <v>101</v>
      </c>
      <c r="Z139" s="17" t="s">
        <v>269</v>
      </c>
      <c r="AA139" s="45">
        <v>39146</v>
      </c>
      <c r="AB139" s="45">
        <v>39238</v>
      </c>
      <c r="AC139" s="39">
        <f t="shared" si="18"/>
        <v>0.2518822724161533</v>
      </c>
      <c r="AD139" s="15" t="s">
        <v>750</v>
      </c>
      <c r="AE139" s="17" t="s">
        <v>751</v>
      </c>
      <c r="AF139" s="17">
        <v>36937</v>
      </c>
      <c r="AG139" s="17">
        <v>38362</v>
      </c>
      <c r="AH139" s="39">
        <f t="shared" si="21"/>
        <v>3.9014373716632442</v>
      </c>
      <c r="AI139" s="43">
        <f t="shared" ca="1" si="23"/>
        <v>15.36208076659822</v>
      </c>
    </row>
    <row r="140" spans="1:35" s="6" customFormat="1" ht="31.5" customHeight="1" x14ac:dyDescent="0.25">
      <c r="A140" s="8">
        <v>1</v>
      </c>
      <c r="B140" s="94"/>
      <c r="C140" s="31">
        <v>1019115538</v>
      </c>
      <c r="D140" s="34">
        <f>C140*1</f>
        <v>1019115538</v>
      </c>
      <c r="E140" s="35" t="s">
        <v>443</v>
      </c>
      <c r="F140" s="35" t="s">
        <v>753</v>
      </c>
      <c r="G140" s="35" t="s">
        <v>754</v>
      </c>
      <c r="H140" s="35" t="s">
        <v>755</v>
      </c>
      <c r="I140" s="13"/>
      <c r="J140" s="13">
        <v>1</v>
      </c>
      <c r="K140" s="31" t="str">
        <f t="shared" si="17"/>
        <v>BELKY YOLIVE ALFONSO CASTANEDA</v>
      </c>
      <c r="L140" s="44" t="s">
        <v>272</v>
      </c>
      <c r="M140" s="37" t="s">
        <v>35</v>
      </c>
      <c r="N140" s="15" t="s">
        <v>36</v>
      </c>
      <c r="O140" s="15" t="s">
        <v>37</v>
      </c>
      <c r="P140" s="13">
        <v>217</v>
      </c>
      <c r="Q140" s="46" t="s">
        <v>756</v>
      </c>
      <c r="R140" s="31" t="s">
        <v>757</v>
      </c>
      <c r="S140" s="15" t="s">
        <v>62</v>
      </c>
      <c r="T140" s="37" t="s">
        <v>39</v>
      </c>
      <c r="U140" s="15" t="s">
        <v>272</v>
      </c>
      <c r="V140" s="16">
        <v>41842</v>
      </c>
      <c r="W140" s="19">
        <f t="shared" ca="1" si="20"/>
        <v>43564</v>
      </c>
      <c r="X140" s="39">
        <f t="shared" ca="1" si="22"/>
        <v>4.7145790554414786</v>
      </c>
      <c r="Y140" s="15" t="s">
        <v>39</v>
      </c>
      <c r="Z140" s="15" t="s">
        <v>758</v>
      </c>
      <c r="AA140" s="45">
        <v>41396</v>
      </c>
      <c r="AB140" s="45">
        <v>41841</v>
      </c>
      <c r="AC140" s="39">
        <f>(AB140-AA140)/365.25</f>
        <v>1.2183436002737851</v>
      </c>
      <c r="AD140" s="15"/>
      <c r="AE140" s="15"/>
      <c r="AF140" s="15"/>
      <c r="AG140" s="15"/>
      <c r="AH140" s="39">
        <f t="shared" si="21"/>
        <v>0</v>
      </c>
      <c r="AI140" s="43">
        <f t="shared" ca="1" si="23"/>
        <v>5.9329226557152639</v>
      </c>
    </row>
    <row r="141" spans="1:35" s="6" customFormat="1" ht="31.5" customHeight="1" x14ac:dyDescent="0.25">
      <c r="A141" s="33">
        <v>1</v>
      </c>
      <c r="B141" s="83" t="s">
        <v>1334</v>
      </c>
      <c r="C141" s="31">
        <v>30721576</v>
      </c>
      <c r="D141" s="34">
        <f t="shared" ref="D141:D144" si="24">C141*1</f>
        <v>30721576</v>
      </c>
      <c r="E141" s="35" t="s">
        <v>868</v>
      </c>
      <c r="F141" s="35" t="s">
        <v>1172</v>
      </c>
      <c r="G141" s="35" t="s">
        <v>1171</v>
      </c>
      <c r="H141" s="35" t="s">
        <v>110</v>
      </c>
      <c r="I141" s="13"/>
      <c r="J141" s="13">
        <v>1</v>
      </c>
      <c r="K141" s="31" t="str">
        <f t="shared" si="17"/>
        <v>ROSA MARIA DOMINGUEZ SOTELO</v>
      </c>
      <c r="L141" s="44" t="s">
        <v>250</v>
      </c>
      <c r="M141" s="37" t="s">
        <v>35</v>
      </c>
      <c r="N141" s="15" t="s">
        <v>759</v>
      </c>
      <c r="O141" s="15" t="s">
        <v>760</v>
      </c>
      <c r="P141" s="13">
        <v>155</v>
      </c>
      <c r="Q141" s="31" t="s">
        <v>761</v>
      </c>
      <c r="R141" s="31" t="s">
        <v>140</v>
      </c>
      <c r="S141" s="15" t="s">
        <v>48</v>
      </c>
      <c r="T141" s="37" t="s">
        <v>39</v>
      </c>
      <c r="U141" s="15" t="s">
        <v>250</v>
      </c>
      <c r="V141" s="16">
        <v>42186</v>
      </c>
      <c r="W141" s="19">
        <f t="shared" ca="1" si="20"/>
        <v>43564</v>
      </c>
      <c r="X141" s="39">
        <f t="shared" ca="1" si="22"/>
        <v>3.7727583846680357</v>
      </c>
      <c r="Y141" s="15" t="s">
        <v>762</v>
      </c>
      <c r="Z141" s="15" t="s">
        <v>763</v>
      </c>
      <c r="AA141" s="17">
        <v>40988</v>
      </c>
      <c r="AB141" s="17">
        <v>42064</v>
      </c>
      <c r="AC141" s="42">
        <f t="shared" si="18"/>
        <v>2.945927446954141</v>
      </c>
      <c r="AD141" s="15" t="s">
        <v>764</v>
      </c>
      <c r="AE141" s="15" t="s">
        <v>765</v>
      </c>
      <c r="AF141" s="17">
        <v>39867</v>
      </c>
      <c r="AG141" s="17">
        <v>40718</v>
      </c>
      <c r="AH141" s="39">
        <f t="shared" si="21"/>
        <v>2.3299110198494182</v>
      </c>
      <c r="AI141" s="43">
        <f t="shared" ca="1" si="23"/>
        <v>9.0485968514715935</v>
      </c>
    </row>
    <row r="142" spans="1:35" s="33" customFormat="1" ht="31.5" customHeight="1" x14ac:dyDescent="0.25">
      <c r="A142" s="8">
        <v>1</v>
      </c>
      <c r="B142" s="84"/>
      <c r="C142" s="35">
        <v>52811349</v>
      </c>
      <c r="D142" s="34">
        <f t="shared" si="24"/>
        <v>52811349</v>
      </c>
      <c r="E142" s="35" t="s">
        <v>259</v>
      </c>
      <c r="F142" s="35" t="s">
        <v>260</v>
      </c>
      <c r="G142" s="35" t="s">
        <v>1531</v>
      </c>
      <c r="H142" s="35"/>
      <c r="I142" s="36"/>
      <c r="J142" s="36">
        <v>1</v>
      </c>
      <c r="K142" s="31" t="str">
        <f t="shared" si="17"/>
        <v>ELIYOJANA  ARCINIEGAS LOZANO</v>
      </c>
      <c r="L142" s="23" t="s">
        <v>99</v>
      </c>
      <c r="M142" s="37" t="s">
        <v>35</v>
      </c>
      <c r="N142" s="37" t="s">
        <v>261</v>
      </c>
      <c r="O142" s="37" t="s">
        <v>262</v>
      </c>
      <c r="P142" s="36">
        <v>208</v>
      </c>
      <c r="Q142" s="35" t="s">
        <v>263</v>
      </c>
      <c r="R142" s="35" t="s">
        <v>38</v>
      </c>
      <c r="S142" s="37" t="s">
        <v>48</v>
      </c>
      <c r="T142" s="37" t="s">
        <v>39</v>
      </c>
      <c r="U142" s="15" t="s">
        <v>48</v>
      </c>
      <c r="V142" s="60">
        <v>41395</v>
      </c>
      <c r="W142" s="19">
        <f t="shared" ca="1" si="20"/>
        <v>43564</v>
      </c>
      <c r="X142" s="39">
        <f t="shared" ca="1" si="22"/>
        <v>5.938398357289528</v>
      </c>
      <c r="Y142" s="37" t="s">
        <v>39</v>
      </c>
      <c r="Z142" s="37" t="s">
        <v>264</v>
      </c>
      <c r="AA142" s="61">
        <v>40576</v>
      </c>
      <c r="AB142" s="61">
        <v>41394</v>
      </c>
      <c r="AC142" s="42">
        <f>(AB142-AA142)/365.25</f>
        <v>2.239561943874059</v>
      </c>
      <c r="AD142" s="37" t="s">
        <v>39</v>
      </c>
      <c r="AE142" s="37" t="s">
        <v>264</v>
      </c>
      <c r="AF142" s="41">
        <v>40576</v>
      </c>
      <c r="AG142" s="41">
        <v>41394</v>
      </c>
      <c r="AH142" s="39">
        <f t="shared" si="21"/>
        <v>2.239561943874059</v>
      </c>
      <c r="AI142" s="43">
        <f t="shared" ca="1" si="23"/>
        <v>10.417522245037645</v>
      </c>
    </row>
    <row r="143" spans="1:35" s="6" customFormat="1" ht="31.5" customHeight="1" x14ac:dyDescent="0.25">
      <c r="A143" s="33">
        <v>1</v>
      </c>
      <c r="B143" s="84"/>
      <c r="C143" s="31">
        <v>19381084</v>
      </c>
      <c r="D143" s="34">
        <f t="shared" si="24"/>
        <v>19381084</v>
      </c>
      <c r="E143" s="35" t="s">
        <v>1533</v>
      </c>
      <c r="F143" s="35" t="s">
        <v>1534</v>
      </c>
      <c r="G143" s="35" t="s">
        <v>1535</v>
      </c>
      <c r="H143" s="35" t="s">
        <v>472</v>
      </c>
      <c r="I143" s="13">
        <v>1</v>
      </c>
      <c r="J143" s="13"/>
      <c r="K143" s="31" t="str">
        <f t="shared" si="17"/>
        <v xml:space="preserve">ELISEO HUMBERTO AREVALO SALGUERO </v>
      </c>
      <c r="L143" s="44" t="s">
        <v>100</v>
      </c>
      <c r="M143" s="37" t="s">
        <v>35</v>
      </c>
      <c r="N143" s="15" t="s">
        <v>36</v>
      </c>
      <c r="O143" s="15" t="s">
        <v>37</v>
      </c>
      <c r="P143" s="13">
        <v>184</v>
      </c>
      <c r="Q143" s="31" t="s">
        <v>556</v>
      </c>
      <c r="R143" s="35" t="s">
        <v>38</v>
      </c>
      <c r="S143" s="15" t="s">
        <v>48</v>
      </c>
      <c r="T143" s="37" t="s">
        <v>39</v>
      </c>
      <c r="U143" s="15" t="s">
        <v>48</v>
      </c>
      <c r="V143" s="16">
        <v>35114</v>
      </c>
      <c r="W143" s="19">
        <f t="shared" ca="1" si="20"/>
        <v>43564</v>
      </c>
      <c r="X143" s="39">
        <f t="shared" ca="1" si="22"/>
        <v>23.134839151266256</v>
      </c>
      <c r="Y143" s="15" t="s">
        <v>557</v>
      </c>
      <c r="Z143" s="15" t="s">
        <v>558</v>
      </c>
      <c r="AA143" s="45">
        <v>34806</v>
      </c>
      <c r="AB143" s="45">
        <v>34969</v>
      </c>
      <c r="AC143" s="39">
        <f>(AB143-AA143)/365.25</f>
        <v>0.4462696783025325</v>
      </c>
      <c r="AD143" s="15" t="s">
        <v>559</v>
      </c>
      <c r="AE143" s="15" t="s">
        <v>558</v>
      </c>
      <c r="AF143" s="17">
        <v>34675</v>
      </c>
      <c r="AG143" s="17">
        <v>34796</v>
      </c>
      <c r="AH143" s="39">
        <f t="shared" si="21"/>
        <v>0.33127994524298426</v>
      </c>
      <c r="AI143" s="43">
        <f t="shared" ca="1" si="23"/>
        <v>23.91238877481177</v>
      </c>
    </row>
    <row r="144" spans="1:35" s="6" customFormat="1" ht="31.5" customHeight="1" x14ac:dyDescent="0.25">
      <c r="A144" s="8">
        <v>1</v>
      </c>
      <c r="B144" s="84"/>
      <c r="C144" s="31">
        <v>1030611984</v>
      </c>
      <c r="D144" s="34">
        <f t="shared" si="24"/>
        <v>1030611984</v>
      </c>
      <c r="E144" s="35" t="s">
        <v>172</v>
      </c>
      <c r="F144" s="35" t="s">
        <v>732</v>
      </c>
      <c r="G144" s="35" t="s">
        <v>733</v>
      </c>
      <c r="H144" s="35" t="s">
        <v>734</v>
      </c>
      <c r="I144" s="13"/>
      <c r="J144" s="13">
        <v>1</v>
      </c>
      <c r="K144" s="21" t="str">
        <f t="shared" ref="K144" si="25">CONCATENATE(G144," ",H144," ",E144," ",F144)</f>
        <v>KAREN JESSEL HERNANDEZ JIMENEZ</v>
      </c>
      <c r="L144" s="44" t="s">
        <v>49</v>
      </c>
      <c r="M144" s="37" t="s">
        <v>35</v>
      </c>
      <c r="N144" s="15" t="s">
        <v>36</v>
      </c>
      <c r="O144" s="15" t="s">
        <v>37</v>
      </c>
      <c r="P144" s="13">
        <v>282</v>
      </c>
      <c r="Q144" s="46" t="s">
        <v>735</v>
      </c>
      <c r="R144" s="31" t="s">
        <v>140</v>
      </c>
      <c r="S144" s="15" t="s">
        <v>48</v>
      </c>
      <c r="T144" s="37" t="s">
        <v>39</v>
      </c>
      <c r="U144" s="15" t="s">
        <v>48</v>
      </c>
      <c r="V144" s="16">
        <v>42005</v>
      </c>
      <c r="W144" s="19">
        <f t="shared" ca="1" si="20"/>
        <v>43564</v>
      </c>
      <c r="X144" s="39">
        <f t="shared" ca="1" si="22"/>
        <v>4.2683093771389462</v>
      </c>
      <c r="Y144" s="15" t="s">
        <v>313</v>
      </c>
      <c r="Z144" s="15" t="s">
        <v>736</v>
      </c>
      <c r="AA144" s="45">
        <v>41661</v>
      </c>
      <c r="AB144" s="45">
        <f ca="1">TODAY()</f>
        <v>43564</v>
      </c>
      <c r="AC144" s="49">
        <f t="shared" ref="AC144" ca="1" si="26">(AB144-AA144)/365.25</f>
        <v>5.2101300479123891</v>
      </c>
      <c r="AD144" s="15" t="s">
        <v>737</v>
      </c>
      <c r="AE144" s="15" t="s">
        <v>688</v>
      </c>
      <c r="AF144" s="17">
        <v>41334</v>
      </c>
      <c r="AG144" s="17">
        <v>41660</v>
      </c>
      <c r="AH144" s="39">
        <f t="shared" si="21"/>
        <v>0.892539356605065</v>
      </c>
      <c r="AI144" s="43">
        <f t="shared" ca="1" si="23"/>
        <v>10.370978781656399</v>
      </c>
    </row>
    <row r="145" spans="1:35" s="6" customFormat="1" ht="31.5" customHeight="1" x14ac:dyDescent="0.25">
      <c r="A145" s="33">
        <v>1</v>
      </c>
      <c r="B145" s="84"/>
      <c r="C145" s="31">
        <v>80538782</v>
      </c>
      <c r="D145" s="34">
        <f t="shared" si="19"/>
        <v>80538782</v>
      </c>
      <c r="E145" s="35" t="s">
        <v>1532</v>
      </c>
      <c r="F145" s="35" t="s">
        <v>732</v>
      </c>
      <c r="G145" s="35" t="s">
        <v>661</v>
      </c>
      <c r="H145" s="35" t="s">
        <v>1425</v>
      </c>
      <c r="I145" s="13">
        <v>1</v>
      </c>
      <c r="J145" s="13"/>
      <c r="K145" s="31" t="str">
        <f t="shared" si="17"/>
        <v>CARLOS ANDRES  CAMACHO  JIMENEZ</v>
      </c>
      <c r="L145" s="44" t="s">
        <v>100</v>
      </c>
      <c r="M145" s="37" t="s">
        <v>35</v>
      </c>
      <c r="N145" s="15" t="s">
        <v>36</v>
      </c>
      <c r="O145" s="15" t="s">
        <v>766</v>
      </c>
      <c r="P145" s="13">
        <v>132</v>
      </c>
      <c r="Q145" s="31" t="s">
        <v>767</v>
      </c>
      <c r="R145" s="31" t="s">
        <v>151</v>
      </c>
      <c r="S145" s="15" t="s">
        <v>48</v>
      </c>
      <c r="T145" s="37" t="s">
        <v>39</v>
      </c>
      <c r="U145" s="15" t="s">
        <v>100</v>
      </c>
      <c r="V145" s="16">
        <v>39798</v>
      </c>
      <c r="W145" s="19">
        <f t="shared" ca="1" si="20"/>
        <v>43564</v>
      </c>
      <c r="X145" s="39">
        <f t="shared" ca="1" si="22"/>
        <v>10.310746064339494</v>
      </c>
      <c r="Y145" s="15" t="s">
        <v>39</v>
      </c>
      <c r="Z145" s="15" t="s">
        <v>169</v>
      </c>
      <c r="AA145" s="45">
        <v>39463</v>
      </c>
      <c r="AB145" s="45">
        <v>39797</v>
      </c>
      <c r="AC145" s="42">
        <f t="shared" si="18"/>
        <v>0.91444216290212188</v>
      </c>
      <c r="AD145" s="15" t="s">
        <v>768</v>
      </c>
      <c r="AE145" s="15" t="s">
        <v>769</v>
      </c>
      <c r="AF145" s="17">
        <v>38696</v>
      </c>
      <c r="AG145" s="17">
        <v>39172</v>
      </c>
      <c r="AH145" s="39">
        <f t="shared" si="21"/>
        <v>1.3032169746748803</v>
      </c>
      <c r="AI145" s="43">
        <f t="shared" ca="1" si="23"/>
        <v>12.528405201916495</v>
      </c>
    </row>
    <row r="146" spans="1:35" s="6" customFormat="1" ht="31.5" customHeight="1" x14ac:dyDescent="0.25">
      <c r="A146" s="8">
        <v>1</v>
      </c>
      <c r="B146" s="84"/>
      <c r="C146" s="31">
        <v>36307139</v>
      </c>
      <c r="D146" s="34">
        <f t="shared" si="19"/>
        <v>36307139</v>
      </c>
      <c r="E146" s="35" t="s">
        <v>1112</v>
      </c>
      <c r="F146" s="35" t="s">
        <v>732</v>
      </c>
      <c r="G146" s="35" t="s">
        <v>1173</v>
      </c>
      <c r="H146" s="35" t="s">
        <v>295</v>
      </c>
      <c r="I146" s="13"/>
      <c r="J146" s="13">
        <v>1</v>
      </c>
      <c r="K146" s="31" t="str">
        <f t="shared" si="17"/>
        <v>TANIA MARCELA MURCIA JIMENEZ</v>
      </c>
      <c r="L146" s="44" t="s">
        <v>49</v>
      </c>
      <c r="M146" s="37" t="s">
        <v>35</v>
      </c>
      <c r="N146" s="15" t="s">
        <v>91</v>
      </c>
      <c r="O146" s="15" t="s">
        <v>256</v>
      </c>
      <c r="P146" s="13">
        <v>156</v>
      </c>
      <c r="Q146" s="31" t="s">
        <v>770</v>
      </c>
      <c r="R146" s="35" t="s">
        <v>38</v>
      </c>
      <c r="S146" s="15" t="s">
        <v>48</v>
      </c>
      <c r="T146" s="37" t="s">
        <v>39</v>
      </c>
      <c r="U146" s="15" t="s">
        <v>48</v>
      </c>
      <c r="V146" s="16">
        <v>42248</v>
      </c>
      <c r="W146" s="19">
        <f t="shared" ca="1" si="20"/>
        <v>43564</v>
      </c>
      <c r="X146" s="39">
        <f t="shared" ca="1" si="22"/>
        <v>3.6030116358658453</v>
      </c>
      <c r="Y146" s="15" t="s">
        <v>771</v>
      </c>
      <c r="Z146" s="15" t="s">
        <v>772</v>
      </c>
      <c r="AA146" s="45">
        <v>41547</v>
      </c>
      <c r="AB146" s="45">
        <v>42034</v>
      </c>
      <c r="AC146" s="42">
        <f t="shared" si="18"/>
        <v>1.3333333333333333</v>
      </c>
      <c r="AD146" s="15" t="s">
        <v>773</v>
      </c>
      <c r="AE146" s="15" t="s">
        <v>332</v>
      </c>
      <c r="AF146" s="17">
        <v>40185</v>
      </c>
      <c r="AG146" s="17">
        <v>41151</v>
      </c>
      <c r="AH146" s="39">
        <f t="shared" si="21"/>
        <v>2.64476386036961</v>
      </c>
      <c r="AI146" s="43">
        <f t="shared" ca="1" si="23"/>
        <v>7.5811088295687892</v>
      </c>
    </row>
    <row r="147" spans="1:35" s="6" customFormat="1" ht="31.5" customHeight="1" x14ac:dyDescent="0.25">
      <c r="A147" s="33">
        <v>1</v>
      </c>
      <c r="B147" s="84"/>
      <c r="C147" s="31">
        <v>79057608</v>
      </c>
      <c r="D147" s="34">
        <f t="shared" si="19"/>
        <v>79057608</v>
      </c>
      <c r="E147" s="35" t="s">
        <v>780</v>
      </c>
      <c r="F147" s="35" t="s">
        <v>781</v>
      </c>
      <c r="G147" s="35" t="s">
        <v>690</v>
      </c>
      <c r="H147" s="35" t="s">
        <v>337</v>
      </c>
      <c r="I147" s="13">
        <v>1</v>
      </c>
      <c r="J147" s="13"/>
      <c r="K147" s="31" t="str">
        <f t="shared" si="17"/>
        <v>HECTOR ENRIQUE ESPRIELLA RAMOS</v>
      </c>
      <c r="L147" s="44" t="s">
        <v>157</v>
      </c>
      <c r="M147" s="37" t="s">
        <v>35</v>
      </c>
      <c r="N147" s="15" t="s">
        <v>571</v>
      </c>
      <c r="O147" s="15" t="s">
        <v>572</v>
      </c>
      <c r="P147" s="13">
        <v>263</v>
      </c>
      <c r="Q147" s="31" t="s">
        <v>782</v>
      </c>
      <c r="R147" s="31" t="s">
        <v>783</v>
      </c>
      <c r="S147" s="15" t="s">
        <v>227</v>
      </c>
      <c r="T147" s="37" t="s">
        <v>39</v>
      </c>
      <c r="U147" s="15" t="s">
        <v>157</v>
      </c>
      <c r="V147" s="16">
        <v>38740</v>
      </c>
      <c r="W147" s="19">
        <f t="shared" ca="1" si="20"/>
        <v>43564</v>
      </c>
      <c r="X147" s="39">
        <f t="shared" ca="1" si="22"/>
        <v>13.207392197125257</v>
      </c>
      <c r="Y147" s="15" t="s">
        <v>39</v>
      </c>
      <c r="Z147" s="15" t="s">
        <v>268</v>
      </c>
      <c r="AA147" s="45">
        <v>37058</v>
      </c>
      <c r="AB147" s="45">
        <v>38739</v>
      </c>
      <c r="AC147" s="39">
        <f t="shared" si="18"/>
        <v>4.602327173169062</v>
      </c>
      <c r="AD147" s="15" t="s">
        <v>39</v>
      </c>
      <c r="AE147" s="15" t="s">
        <v>169</v>
      </c>
      <c r="AF147" s="17">
        <v>36678</v>
      </c>
      <c r="AG147" s="17">
        <v>37057</v>
      </c>
      <c r="AH147" s="39">
        <f t="shared" si="21"/>
        <v>1.0376454483230664</v>
      </c>
      <c r="AI147" s="43">
        <f t="shared" ca="1" si="23"/>
        <v>18.847364818617383</v>
      </c>
    </row>
    <row r="148" spans="1:35" s="6" customFormat="1" ht="31.5" customHeight="1" x14ac:dyDescent="0.25">
      <c r="A148" s="8">
        <v>1</v>
      </c>
      <c r="B148" s="84"/>
      <c r="C148" s="31">
        <v>1075240626</v>
      </c>
      <c r="D148" s="34">
        <f t="shared" si="19"/>
        <v>1075240626</v>
      </c>
      <c r="E148" s="35" t="s">
        <v>1536</v>
      </c>
      <c r="F148" s="35" t="s">
        <v>1537</v>
      </c>
      <c r="G148" s="35" t="s">
        <v>1390</v>
      </c>
      <c r="H148" s="35" t="s">
        <v>1538</v>
      </c>
      <c r="I148" s="13"/>
      <c r="J148" s="13">
        <v>1</v>
      </c>
      <c r="K148" s="31" t="str">
        <f t="shared" si="17"/>
        <v>LAURA  MARIA  DUARTE  ALVAREZ</v>
      </c>
      <c r="L148" s="44" t="s">
        <v>137</v>
      </c>
      <c r="M148" s="37" t="s">
        <v>35</v>
      </c>
      <c r="N148" s="15" t="s">
        <v>91</v>
      </c>
      <c r="O148" s="15" t="s">
        <v>256</v>
      </c>
      <c r="P148" s="13">
        <v>146</v>
      </c>
      <c r="Q148" s="38" t="s">
        <v>1266</v>
      </c>
      <c r="R148" s="31" t="s">
        <v>1267</v>
      </c>
      <c r="S148" s="15" t="s">
        <v>49</v>
      </c>
      <c r="T148" s="37" t="s">
        <v>101</v>
      </c>
      <c r="U148" s="15" t="s">
        <v>137</v>
      </c>
      <c r="V148" s="16">
        <v>42491</v>
      </c>
      <c r="W148" s="19">
        <f t="shared" ca="1" si="20"/>
        <v>43564</v>
      </c>
      <c r="X148" s="39">
        <f t="shared" ca="1" si="22"/>
        <v>2.9377138945927448</v>
      </c>
      <c r="Y148" s="15" t="s">
        <v>1268</v>
      </c>
      <c r="Z148" s="15" t="s">
        <v>1269</v>
      </c>
      <c r="AA148" s="45">
        <v>42186</v>
      </c>
      <c r="AB148" s="45">
        <v>42551</v>
      </c>
      <c r="AC148" s="39">
        <f t="shared" si="18"/>
        <v>0.99931553730321698</v>
      </c>
      <c r="AD148" s="15"/>
      <c r="AE148" s="15"/>
      <c r="AF148" s="17"/>
      <c r="AG148" s="17"/>
      <c r="AH148" s="39">
        <f t="shared" si="21"/>
        <v>0</v>
      </c>
      <c r="AI148" s="43">
        <f t="shared" ca="1" si="23"/>
        <v>3.9370294318959616</v>
      </c>
    </row>
    <row r="149" spans="1:35" s="6" customFormat="1" ht="31.5" customHeight="1" x14ac:dyDescent="0.25">
      <c r="A149" s="33">
        <v>1</v>
      </c>
      <c r="B149" s="84"/>
      <c r="C149" s="31">
        <v>1019013709</v>
      </c>
      <c r="D149" s="34">
        <f t="shared" si="19"/>
        <v>1019013709</v>
      </c>
      <c r="E149" s="35" t="s">
        <v>162</v>
      </c>
      <c r="F149" s="35" t="s">
        <v>240</v>
      </c>
      <c r="G149" s="35" t="s">
        <v>1540</v>
      </c>
      <c r="H149" s="35" t="s">
        <v>725</v>
      </c>
      <c r="I149" s="13"/>
      <c r="J149" s="13">
        <v>1</v>
      </c>
      <c r="K149" s="31" t="str">
        <f t="shared" si="17"/>
        <v>JESSICA  TATIANA PERDOMO ORTIZ</v>
      </c>
      <c r="L149" s="44" t="s">
        <v>687</v>
      </c>
      <c r="M149" s="37" t="s">
        <v>35</v>
      </c>
      <c r="N149" s="15" t="s">
        <v>91</v>
      </c>
      <c r="O149" s="15" t="s">
        <v>181</v>
      </c>
      <c r="P149" s="13">
        <v>309</v>
      </c>
      <c r="Q149" s="38" t="s">
        <v>1297</v>
      </c>
      <c r="R149" s="21" t="s">
        <v>167</v>
      </c>
      <c r="S149" s="15" t="s">
        <v>49</v>
      </c>
      <c r="T149" s="37" t="s">
        <v>39</v>
      </c>
      <c r="U149" s="15" t="s">
        <v>687</v>
      </c>
      <c r="V149" s="16">
        <v>43129</v>
      </c>
      <c r="W149" s="19">
        <f t="shared" ca="1" si="20"/>
        <v>43564</v>
      </c>
      <c r="X149" s="39">
        <f t="shared" ca="1" si="22"/>
        <v>1.1909650924024642</v>
      </c>
      <c r="Y149" s="15" t="s">
        <v>1298</v>
      </c>
      <c r="Z149" s="15" t="s">
        <v>1299</v>
      </c>
      <c r="AA149" s="45">
        <v>42078</v>
      </c>
      <c r="AB149" s="45">
        <v>42231</v>
      </c>
      <c r="AC149" s="42">
        <f t="shared" ref="AC149:AC152" si="27">(AB149-AA149)/365.25</f>
        <v>0.41889117043121149</v>
      </c>
      <c r="AD149" s="15" t="s">
        <v>1300</v>
      </c>
      <c r="AE149" s="15" t="s">
        <v>269</v>
      </c>
      <c r="AF149" s="17">
        <v>41867</v>
      </c>
      <c r="AG149" s="17">
        <v>42083</v>
      </c>
      <c r="AH149" s="39">
        <f t="shared" si="21"/>
        <v>0.59137577002053388</v>
      </c>
      <c r="AI149" s="43">
        <f t="shared" ca="1" si="23"/>
        <v>2.2012320328542097</v>
      </c>
    </row>
    <row r="150" spans="1:35" s="6" customFormat="1" ht="31.5" customHeight="1" x14ac:dyDescent="0.25">
      <c r="A150" s="8">
        <v>1</v>
      </c>
      <c r="B150" s="84"/>
      <c r="C150" s="31">
        <v>80177766</v>
      </c>
      <c r="D150" s="34">
        <f t="shared" si="19"/>
        <v>80177766</v>
      </c>
      <c r="E150" s="35" t="s">
        <v>77</v>
      </c>
      <c r="F150" s="35" t="s">
        <v>441</v>
      </c>
      <c r="G150" s="35" t="s">
        <v>1539</v>
      </c>
      <c r="H150" s="35" t="s">
        <v>1338</v>
      </c>
      <c r="I150" s="13">
        <v>1</v>
      </c>
      <c r="J150" s="13"/>
      <c r="K150" s="31" t="str">
        <f t="shared" si="17"/>
        <v>JONATHAN   GARCIA ROJAS</v>
      </c>
      <c r="L150" s="44" t="s">
        <v>687</v>
      </c>
      <c r="M150" s="37" t="s">
        <v>35</v>
      </c>
      <c r="N150" s="15" t="s">
        <v>36</v>
      </c>
      <c r="O150" s="15" t="s">
        <v>37</v>
      </c>
      <c r="P150" s="13">
        <v>120</v>
      </c>
      <c r="Q150" s="31" t="s">
        <v>462</v>
      </c>
      <c r="R150" s="31" t="s">
        <v>80</v>
      </c>
      <c r="S150" s="15" t="s">
        <v>80</v>
      </c>
      <c r="T150" s="37" t="s">
        <v>39</v>
      </c>
      <c r="U150" s="15" t="s">
        <v>272</v>
      </c>
      <c r="V150" s="16">
        <v>39518</v>
      </c>
      <c r="W150" s="19">
        <f t="shared" ca="1" si="20"/>
        <v>43564</v>
      </c>
      <c r="X150" s="39">
        <f t="shared" ca="1" si="22"/>
        <v>11.077344284736482</v>
      </c>
      <c r="Y150" s="15" t="s">
        <v>39</v>
      </c>
      <c r="Z150" s="15" t="s">
        <v>461</v>
      </c>
      <c r="AA150" s="45">
        <v>38744</v>
      </c>
      <c r="AB150" s="45">
        <v>39517</v>
      </c>
      <c r="AC150" s="42">
        <f t="shared" si="27"/>
        <v>2.1163586584531142</v>
      </c>
      <c r="AD150" s="15" t="s">
        <v>463</v>
      </c>
      <c r="AE150" s="15" t="s">
        <v>461</v>
      </c>
      <c r="AF150" s="17">
        <v>37834</v>
      </c>
      <c r="AG150" s="17">
        <v>37956</v>
      </c>
      <c r="AH150" s="39">
        <f t="shared" si="21"/>
        <v>0.33401779603011633</v>
      </c>
      <c r="AI150" s="43">
        <f t="shared" ca="1" si="23"/>
        <v>13.527720739219712</v>
      </c>
    </row>
    <row r="151" spans="1:35" s="6" customFormat="1" ht="31.5" customHeight="1" x14ac:dyDescent="0.25">
      <c r="A151" s="33">
        <v>1</v>
      </c>
      <c r="B151" s="84"/>
      <c r="C151" s="31">
        <v>51843928</v>
      </c>
      <c r="D151" s="34">
        <f t="shared" si="19"/>
        <v>51843928</v>
      </c>
      <c r="E151" s="35" t="s">
        <v>1541</v>
      </c>
      <c r="F151" s="35" t="s">
        <v>67</v>
      </c>
      <c r="G151" s="35" t="s">
        <v>1542</v>
      </c>
      <c r="H151" s="35" t="s">
        <v>1543</v>
      </c>
      <c r="I151" s="13"/>
      <c r="J151" s="13">
        <v>1</v>
      </c>
      <c r="K151" s="31" t="str">
        <f t="shared" si="17"/>
        <v>LILIA  SOFIA CARDENAS LOPEZ</v>
      </c>
      <c r="L151" s="44" t="s">
        <v>272</v>
      </c>
      <c r="M151" s="37" t="s">
        <v>35</v>
      </c>
      <c r="N151" s="15" t="s">
        <v>36</v>
      </c>
      <c r="O151" s="15" t="s">
        <v>37</v>
      </c>
      <c r="P151" s="13">
        <v>279</v>
      </c>
      <c r="Q151" s="31" t="s">
        <v>730</v>
      </c>
      <c r="R151" s="31" t="s">
        <v>731</v>
      </c>
      <c r="S151" s="15" t="s">
        <v>62</v>
      </c>
      <c r="T151" s="37" t="s">
        <v>39</v>
      </c>
      <c r="U151" s="15" t="s">
        <v>272</v>
      </c>
      <c r="V151" s="16">
        <v>38965</v>
      </c>
      <c r="W151" s="19">
        <f t="shared" ca="1" si="20"/>
        <v>43564</v>
      </c>
      <c r="X151" s="39">
        <f t="shared" ca="1" si="22"/>
        <v>12.591375770020534</v>
      </c>
      <c r="Y151" s="15" t="s">
        <v>101</v>
      </c>
      <c r="Z151" s="15" t="s">
        <v>65</v>
      </c>
      <c r="AA151" s="45">
        <v>38693</v>
      </c>
      <c r="AB151" s="45">
        <v>38937</v>
      </c>
      <c r="AC151" s="39">
        <f t="shared" si="27"/>
        <v>0.66803559206023266</v>
      </c>
      <c r="AD151" s="15" t="s">
        <v>101</v>
      </c>
      <c r="AE151" s="15" t="s">
        <v>65</v>
      </c>
      <c r="AF151" s="17">
        <v>38264</v>
      </c>
      <c r="AG151" s="17">
        <v>38441</v>
      </c>
      <c r="AH151" s="39">
        <f t="shared" si="21"/>
        <v>0.48459958932238195</v>
      </c>
      <c r="AI151" s="43">
        <f t="shared" ca="1" si="23"/>
        <v>13.744010951403149</v>
      </c>
    </row>
    <row r="152" spans="1:35" s="6" customFormat="1" ht="31.5" customHeight="1" x14ac:dyDescent="0.25">
      <c r="A152" s="8">
        <v>1</v>
      </c>
      <c r="B152" s="85"/>
      <c r="C152" s="31">
        <v>1075274812</v>
      </c>
      <c r="D152" s="34">
        <f t="shared" si="19"/>
        <v>1075274812</v>
      </c>
      <c r="E152" s="15" t="s">
        <v>1544</v>
      </c>
      <c r="F152" s="15" t="s">
        <v>1545</v>
      </c>
      <c r="G152" s="31" t="s">
        <v>1546</v>
      </c>
      <c r="H152" s="31" t="s">
        <v>111</v>
      </c>
      <c r="I152" s="13"/>
      <c r="J152" s="13">
        <v>1</v>
      </c>
      <c r="K152" s="31" t="str">
        <f t="shared" si="17"/>
        <v>LUISA  FERNANDA PENAGOS GORDO</v>
      </c>
      <c r="L152" s="44" t="s">
        <v>1311</v>
      </c>
      <c r="M152" s="37" t="s">
        <v>35</v>
      </c>
      <c r="N152" s="15" t="s">
        <v>91</v>
      </c>
      <c r="O152" s="15" t="s">
        <v>181</v>
      </c>
      <c r="P152" s="13">
        <v>0</v>
      </c>
      <c r="Q152" s="46" t="s">
        <v>1328</v>
      </c>
      <c r="R152" s="31" t="s">
        <v>1314</v>
      </c>
      <c r="S152" s="15" t="s">
        <v>48</v>
      </c>
      <c r="T152" s="15" t="s">
        <v>101</v>
      </c>
      <c r="U152" s="15" t="s">
        <v>1311</v>
      </c>
      <c r="V152" s="16">
        <v>43320</v>
      </c>
      <c r="W152" s="19">
        <f t="shared" ca="1" si="20"/>
        <v>43564</v>
      </c>
      <c r="X152" s="39">
        <f t="shared" ca="1" si="22"/>
        <v>0.66803559206023266</v>
      </c>
      <c r="Y152" s="15" t="s">
        <v>1329</v>
      </c>
      <c r="Z152" s="15" t="s">
        <v>1285</v>
      </c>
      <c r="AA152" s="45">
        <v>41974</v>
      </c>
      <c r="AB152" s="45">
        <v>42370</v>
      </c>
      <c r="AC152" s="39">
        <f t="shared" si="27"/>
        <v>1.0841889117043122</v>
      </c>
      <c r="AD152" s="15"/>
      <c r="AE152" s="15"/>
      <c r="AF152" s="17"/>
      <c r="AG152" s="17"/>
      <c r="AH152" s="39">
        <f t="shared" si="21"/>
        <v>0</v>
      </c>
      <c r="AI152" s="43">
        <f t="shared" ca="1" si="23"/>
        <v>1.7522245037645447</v>
      </c>
    </row>
    <row r="153" spans="1:35" s="6" customFormat="1" ht="31.5" customHeight="1" x14ac:dyDescent="0.25">
      <c r="A153" s="33">
        <v>1</v>
      </c>
      <c r="B153" s="94" t="s">
        <v>1335</v>
      </c>
      <c r="C153" s="31">
        <v>9144671</v>
      </c>
      <c r="D153" s="34">
        <f t="shared" si="19"/>
        <v>9144671</v>
      </c>
      <c r="E153" s="15" t="s">
        <v>789</v>
      </c>
      <c r="F153" s="15" t="s">
        <v>790</v>
      </c>
      <c r="G153" s="31" t="s">
        <v>791</v>
      </c>
      <c r="H153" s="31"/>
      <c r="I153" s="13">
        <v>1</v>
      </c>
      <c r="J153" s="13"/>
      <c r="K153" s="31" t="str">
        <f t="shared" si="17"/>
        <v>RODOLFO  BACCI TRESPALACIOS</v>
      </c>
      <c r="L153" s="44" t="s">
        <v>338</v>
      </c>
      <c r="M153" s="37" t="s">
        <v>35</v>
      </c>
      <c r="N153" s="15" t="s">
        <v>571</v>
      </c>
      <c r="O153" s="15" t="s">
        <v>572</v>
      </c>
      <c r="P153" s="13">
        <v>110</v>
      </c>
      <c r="Q153" s="31" t="s">
        <v>793</v>
      </c>
      <c r="R153" s="31" t="s">
        <v>199</v>
      </c>
      <c r="S153" s="15" t="s">
        <v>48</v>
      </c>
      <c r="T153" s="37" t="s">
        <v>39</v>
      </c>
      <c r="U153" s="15" t="s">
        <v>792</v>
      </c>
      <c r="V153" s="16">
        <v>41214</v>
      </c>
      <c r="W153" s="19">
        <f t="shared" ca="1" si="20"/>
        <v>43564</v>
      </c>
      <c r="X153" s="39">
        <f t="shared" ca="1" si="22"/>
        <v>6.4339493497604376</v>
      </c>
      <c r="Y153" s="15" t="s">
        <v>39</v>
      </c>
      <c r="Z153" s="15" t="s">
        <v>794</v>
      </c>
      <c r="AA153" s="45">
        <v>39692</v>
      </c>
      <c r="AB153" s="45">
        <v>41213</v>
      </c>
      <c r="AC153" s="39">
        <f t="shared" si="18"/>
        <v>4.1642710472279258</v>
      </c>
      <c r="AD153" s="15" t="s">
        <v>39</v>
      </c>
      <c r="AE153" s="15" t="s">
        <v>179</v>
      </c>
      <c r="AF153" s="17">
        <v>39264</v>
      </c>
      <c r="AG153" s="17">
        <v>39691</v>
      </c>
      <c r="AH153" s="39">
        <f t="shared" si="21"/>
        <v>1.1690622861054072</v>
      </c>
      <c r="AI153" s="43">
        <f t="shared" ca="1" si="23"/>
        <v>11.767282683093772</v>
      </c>
    </row>
    <row r="154" spans="1:35" s="6" customFormat="1" ht="31.5" customHeight="1" x14ac:dyDescent="0.25">
      <c r="A154" s="8">
        <v>1</v>
      </c>
      <c r="B154" s="94"/>
      <c r="C154" s="31">
        <v>63510298</v>
      </c>
      <c r="D154" s="34">
        <f t="shared" si="19"/>
        <v>63510298</v>
      </c>
      <c r="E154" s="35" t="s">
        <v>161</v>
      </c>
      <c r="F154" s="35" t="s">
        <v>1547</v>
      </c>
      <c r="G154" s="35" t="s">
        <v>56</v>
      </c>
      <c r="H154" s="35" t="s">
        <v>69</v>
      </c>
      <c r="I154" s="13"/>
      <c r="J154" s="13">
        <v>1</v>
      </c>
      <c r="K154" s="31" t="str">
        <f t="shared" si="17"/>
        <v>ANA MILENA DIAZ FERRAN</v>
      </c>
      <c r="L154" s="44" t="s">
        <v>1330</v>
      </c>
      <c r="M154" s="37" t="s">
        <v>35</v>
      </c>
      <c r="N154" s="15" t="s">
        <v>795</v>
      </c>
      <c r="O154" s="15" t="s">
        <v>796</v>
      </c>
      <c r="P154" s="13">
        <v>501</v>
      </c>
      <c r="Q154" s="31" t="s">
        <v>797</v>
      </c>
      <c r="R154" s="21" t="s">
        <v>167</v>
      </c>
      <c r="S154" s="15" t="s">
        <v>48</v>
      </c>
      <c r="T154" s="37" t="s">
        <v>39</v>
      </c>
      <c r="U154" s="15" t="s">
        <v>96</v>
      </c>
      <c r="V154" s="16">
        <v>41429</v>
      </c>
      <c r="W154" s="19">
        <f t="shared" ca="1" si="20"/>
        <v>43564</v>
      </c>
      <c r="X154" s="39">
        <f t="shared" ca="1" si="22"/>
        <v>5.8453114305270359</v>
      </c>
      <c r="Y154" s="15" t="s">
        <v>622</v>
      </c>
      <c r="Z154" s="15" t="s">
        <v>792</v>
      </c>
      <c r="AA154" s="45">
        <v>39692</v>
      </c>
      <c r="AB154" s="45">
        <v>41428</v>
      </c>
      <c r="AC154" s="39">
        <f t="shared" si="18"/>
        <v>4.7529089664613275</v>
      </c>
      <c r="AD154" s="15" t="s">
        <v>228</v>
      </c>
      <c r="AE154" s="15" t="s">
        <v>798</v>
      </c>
      <c r="AF154" s="17">
        <v>37834</v>
      </c>
      <c r="AG154" s="17">
        <v>39661</v>
      </c>
      <c r="AH154" s="39">
        <f t="shared" si="21"/>
        <v>5.0020533880903493</v>
      </c>
      <c r="AI154" s="43">
        <f t="shared" ca="1" si="23"/>
        <v>15.600273785078713</v>
      </c>
    </row>
    <row r="155" spans="1:35" s="6" customFormat="1" ht="31.5" customHeight="1" x14ac:dyDescent="0.25">
      <c r="A155" s="33">
        <v>1</v>
      </c>
      <c r="B155" s="94"/>
      <c r="C155" s="31">
        <v>70102125</v>
      </c>
      <c r="D155" s="34">
        <f t="shared" si="19"/>
        <v>70102125</v>
      </c>
      <c r="E155" s="35" t="s">
        <v>232</v>
      </c>
      <c r="F155" s="35" t="s">
        <v>1552</v>
      </c>
      <c r="G155" s="35" t="s">
        <v>116</v>
      </c>
      <c r="H155" s="35" t="s">
        <v>799</v>
      </c>
      <c r="I155" s="13">
        <v>1</v>
      </c>
      <c r="J155" s="13"/>
      <c r="K155" s="31" t="str">
        <f t="shared" si="17"/>
        <v>JORGE MARIO GOMEZ OSORIO</v>
      </c>
      <c r="L155" s="44" t="s">
        <v>1330</v>
      </c>
      <c r="M155" s="37" t="s">
        <v>35</v>
      </c>
      <c r="N155" s="15" t="s">
        <v>131</v>
      </c>
      <c r="O155" s="15" t="s">
        <v>800</v>
      </c>
      <c r="P155" s="13">
        <v>0</v>
      </c>
      <c r="Q155" s="31" t="s">
        <v>801</v>
      </c>
      <c r="R155" s="21" t="s">
        <v>167</v>
      </c>
      <c r="S155" s="15" t="s">
        <v>48</v>
      </c>
      <c r="T155" s="37" t="s">
        <v>39</v>
      </c>
      <c r="U155" s="15" t="s">
        <v>250</v>
      </c>
      <c r="V155" s="16">
        <v>41155</v>
      </c>
      <c r="W155" s="19">
        <f t="shared" ca="1" si="20"/>
        <v>43564</v>
      </c>
      <c r="X155" s="39">
        <f t="shared" ca="1" si="22"/>
        <v>6.5954825462012323</v>
      </c>
      <c r="Y155" s="15" t="s">
        <v>802</v>
      </c>
      <c r="Z155" s="15" t="s">
        <v>792</v>
      </c>
      <c r="AA155" s="45">
        <v>40099</v>
      </c>
      <c r="AB155" s="45">
        <v>41121</v>
      </c>
      <c r="AC155" s="39">
        <f t="shared" si="18"/>
        <v>2.7980835044490076</v>
      </c>
      <c r="AD155" s="15" t="s">
        <v>803</v>
      </c>
      <c r="AE155" s="15" t="s">
        <v>223</v>
      </c>
      <c r="AF155" s="17">
        <v>39240</v>
      </c>
      <c r="AG155" s="17">
        <v>40095</v>
      </c>
      <c r="AH155" s="39">
        <f t="shared" si="21"/>
        <v>2.3408624229979464</v>
      </c>
      <c r="AI155" s="43">
        <f t="shared" ca="1" si="23"/>
        <v>11.734428473648187</v>
      </c>
    </row>
    <row r="156" spans="1:35" s="6" customFormat="1" ht="31.5" customHeight="1" x14ac:dyDescent="0.25">
      <c r="A156" s="8">
        <v>1</v>
      </c>
      <c r="B156" s="94"/>
      <c r="C156" s="31">
        <v>1080930269</v>
      </c>
      <c r="D156" s="34">
        <f t="shared" si="19"/>
        <v>1080930269</v>
      </c>
      <c r="E156" s="35" t="s">
        <v>1549</v>
      </c>
      <c r="F156" s="35" t="s">
        <v>1453</v>
      </c>
      <c r="G156" s="35" t="s">
        <v>1548</v>
      </c>
      <c r="H156" s="35" t="s">
        <v>198</v>
      </c>
      <c r="I156" s="13"/>
      <c r="J156" s="13">
        <v>1</v>
      </c>
      <c r="K156" s="31" t="str">
        <f t="shared" si="17"/>
        <v xml:space="preserve">LINA  PATRICIA ARTUNDUAGA  ROJAS </v>
      </c>
      <c r="L156" s="23" t="s">
        <v>99</v>
      </c>
      <c r="M156" s="37" t="s">
        <v>35</v>
      </c>
      <c r="N156" s="15" t="s">
        <v>91</v>
      </c>
      <c r="O156" s="15" t="s">
        <v>288</v>
      </c>
      <c r="P156" s="13">
        <v>0</v>
      </c>
      <c r="Q156" s="31" t="s">
        <v>805</v>
      </c>
      <c r="R156" s="35" t="s">
        <v>38</v>
      </c>
      <c r="S156" s="15" t="s">
        <v>48</v>
      </c>
      <c r="T156" s="37" t="s">
        <v>39</v>
      </c>
      <c r="U156" s="15" t="s">
        <v>48</v>
      </c>
      <c r="V156" s="16">
        <v>41519</v>
      </c>
      <c r="W156" s="19">
        <f t="shared" ca="1" si="20"/>
        <v>43564</v>
      </c>
      <c r="X156" s="39">
        <f t="shared" ca="1" si="22"/>
        <v>5.5989048596851472</v>
      </c>
      <c r="Y156" s="15" t="s">
        <v>806</v>
      </c>
      <c r="Z156" s="15" t="s">
        <v>807</v>
      </c>
      <c r="AA156" s="45">
        <v>41456</v>
      </c>
      <c r="AB156" s="45">
        <v>41518</v>
      </c>
      <c r="AC156" s="42">
        <f t="shared" si="18"/>
        <v>0.16974674880219029</v>
      </c>
      <c r="AD156" s="15" t="s">
        <v>808</v>
      </c>
      <c r="AE156" s="15" t="s">
        <v>809</v>
      </c>
      <c r="AF156" s="17">
        <v>40938</v>
      </c>
      <c r="AG156" s="17">
        <v>41158</v>
      </c>
      <c r="AH156" s="39">
        <f t="shared" si="21"/>
        <v>0.60232717316906226</v>
      </c>
      <c r="AI156" s="43">
        <f t="shared" ca="1" si="23"/>
        <v>6.3709787816563992</v>
      </c>
    </row>
    <row r="157" spans="1:35" s="6" customFormat="1" ht="31.5" customHeight="1" x14ac:dyDescent="0.25">
      <c r="A157" s="33">
        <v>1</v>
      </c>
      <c r="B157" s="94"/>
      <c r="C157" s="31">
        <v>1019053547</v>
      </c>
      <c r="D157" s="34">
        <f t="shared" si="19"/>
        <v>1019053547</v>
      </c>
      <c r="E157" s="35" t="s">
        <v>1551</v>
      </c>
      <c r="F157" s="35" t="s">
        <v>240</v>
      </c>
      <c r="G157" s="35" t="s">
        <v>1550</v>
      </c>
      <c r="H157" s="35" t="s">
        <v>271</v>
      </c>
      <c r="I157" s="13"/>
      <c r="J157" s="13">
        <v>1</v>
      </c>
      <c r="K157" s="31" t="str">
        <f t="shared" si="17"/>
        <v>JENNY  PAOLA MENDOZA  ORTIZ</v>
      </c>
      <c r="L157" s="23" t="s">
        <v>99</v>
      </c>
      <c r="M157" s="37" t="s">
        <v>35</v>
      </c>
      <c r="N157" s="15" t="s">
        <v>36</v>
      </c>
      <c r="O157" s="15" t="s">
        <v>37</v>
      </c>
      <c r="P157" s="13">
        <v>0</v>
      </c>
      <c r="Q157" s="31" t="s">
        <v>810</v>
      </c>
      <c r="R157" s="31" t="s">
        <v>478</v>
      </c>
      <c r="S157" s="15" t="s">
        <v>48</v>
      </c>
      <c r="T157" s="37" t="s">
        <v>39</v>
      </c>
      <c r="U157" s="15" t="s">
        <v>137</v>
      </c>
      <c r="V157" s="16">
        <v>42121</v>
      </c>
      <c r="W157" s="19">
        <f t="shared" ca="1" si="20"/>
        <v>43564</v>
      </c>
      <c r="X157" s="39">
        <f t="shared" ca="1" si="22"/>
        <v>3.9507186858316223</v>
      </c>
      <c r="Y157" s="15" t="s">
        <v>811</v>
      </c>
      <c r="Z157" s="15" t="s">
        <v>812</v>
      </c>
      <c r="AA157" s="17"/>
      <c r="AB157" s="17"/>
      <c r="AC157" s="42">
        <f t="shared" si="18"/>
        <v>0</v>
      </c>
      <c r="AD157" s="15"/>
      <c r="AE157" s="15"/>
      <c r="AF157" s="17"/>
      <c r="AG157" s="17"/>
      <c r="AH157" s="39">
        <f t="shared" si="21"/>
        <v>0</v>
      </c>
      <c r="AI157" s="43">
        <f t="shared" ca="1" si="23"/>
        <v>3.9507186858316223</v>
      </c>
    </row>
    <row r="158" spans="1:35" s="6" customFormat="1" ht="31.5" customHeight="1" x14ac:dyDescent="0.25">
      <c r="A158" s="8">
        <v>1</v>
      </c>
      <c r="B158" s="94"/>
      <c r="C158" s="31">
        <v>1121197764</v>
      </c>
      <c r="D158" s="34">
        <f t="shared" si="19"/>
        <v>1121197764</v>
      </c>
      <c r="E158" s="35" t="s">
        <v>197</v>
      </c>
      <c r="F158" s="35" t="s">
        <v>76</v>
      </c>
      <c r="G158" s="35" t="s">
        <v>1340</v>
      </c>
      <c r="H158" s="35" t="s">
        <v>1174</v>
      </c>
      <c r="I158" s="13"/>
      <c r="J158" s="13">
        <v>1</v>
      </c>
      <c r="K158" s="31" t="str">
        <f t="shared" si="17"/>
        <v>PAULA ALEJANDRA GONZALEZ GUTIERREZ</v>
      </c>
      <c r="L158" s="23" t="s">
        <v>99</v>
      </c>
      <c r="M158" s="37" t="s">
        <v>35</v>
      </c>
      <c r="N158" s="15" t="s">
        <v>91</v>
      </c>
      <c r="O158" s="15" t="s">
        <v>256</v>
      </c>
      <c r="P158" s="13">
        <v>0</v>
      </c>
      <c r="Q158" s="31" t="s">
        <v>813</v>
      </c>
      <c r="R158" s="31" t="s">
        <v>345</v>
      </c>
      <c r="S158" s="15" t="s">
        <v>48</v>
      </c>
      <c r="T158" s="37" t="s">
        <v>39</v>
      </c>
      <c r="U158" s="15" t="s">
        <v>48</v>
      </c>
      <c r="V158" s="16">
        <v>42219</v>
      </c>
      <c r="W158" s="19">
        <f t="shared" ca="1" si="20"/>
        <v>43564</v>
      </c>
      <c r="X158" s="39">
        <f t="shared" ca="1" si="22"/>
        <v>3.6824093086926761</v>
      </c>
      <c r="Y158" s="15" t="s">
        <v>814</v>
      </c>
      <c r="Z158" s="15" t="s">
        <v>815</v>
      </c>
      <c r="AA158" s="17">
        <v>41640</v>
      </c>
      <c r="AB158" s="17">
        <v>42004</v>
      </c>
      <c r="AC158" s="42">
        <f t="shared" si="18"/>
        <v>0.99657768651608492</v>
      </c>
      <c r="AD158" s="15" t="s">
        <v>816</v>
      </c>
      <c r="AE158" s="15" t="s">
        <v>817</v>
      </c>
      <c r="AF158" s="17">
        <v>41275</v>
      </c>
      <c r="AG158" s="17">
        <v>41282</v>
      </c>
      <c r="AH158" s="39">
        <f t="shared" si="21"/>
        <v>1.9164955509924708E-2</v>
      </c>
      <c r="AI158" s="43">
        <f t="shared" ca="1" si="23"/>
        <v>4.6981519507186853</v>
      </c>
    </row>
    <row r="159" spans="1:35" s="6" customFormat="1" ht="31.5" customHeight="1" x14ac:dyDescent="0.25">
      <c r="A159" s="33">
        <v>1</v>
      </c>
      <c r="B159" s="94"/>
      <c r="C159" s="31">
        <v>80505268</v>
      </c>
      <c r="D159" s="34">
        <f t="shared" si="19"/>
        <v>80505268</v>
      </c>
      <c r="E159" s="35" t="s">
        <v>818</v>
      </c>
      <c r="F159" s="35" t="s">
        <v>392</v>
      </c>
      <c r="G159" s="35" t="s">
        <v>1425</v>
      </c>
      <c r="H159" s="35" t="s">
        <v>337</v>
      </c>
      <c r="I159" s="13">
        <v>1</v>
      </c>
      <c r="J159" s="13"/>
      <c r="K159" s="31" t="str">
        <f t="shared" si="17"/>
        <v>ANDRES  ENRIQUE ROZO RAMIREZ</v>
      </c>
      <c r="L159" s="23" t="s">
        <v>99</v>
      </c>
      <c r="M159" s="37" t="s">
        <v>35</v>
      </c>
      <c r="N159" s="15" t="s">
        <v>795</v>
      </c>
      <c r="O159" s="15" t="s">
        <v>796</v>
      </c>
      <c r="P159" s="13">
        <v>0</v>
      </c>
      <c r="Q159" s="38" t="s">
        <v>819</v>
      </c>
      <c r="R159" s="31" t="s">
        <v>345</v>
      </c>
      <c r="S159" s="15" t="s">
        <v>48</v>
      </c>
      <c r="T159" s="37" t="s">
        <v>39</v>
      </c>
      <c r="U159" s="15" t="s">
        <v>48</v>
      </c>
      <c r="V159" s="16">
        <v>41663</v>
      </c>
      <c r="W159" s="19">
        <f t="shared" ca="1" si="20"/>
        <v>43564</v>
      </c>
      <c r="X159" s="39">
        <f t="shared" ca="1" si="22"/>
        <v>5.204654346338125</v>
      </c>
      <c r="Y159" s="15" t="s">
        <v>39</v>
      </c>
      <c r="Z159" s="15" t="s">
        <v>152</v>
      </c>
      <c r="AA159" s="45">
        <v>41463</v>
      </c>
      <c r="AB159" s="45">
        <v>41662</v>
      </c>
      <c r="AC159" s="39">
        <f t="shared" si="18"/>
        <v>0.54483230663928817</v>
      </c>
      <c r="AD159" s="15" t="s">
        <v>532</v>
      </c>
      <c r="AE159" s="15" t="s">
        <v>820</v>
      </c>
      <c r="AF159" s="17">
        <v>40567</v>
      </c>
      <c r="AG159" s="17">
        <v>40748</v>
      </c>
      <c r="AH159" s="39">
        <f t="shared" si="21"/>
        <v>0.49555099247091033</v>
      </c>
      <c r="AI159" s="43">
        <f t="shared" ca="1" si="23"/>
        <v>6.2450376454483241</v>
      </c>
    </row>
    <row r="160" spans="1:35" s="6" customFormat="1" ht="31.5" customHeight="1" x14ac:dyDescent="0.25">
      <c r="A160" s="8">
        <v>1</v>
      </c>
      <c r="B160" s="94"/>
      <c r="C160" s="31">
        <v>1017149287</v>
      </c>
      <c r="D160" s="34">
        <f t="shared" si="19"/>
        <v>1017149287</v>
      </c>
      <c r="E160" s="35" t="s">
        <v>821</v>
      </c>
      <c r="F160" s="35" t="s">
        <v>414</v>
      </c>
      <c r="G160" s="35" t="s">
        <v>56</v>
      </c>
      <c r="H160" s="35" t="s">
        <v>822</v>
      </c>
      <c r="I160" s="13"/>
      <c r="J160" s="13">
        <v>1</v>
      </c>
      <c r="K160" s="31" t="str">
        <f t="shared" si="17"/>
        <v>ANA MELINA SALDARRIAGA SANCHEZ</v>
      </c>
      <c r="L160" s="23" t="s">
        <v>99</v>
      </c>
      <c r="M160" s="15" t="s">
        <v>475</v>
      </c>
      <c r="N160" s="15" t="s">
        <v>823</v>
      </c>
      <c r="O160" s="15" t="s">
        <v>824</v>
      </c>
      <c r="P160" s="13">
        <v>0</v>
      </c>
      <c r="Q160" s="31" t="s">
        <v>825</v>
      </c>
      <c r="R160" s="31" t="s">
        <v>47</v>
      </c>
      <c r="S160" s="15" t="s">
        <v>48</v>
      </c>
      <c r="T160" s="37" t="s">
        <v>39</v>
      </c>
      <c r="U160" s="15" t="s">
        <v>48</v>
      </c>
      <c r="V160" s="16">
        <v>41526</v>
      </c>
      <c r="W160" s="19">
        <f t="shared" ca="1" si="20"/>
        <v>43564</v>
      </c>
      <c r="X160" s="39">
        <f t="shared" ca="1" si="22"/>
        <v>5.5797399041752227</v>
      </c>
      <c r="Y160" s="15" t="s">
        <v>826</v>
      </c>
      <c r="Z160" s="15" t="s">
        <v>827</v>
      </c>
      <c r="AA160" s="45">
        <v>41183</v>
      </c>
      <c r="AB160" s="45">
        <v>41525</v>
      </c>
      <c r="AC160" s="42">
        <f t="shared" si="18"/>
        <v>0.93634496919917864</v>
      </c>
      <c r="AD160" s="15" t="s">
        <v>828</v>
      </c>
      <c r="AE160" s="15" t="s">
        <v>829</v>
      </c>
      <c r="AF160" s="17">
        <v>40007</v>
      </c>
      <c r="AG160" s="17">
        <v>41175</v>
      </c>
      <c r="AH160" s="39">
        <f t="shared" si="21"/>
        <v>3.1978097193702943</v>
      </c>
      <c r="AI160" s="43">
        <f t="shared" ca="1" si="23"/>
        <v>9.7138945927446958</v>
      </c>
    </row>
    <row r="161" spans="1:37" s="6" customFormat="1" ht="31.5" customHeight="1" x14ac:dyDescent="0.25">
      <c r="A161" s="33">
        <v>1</v>
      </c>
      <c r="B161" s="94"/>
      <c r="C161" s="31">
        <v>40399431</v>
      </c>
      <c r="D161" s="34">
        <f t="shared" si="19"/>
        <v>40399431</v>
      </c>
      <c r="E161" s="35" t="s">
        <v>1553</v>
      </c>
      <c r="F161" s="35" t="s">
        <v>1554</v>
      </c>
      <c r="G161" s="35" t="s">
        <v>1555</v>
      </c>
      <c r="H161" s="35" t="s">
        <v>110</v>
      </c>
      <c r="I161" s="13"/>
      <c r="J161" s="13">
        <v>1</v>
      </c>
      <c r="K161" s="31" t="str">
        <f t="shared" si="17"/>
        <v>ANA  MARIA TOBON GUEVARA</v>
      </c>
      <c r="L161" s="23" t="s">
        <v>99</v>
      </c>
      <c r="M161" s="15" t="s">
        <v>35</v>
      </c>
      <c r="N161" s="15" t="s">
        <v>653</v>
      </c>
      <c r="O161" s="15" t="s">
        <v>967</v>
      </c>
      <c r="P161" s="13">
        <v>0</v>
      </c>
      <c r="Q161" s="38" t="s">
        <v>1254</v>
      </c>
      <c r="R161" s="31" t="s">
        <v>1255</v>
      </c>
      <c r="S161" s="15" t="s">
        <v>49</v>
      </c>
      <c r="T161" s="37" t="s">
        <v>39</v>
      </c>
      <c r="U161" s="10" t="s">
        <v>1256</v>
      </c>
      <c r="V161" s="16">
        <v>43032</v>
      </c>
      <c r="W161" s="19">
        <f t="shared" ca="1" si="20"/>
        <v>43564</v>
      </c>
      <c r="X161" s="39">
        <f t="shared" ca="1" si="22"/>
        <v>1.4565366187542779</v>
      </c>
      <c r="Y161" s="15" t="s">
        <v>1257</v>
      </c>
      <c r="Z161" s="15" t="s">
        <v>1258</v>
      </c>
      <c r="AA161" s="45">
        <v>41243</v>
      </c>
      <c r="AB161" s="45">
        <v>42856</v>
      </c>
      <c r="AC161" s="42">
        <f t="shared" si="18"/>
        <v>4.4161533196440796</v>
      </c>
      <c r="AD161" s="15" t="s">
        <v>1259</v>
      </c>
      <c r="AE161" s="15" t="s">
        <v>1260</v>
      </c>
      <c r="AF161" s="17">
        <v>38261</v>
      </c>
      <c r="AG161" s="17">
        <v>39539</v>
      </c>
      <c r="AH161" s="39">
        <f t="shared" si="21"/>
        <v>3.4989733059548254</v>
      </c>
      <c r="AI161" s="43">
        <f t="shared" ca="1" si="23"/>
        <v>9.3716632443531829</v>
      </c>
    </row>
    <row r="162" spans="1:37" s="6" customFormat="1" ht="31.5" customHeight="1" x14ac:dyDescent="0.25">
      <c r="A162" s="8">
        <v>1</v>
      </c>
      <c r="B162" s="94"/>
      <c r="C162" s="31">
        <v>55063180</v>
      </c>
      <c r="D162" s="34">
        <f t="shared" si="19"/>
        <v>55063180</v>
      </c>
      <c r="E162" s="35" t="s">
        <v>1493</v>
      </c>
      <c r="F162" s="35" t="s">
        <v>1557</v>
      </c>
      <c r="G162" s="35" t="s">
        <v>1558</v>
      </c>
      <c r="H162" s="35"/>
      <c r="I162" s="13"/>
      <c r="J162" s="13">
        <v>1</v>
      </c>
      <c r="K162" s="31" t="str">
        <f t="shared" si="17"/>
        <v>BRIGITTE  OLARTE CARDOZO</v>
      </c>
      <c r="L162" s="23" t="s">
        <v>99</v>
      </c>
      <c r="M162" s="15" t="s">
        <v>35</v>
      </c>
      <c r="N162" s="15" t="s">
        <v>91</v>
      </c>
      <c r="O162" s="15" t="s">
        <v>181</v>
      </c>
      <c r="P162" s="13">
        <v>0</v>
      </c>
      <c r="Q162" s="38" t="s">
        <v>1249</v>
      </c>
      <c r="R162" s="31" t="s">
        <v>1261</v>
      </c>
      <c r="S162" s="15" t="s">
        <v>49</v>
      </c>
      <c r="T162" s="37" t="s">
        <v>39</v>
      </c>
      <c r="U162" s="10" t="s">
        <v>1256</v>
      </c>
      <c r="V162" s="16">
        <v>42371</v>
      </c>
      <c r="W162" s="19">
        <f t="shared" ca="1" si="20"/>
        <v>43564</v>
      </c>
      <c r="X162" s="39">
        <f t="shared" ca="1" si="22"/>
        <v>3.2662559890485969</v>
      </c>
      <c r="Y162" s="15" t="s">
        <v>1262</v>
      </c>
      <c r="Z162" s="15" t="s">
        <v>1263</v>
      </c>
      <c r="AA162" s="45">
        <v>41944</v>
      </c>
      <c r="AB162" s="45">
        <v>42369</v>
      </c>
      <c r="AC162" s="42">
        <f t="shared" si="18"/>
        <v>1.1635865845311431</v>
      </c>
      <c r="AD162" s="15" t="s">
        <v>1264</v>
      </c>
      <c r="AE162" s="15" t="s">
        <v>1265</v>
      </c>
      <c r="AF162" s="17">
        <v>41386</v>
      </c>
      <c r="AG162" s="17">
        <v>41942</v>
      </c>
      <c r="AH162" s="39">
        <f t="shared" si="21"/>
        <v>1.5222450376454484</v>
      </c>
      <c r="AI162" s="43">
        <f t="shared" ca="1" si="23"/>
        <v>5.9520876112251884</v>
      </c>
    </row>
    <row r="163" spans="1:37" s="6" customFormat="1" ht="31.5" customHeight="1" x14ac:dyDescent="0.25">
      <c r="A163" s="33">
        <v>1</v>
      </c>
      <c r="B163" s="94"/>
      <c r="C163" s="31">
        <v>30730446</v>
      </c>
      <c r="D163" s="34">
        <f t="shared" si="19"/>
        <v>30730446</v>
      </c>
      <c r="E163" s="35" t="s">
        <v>1520</v>
      </c>
      <c r="F163" s="35" t="s">
        <v>1556</v>
      </c>
      <c r="G163" s="35" t="s">
        <v>785</v>
      </c>
      <c r="H163" s="35" t="s">
        <v>1338</v>
      </c>
      <c r="I163" s="13"/>
      <c r="J163" s="13">
        <v>1</v>
      </c>
      <c r="K163" s="31" t="str">
        <f t="shared" si="17"/>
        <v xml:space="preserve">MARGOTH  BARAHONA  VELA </v>
      </c>
      <c r="L163" s="23" t="s">
        <v>99</v>
      </c>
      <c r="M163" s="37" t="s">
        <v>35</v>
      </c>
      <c r="N163" s="15" t="s">
        <v>759</v>
      </c>
      <c r="O163" s="15" t="s">
        <v>944</v>
      </c>
      <c r="P163" s="13">
        <v>0</v>
      </c>
      <c r="Q163" s="31" t="s">
        <v>945</v>
      </c>
      <c r="R163" s="21" t="s">
        <v>92</v>
      </c>
      <c r="S163" s="15" t="s">
        <v>48</v>
      </c>
      <c r="T163" s="37" t="s">
        <v>39</v>
      </c>
      <c r="U163" s="10" t="s">
        <v>1256</v>
      </c>
      <c r="V163" s="16">
        <v>38812</v>
      </c>
      <c r="W163" s="19">
        <f t="shared" ca="1" si="20"/>
        <v>43564</v>
      </c>
      <c r="X163" s="39">
        <f t="shared" ca="1" si="22"/>
        <v>13.010266940451745</v>
      </c>
      <c r="Y163" s="15" t="s">
        <v>39</v>
      </c>
      <c r="Z163" s="15" t="s">
        <v>377</v>
      </c>
      <c r="AA163" s="45">
        <v>37926</v>
      </c>
      <c r="AB163" s="45">
        <v>38811</v>
      </c>
      <c r="AC163" s="39">
        <f t="shared" si="18"/>
        <v>2.4229979466119098</v>
      </c>
      <c r="AD163" s="15" t="s">
        <v>39</v>
      </c>
      <c r="AE163" s="15" t="s">
        <v>102</v>
      </c>
      <c r="AF163" s="17">
        <v>35080</v>
      </c>
      <c r="AG163" s="17">
        <v>37925</v>
      </c>
      <c r="AH163" s="39">
        <f t="shared" si="21"/>
        <v>7.7891854893908281</v>
      </c>
      <c r="AI163" s="43">
        <f t="shared" ca="1" si="23"/>
        <v>23.222450376454482</v>
      </c>
    </row>
    <row r="164" spans="1:37" s="6" customFormat="1" ht="31.5" customHeight="1" x14ac:dyDescent="0.25">
      <c r="A164" s="8">
        <v>1</v>
      </c>
      <c r="B164" s="94"/>
      <c r="C164" s="31">
        <v>88232579</v>
      </c>
      <c r="D164" s="34">
        <f t="shared" si="19"/>
        <v>88232579</v>
      </c>
      <c r="E164" s="35" t="s">
        <v>1176</v>
      </c>
      <c r="F164" s="35" t="s">
        <v>526</v>
      </c>
      <c r="G164" s="35" t="s">
        <v>233</v>
      </c>
      <c r="H164" s="35" t="s">
        <v>1175</v>
      </c>
      <c r="I164" s="13"/>
      <c r="J164" s="13">
        <v>1</v>
      </c>
      <c r="K164" s="31" t="str">
        <f t="shared" si="17"/>
        <v>MARTIN RONEY CORDOBA VELOZA</v>
      </c>
      <c r="L164" s="23" t="s">
        <v>99</v>
      </c>
      <c r="M164" s="37" t="s">
        <v>35</v>
      </c>
      <c r="N164" s="15" t="s">
        <v>339</v>
      </c>
      <c r="O164" s="15" t="s">
        <v>830</v>
      </c>
      <c r="P164" s="13">
        <v>0</v>
      </c>
      <c r="Q164" s="31" t="s">
        <v>831</v>
      </c>
      <c r="R164" s="31" t="s">
        <v>832</v>
      </c>
      <c r="S164" s="15" t="s">
        <v>48</v>
      </c>
      <c r="T164" s="37" t="s">
        <v>39</v>
      </c>
      <c r="U164" s="10" t="s">
        <v>1256</v>
      </c>
      <c r="V164" s="16">
        <v>42640</v>
      </c>
      <c r="W164" s="19">
        <f t="shared" ca="1" si="20"/>
        <v>43564</v>
      </c>
      <c r="X164" s="39">
        <f t="shared" ca="1" si="22"/>
        <v>2.5297741273100618</v>
      </c>
      <c r="Y164" s="15" t="s">
        <v>833</v>
      </c>
      <c r="Z164" s="15" t="s">
        <v>834</v>
      </c>
      <c r="AA164" s="17">
        <v>40329</v>
      </c>
      <c r="AB164" s="17">
        <v>42402</v>
      </c>
      <c r="AC164" s="42">
        <f t="shared" si="18"/>
        <v>5.675564681724846</v>
      </c>
      <c r="AD164" s="15" t="s">
        <v>228</v>
      </c>
      <c r="AE164" s="15" t="s">
        <v>835</v>
      </c>
      <c r="AF164" s="17">
        <v>38869</v>
      </c>
      <c r="AG164" s="17">
        <v>39492</v>
      </c>
      <c r="AH164" s="39">
        <f t="shared" si="21"/>
        <v>1.7056810403832992</v>
      </c>
      <c r="AI164" s="43">
        <f t="shared" ca="1" si="23"/>
        <v>9.9110198494182065</v>
      </c>
    </row>
    <row r="165" spans="1:37" s="6" customFormat="1" ht="31.5" customHeight="1" x14ac:dyDescent="0.25">
      <c r="A165" s="33">
        <v>1</v>
      </c>
      <c r="B165" s="94"/>
      <c r="C165" s="31">
        <v>1065593349</v>
      </c>
      <c r="D165" s="34">
        <f t="shared" si="19"/>
        <v>1065593349</v>
      </c>
      <c r="E165" s="35" t="s">
        <v>1560</v>
      </c>
      <c r="F165" s="35" t="s">
        <v>1559</v>
      </c>
      <c r="G165" s="35" t="s">
        <v>498</v>
      </c>
      <c r="H165" s="35" t="s">
        <v>476</v>
      </c>
      <c r="I165" s="13">
        <v>1</v>
      </c>
      <c r="J165" s="13"/>
      <c r="K165" s="31" t="str">
        <f t="shared" si="17"/>
        <v>JOSE DAVID CASTRO ROMERO</v>
      </c>
      <c r="L165" s="23" t="s">
        <v>99</v>
      </c>
      <c r="M165" s="37" t="s">
        <v>35</v>
      </c>
      <c r="N165" s="15" t="s">
        <v>279</v>
      </c>
      <c r="O165" s="15" t="s">
        <v>280</v>
      </c>
      <c r="P165" s="13">
        <v>0</v>
      </c>
      <c r="Q165" s="38" t="s">
        <v>1280</v>
      </c>
      <c r="R165" s="31" t="s">
        <v>38</v>
      </c>
      <c r="S165" s="15" t="s">
        <v>49</v>
      </c>
      <c r="T165" s="37" t="s">
        <v>39</v>
      </c>
      <c r="U165" s="10" t="s">
        <v>1256</v>
      </c>
      <c r="V165" s="16">
        <v>43073</v>
      </c>
      <c r="W165" s="19">
        <f t="shared" ca="1" si="20"/>
        <v>43564</v>
      </c>
      <c r="X165" s="39">
        <f t="shared" ca="1" si="22"/>
        <v>1.3442847364818618</v>
      </c>
      <c r="Y165" s="15" t="s">
        <v>1215</v>
      </c>
      <c r="Z165" s="15" t="s">
        <v>1216</v>
      </c>
      <c r="AA165" s="17">
        <v>41456</v>
      </c>
      <c r="AB165" s="17">
        <v>42947</v>
      </c>
      <c r="AC165" s="42">
        <f t="shared" si="18"/>
        <v>4.0821355236139629</v>
      </c>
      <c r="AD165" s="15" t="s">
        <v>1281</v>
      </c>
      <c r="AE165" s="15" t="s">
        <v>1282</v>
      </c>
      <c r="AF165" s="17">
        <v>40575</v>
      </c>
      <c r="AG165" s="17">
        <v>42216</v>
      </c>
      <c r="AH165" s="39">
        <f t="shared" si="21"/>
        <v>4.4928131416837784</v>
      </c>
      <c r="AI165" s="43">
        <f t="shared" ca="1" si="23"/>
        <v>9.9192334017796036</v>
      </c>
      <c r="AJ165" s="68"/>
      <c r="AK165" s="68"/>
    </row>
    <row r="166" spans="1:37" s="6" customFormat="1" ht="31.5" customHeight="1" x14ac:dyDescent="0.25">
      <c r="A166" s="8">
        <v>1</v>
      </c>
      <c r="B166" s="94"/>
      <c r="C166" s="31">
        <v>52704863</v>
      </c>
      <c r="D166" s="34">
        <f t="shared" si="19"/>
        <v>52704863</v>
      </c>
      <c r="E166" s="35" t="s">
        <v>320</v>
      </c>
      <c r="F166" s="35" t="s">
        <v>667</v>
      </c>
      <c r="G166" s="35" t="s">
        <v>375</v>
      </c>
      <c r="H166" s="35" t="s">
        <v>69</v>
      </c>
      <c r="I166" s="13"/>
      <c r="J166" s="13">
        <v>1</v>
      </c>
      <c r="K166" s="31" t="str">
        <f t="shared" si="17"/>
        <v>SANDRA MILENA SAENZ ALBA</v>
      </c>
      <c r="L166" s="23" t="s">
        <v>99</v>
      </c>
      <c r="M166" s="37" t="s">
        <v>35</v>
      </c>
      <c r="N166" s="15" t="s">
        <v>384</v>
      </c>
      <c r="O166" s="15" t="s">
        <v>1184</v>
      </c>
      <c r="P166" s="13">
        <v>0</v>
      </c>
      <c r="Q166" s="38" t="s">
        <v>1248</v>
      </c>
      <c r="R166" s="31" t="s">
        <v>1202</v>
      </c>
      <c r="S166" s="15" t="s">
        <v>48</v>
      </c>
      <c r="T166" s="37" t="s">
        <v>39</v>
      </c>
      <c r="U166" s="10" t="s">
        <v>1256</v>
      </c>
      <c r="V166" s="16">
        <v>42996</v>
      </c>
      <c r="W166" s="19">
        <f t="shared" ca="1" si="20"/>
        <v>43564</v>
      </c>
      <c r="X166" s="39">
        <f t="shared" ca="1" si="22"/>
        <v>1.5550992470910336</v>
      </c>
      <c r="Y166" s="15" t="s">
        <v>1250</v>
      </c>
      <c r="Z166" s="15" t="s">
        <v>1251</v>
      </c>
      <c r="AA166" s="17">
        <v>42401</v>
      </c>
      <c r="AB166" s="17">
        <v>42795</v>
      </c>
      <c r="AC166" s="42">
        <f t="shared" si="18"/>
        <v>1.0787132101300478</v>
      </c>
      <c r="AD166" s="15" t="s">
        <v>1252</v>
      </c>
      <c r="AE166" s="15" t="s">
        <v>1253</v>
      </c>
      <c r="AF166" s="17">
        <v>40179</v>
      </c>
      <c r="AG166" s="17">
        <v>42369</v>
      </c>
      <c r="AH166" s="39">
        <f t="shared" si="21"/>
        <v>5.9958932238193015</v>
      </c>
      <c r="AI166" s="43">
        <f t="shared" ca="1" si="23"/>
        <v>8.6297056810403827</v>
      </c>
    </row>
    <row r="167" spans="1:37" s="6" customFormat="1" ht="31.5" customHeight="1" x14ac:dyDescent="0.25">
      <c r="A167" s="33">
        <v>1</v>
      </c>
      <c r="B167" s="94"/>
      <c r="C167" s="31">
        <v>51593693</v>
      </c>
      <c r="D167" s="34">
        <f t="shared" si="19"/>
        <v>51593693</v>
      </c>
      <c r="E167" s="35" t="s">
        <v>193</v>
      </c>
      <c r="F167" s="35" t="s">
        <v>1178</v>
      </c>
      <c r="G167" s="35" t="s">
        <v>1177</v>
      </c>
      <c r="H167" s="35" t="s">
        <v>1338</v>
      </c>
      <c r="I167" s="13"/>
      <c r="J167" s="13">
        <v>1</v>
      </c>
      <c r="K167" s="31" t="str">
        <f t="shared" si="17"/>
        <v>MARLI  ESPINOSA BAUTISTA</v>
      </c>
      <c r="L167" s="23" t="s">
        <v>99</v>
      </c>
      <c r="M167" s="37" t="s">
        <v>35</v>
      </c>
      <c r="N167" s="15" t="s">
        <v>91</v>
      </c>
      <c r="O167" s="15" t="s">
        <v>256</v>
      </c>
      <c r="P167" s="13">
        <v>161</v>
      </c>
      <c r="Q167" s="31" t="s">
        <v>836</v>
      </c>
      <c r="R167" s="21" t="s">
        <v>167</v>
      </c>
      <c r="S167" s="15" t="s">
        <v>48</v>
      </c>
      <c r="T167" s="37" t="s">
        <v>39</v>
      </c>
      <c r="U167" s="15" t="s">
        <v>48</v>
      </c>
      <c r="V167" s="16">
        <v>42121</v>
      </c>
      <c r="W167" s="19">
        <f t="shared" ca="1" si="20"/>
        <v>43564</v>
      </c>
      <c r="X167" s="39">
        <f t="shared" ca="1" si="22"/>
        <v>3.9507186858316223</v>
      </c>
      <c r="Y167" s="15" t="s">
        <v>837</v>
      </c>
      <c r="Z167" s="15" t="s">
        <v>113</v>
      </c>
      <c r="AA167" s="17"/>
      <c r="AB167" s="17"/>
      <c r="AC167" s="42">
        <f t="shared" si="18"/>
        <v>0</v>
      </c>
      <c r="AD167" s="15"/>
      <c r="AE167" s="15"/>
      <c r="AF167" s="17"/>
      <c r="AG167" s="17"/>
      <c r="AH167" s="39">
        <f t="shared" si="21"/>
        <v>0</v>
      </c>
      <c r="AI167" s="43">
        <f t="shared" ca="1" si="23"/>
        <v>3.9507186858316223</v>
      </c>
    </row>
    <row r="168" spans="1:37" s="6" customFormat="1" ht="31.5" customHeight="1" x14ac:dyDescent="0.25">
      <c r="A168" s="8">
        <v>1</v>
      </c>
      <c r="B168" s="94"/>
      <c r="C168" s="31">
        <v>1035857870</v>
      </c>
      <c r="D168" s="34">
        <f t="shared" si="19"/>
        <v>1035857870</v>
      </c>
      <c r="E168" s="35" t="s">
        <v>892</v>
      </c>
      <c r="F168" s="35" t="s">
        <v>893</v>
      </c>
      <c r="G168" s="35" t="s">
        <v>516</v>
      </c>
      <c r="H168" s="35" t="s">
        <v>894</v>
      </c>
      <c r="I168" s="13"/>
      <c r="J168" s="13"/>
      <c r="K168" s="31" t="str">
        <f t="shared" si="17"/>
        <v>ISABEL CRISTINA JARAMILLO TABAREZ</v>
      </c>
      <c r="L168" s="44" t="s">
        <v>49</v>
      </c>
      <c r="M168" s="37" t="s">
        <v>35</v>
      </c>
      <c r="N168" s="15" t="s">
        <v>895</v>
      </c>
      <c r="O168" s="15" t="s">
        <v>896</v>
      </c>
      <c r="P168" s="13">
        <v>293</v>
      </c>
      <c r="Q168" s="31" t="s">
        <v>897</v>
      </c>
      <c r="R168" s="21" t="s">
        <v>167</v>
      </c>
      <c r="S168" s="15" t="s">
        <v>48</v>
      </c>
      <c r="T168" s="37" t="s">
        <v>39</v>
      </c>
      <c r="U168" s="15" t="s">
        <v>48</v>
      </c>
      <c r="V168" s="16">
        <v>41549</v>
      </c>
      <c r="W168" s="19">
        <f t="shared" ca="1" si="20"/>
        <v>43564</v>
      </c>
      <c r="X168" s="39">
        <f t="shared" ca="1" si="22"/>
        <v>5.5167693360711842</v>
      </c>
      <c r="Y168" s="15" t="s">
        <v>39</v>
      </c>
      <c r="Z168" s="15" t="s">
        <v>268</v>
      </c>
      <c r="AA168" s="45">
        <v>40973</v>
      </c>
      <c r="AB168" s="45">
        <v>41548</v>
      </c>
      <c r="AC168" s="42">
        <f>(AB168-AA168)/365.25</f>
        <v>1.5742642026009583</v>
      </c>
      <c r="AD168" s="15" t="s">
        <v>101</v>
      </c>
      <c r="AE168" s="15" t="s">
        <v>269</v>
      </c>
      <c r="AF168" s="17">
        <v>40603</v>
      </c>
      <c r="AG168" s="17">
        <v>40972</v>
      </c>
      <c r="AH168" s="39">
        <f t="shared" si="21"/>
        <v>1.0102669404517455</v>
      </c>
      <c r="AI168" s="43">
        <f t="shared" ca="1" si="23"/>
        <v>8.1013004791238892</v>
      </c>
    </row>
    <row r="169" spans="1:37" s="6" customFormat="1" ht="31.5" customHeight="1" x14ac:dyDescent="0.25">
      <c r="A169" s="33">
        <v>1</v>
      </c>
      <c r="B169" s="94"/>
      <c r="C169" s="31">
        <v>1018410297</v>
      </c>
      <c r="D169" s="34">
        <f t="shared" si="19"/>
        <v>1018410297</v>
      </c>
      <c r="E169" s="35" t="s">
        <v>202</v>
      </c>
      <c r="F169" s="35" t="s">
        <v>202</v>
      </c>
      <c r="G169" s="35" t="s">
        <v>490</v>
      </c>
      <c r="H169" s="35" t="s">
        <v>660</v>
      </c>
      <c r="I169" s="13"/>
      <c r="J169" s="13"/>
      <c r="K169" s="31" t="str">
        <f t="shared" si="17"/>
        <v>EDWIN ALEXANDER RODRIGUEZ RODRIGUEZ</v>
      </c>
      <c r="L169" s="44" t="s">
        <v>838</v>
      </c>
      <c r="M169" s="37" t="s">
        <v>35</v>
      </c>
      <c r="N169" s="15" t="s">
        <v>208</v>
      </c>
      <c r="O169" s="15" t="s">
        <v>839</v>
      </c>
      <c r="P169" s="13">
        <v>196</v>
      </c>
      <c r="Q169" s="31" t="s">
        <v>840</v>
      </c>
      <c r="R169" s="31" t="s">
        <v>49</v>
      </c>
      <c r="S169" s="15" t="s">
        <v>48</v>
      </c>
      <c r="T169" s="37" t="s">
        <v>39</v>
      </c>
      <c r="U169" s="15" t="s">
        <v>838</v>
      </c>
      <c r="V169" s="16">
        <v>42171</v>
      </c>
      <c r="W169" s="19">
        <f t="shared" ca="1" si="20"/>
        <v>43564</v>
      </c>
      <c r="X169" s="39">
        <f t="shared" ca="1" si="22"/>
        <v>3.8138261464750172</v>
      </c>
      <c r="Y169" s="15" t="s">
        <v>841</v>
      </c>
      <c r="Z169" s="15" t="s">
        <v>843</v>
      </c>
      <c r="AA169" s="17">
        <v>40330</v>
      </c>
      <c r="AB169" s="17">
        <v>42156</v>
      </c>
      <c r="AC169" s="42">
        <f t="shared" ref="AC169:AC178" si="28">(AB169-AA169)/365.25</f>
        <v>4.9993155373032172</v>
      </c>
      <c r="AD169" s="15" t="s">
        <v>842</v>
      </c>
      <c r="AE169" s="15" t="s">
        <v>843</v>
      </c>
      <c r="AF169" s="17">
        <v>39945</v>
      </c>
      <c r="AG169" s="17">
        <v>42156</v>
      </c>
      <c r="AH169" s="39">
        <f t="shared" si="21"/>
        <v>6.0533880903490758</v>
      </c>
      <c r="AI169" s="43">
        <f t="shared" ca="1" si="23"/>
        <v>14.86652977412731</v>
      </c>
    </row>
    <row r="170" spans="1:37" s="6" customFormat="1" ht="31.5" customHeight="1" x14ac:dyDescent="0.25">
      <c r="A170" s="8">
        <v>1</v>
      </c>
      <c r="B170" s="94"/>
      <c r="C170" s="31">
        <v>1024570971</v>
      </c>
      <c r="D170" s="34">
        <f t="shared" si="19"/>
        <v>1024570971</v>
      </c>
      <c r="E170" s="35" t="s">
        <v>1679</v>
      </c>
      <c r="F170" s="35" t="s">
        <v>484</v>
      </c>
      <c r="G170" s="35" t="s">
        <v>1680</v>
      </c>
      <c r="H170" s="35"/>
      <c r="I170" s="13"/>
      <c r="J170" s="13">
        <v>1</v>
      </c>
      <c r="K170" s="31" t="s">
        <v>1681</v>
      </c>
      <c r="L170" s="44" t="s">
        <v>838</v>
      </c>
      <c r="M170" s="37" t="s">
        <v>35</v>
      </c>
      <c r="N170" s="15" t="s">
        <v>37</v>
      </c>
      <c r="O170" s="15" t="s">
        <v>37</v>
      </c>
      <c r="P170" s="13">
        <v>0</v>
      </c>
      <c r="Q170" s="31" t="s">
        <v>1682</v>
      </c>
      <c r="R170" s="31" t="s">
        <v>1687</v>
      </c>
      <c r="S170" s="15" t="s">
        <v>62</v>
      </c>
      <c r="T170" s="37" t="s">
        <v>39</v>
      </c>
      <c r="U170" s="15" t="s">
        <v>1683</v>
      </c>
      <c r="V170" s="16">
        <v>43473</v>
      </c>
      <c r="W170" s="19">
        <f t="shared" ca="1" si="20"/>
        <v>43564</v>
      </c>
      <c r="X170" s="39">
        <f t="shared" ca="1" si="22"/>
        <v>0.24914442162902123</v>
      </c>
      <c r="Y170" s="15" t="s">
        <v>1684</v>
      </c>
      <c r="Z170" s="15" t="s">
        <v>1685</v>
      </c>
      <c r="AA170" s="17">
        <v>42997</v>
      </c>
      <c r="AB170" s="17">
        <v>43151</v>
      </c>
      <c r="AC170" s="42">
        <f t="shared" si="28"/>
        <v>0.42162902121834361</v>
      </c>
      <c r="AD170" s="15" t="s">
        <v>1686</v>
      </c>
      <c r="AE170" s="15" t="s">
        <v>1685</v>
      </c>
      <c r="AF170" s="17">
        <v>42217</v>
      </c>
      <c r="AG170" s="17">
        <v>42522</v>
      </c>
      <c r="AH170" s="39">
        <f t="shared" si="21"/>
        <v>0.83504449007529091</v>
      </c>
      <c r="AI170" s="43">
        <f t="shared" ca="1" si="23"/>
        <v>1.5058179329226558</v>
      </c>
    </row>
    <row r="171" spans="1:37" s="6" customFormat="1" ht="31.5" customHeight="1" x14ac:dyDescent="0.25">
      <c r="A171" s="33">
        <v>1</v>
      </c>
      <c r="B171" s="94"/>
      <c r="C171" s="31">
        <v>53028483</v>
      </c>
      <c r="D171" s="34">
        <f t="shared" si="19"/>
        <v>53028483</v>
      </c>
      <c r="E171" s="35" t="s">
        <v>1403</v>
      </c>
      <c r="F171" s="35" t="s">
        <v>1725</v>
      </c>
      <c r="G171" s="35" t="s">
        <v>1726</v>
      </c>
      <c r="H171" s="35" t="s">
        <v>68</v>
      </c>
      <c r="I171" s="13"/>
      <c r="J171" s="13">
        <v>1</v>
      </c>
      <c r="K171" s="31" t="s">
        <v>1727</v>
      </c>
      <c r="L171" s="44" t="s">
        <v>838</v>
      </c>
      <c r="M171" s="37" t="s">
        <v>35</v>
      </c>
      <c r="N171" s="15" t="s">
        <v>37</v>
      </c>
      <c r="O171" s="15" t="s">
        <v>37</v>
      </c>
      <c r="P171" s="13">
        <v>0</v>
      </c>
      <c r="Q171" s="38" t="s">
        <v>1728</v>
      </c>
      <c r="R171" s="31" t="s">
        <v>838</v>
      </c>
      <c r="S171" s="15" t="s">
        <v>49</v>
      </c>
      <c r="T171" s="37" t="s">
        <v>101</v>
      </c>
      <c r="U171" s="15" t="s">
        <v>1737</v>
      </c>
      <c r="V171" s="16">
        <v>43536</v>
      </c>
      <c r="W171" s="19">
        <f t="shared" ca="1" si="20"/>
        <v>43564</v>
      </c>
      <c r="X171" s="39">
        <f t="shared" ca="1" si="22"/>
        <v>7.665982203969883E-2</v>
      </c>
      <c r="Y171" s="15" t="s">
        <v>1738</v>
      </c>
      <c r="Z171" s="15" t="s">
        <v>1739</v>
      </c>
      <c r="AA171" s="17">
        <v>43252</v>
      </c>
      <c r="AB171" s="17">
        <v>43344</v>
      </c>
      <c r="AC171" s="42">
        <f t="shared" si="28"/>
        <v>0.2518822724161533</v>
      </c>
      <c r="AD171" s="15" t="s">
        <v>1346</v>
      </c>
      <c r="AE171" s="15" t="s">
        <v>1740</v>
      </c>
      <c r="AF171" s="17">
        <v>42705</v>
      </c>
      <c r="AG171" s="17">
        <v>43070</v>
      </c>
      <c r="AH171" s="39">
        <f t="shared" si="21"/>
        <v>0.99931553730321698</v>
      </c>
      <c r="AI171" s="43">
        <f t="shared" ca="1" si="23"/>
        <v>1.3278576317590691</v>
      </c>
    </row>
    <row r="172" spans="1:37" s="6" customFormat="1" ht="31.5" customHeight="1" x14ac:dyDescent="0.25">
      <c r="A172" s="8">
        <v>1</v>
      </c>
      <c r="B172" s="94"/>
      <c r="C172" s="31">
        <v>51795320</v>
      </c>
      <c r="D172" s="34">
        <f t="shared" si="19"/>
        <v>51795320</v>
      </c>
      <c r="E172" s="35" t="s">
        <v>615</v>
      </c>
      <c r="F172" s="35" t="s">
        <v>1561</v>
      </c>
      <c r="G172" s="35" t="s">
        <v>1562</v>
      </c>
      <c r="H172" s="35"/>
      <c r="I172" s="13"/>
      <c r="J172" s="13">
        <v>1</v>
      </c>
      <c r="K172" s="31" t="str">
        <f t="shared" si="17"/>
        <v xml:space="preserve">JANNETTE   ARIAS ESPITIA </v>
      </c>
      <c r="L172" s="44" t="s">
        <v>241</v>
      </c>
      <c r="M172" s="37" t="s">
        <v>35</v>
      </c>
      <c r="N172" s="15" t="s">
        <v>36</v>
      </c>
      <c r="O172" s="15" t="s">
        <v>37</v>
      </c>
      <c r="P172" s="13">
        <v>141</v>
      </c>
      <c r="Q172" s="31" t="s">
        <v>844</v>
      </c>
      <c r="R172" s="21" t="s">
        <v>167</v>
      </c>
      <c r="S172" s="15" t="s">
        <v>48</v>
      </c>
      <c r="T172" s="37" t="s">
        <v>39</v>
      </c>
      <c r="U172" s="15" t="s">
        <v>429</v>
      </c>
      <c r="V172" s="16">
        <v>39379</v>
      </c>
      <c r="W172" s="19">
        <f t="shared" ca="1" si="20"/>
        <v>43564</v>
      </c>
      <c r="X172" s="39">
        <f t="shared" ca="1" si="22"/>
        <v>11.457905544147843</v>
      </c>
      <c r="Y172" s="15" t="s">
        <v>101</v>
      </c>
      <c r="Z172" s="15" t="s">
        <v>713</v>
      </c>
      <c r="AA172" s="45">
        <v>39015</v>
      </c>
      <c r="AB172" s="45">
        <v>39377</v>
      </c>
      <c r="AC172" s="39">
        <f t="shared" si="28"/>
        <v>0.99110198494182067</v>
      </c>
      <c r="AD172" s="15" t="s">
        <v>845</v>
      </c>
      <c r="AE172" s="15" t="s">
        <v>846</v>
      </c>
      <c r="AF172" s="17">
        <v>38930</v>
      </c>
      <c r="AG172" s="17">
        <v>39014</v>
      </c>
      <c r="AH172" s="39">
        <f t="shared" si="21"/>
        <v>0.2299794661190965</v>
      </c>
      <c r="AI172" s="43">
        <f t="shared" ca="1" si="23"/>
        <v>12.678986995208762</v>
      </c>
    </row>
    <row r="173" spans="1:37" s="6" customFormat="1" ht="31.5" customHeight="1" x14ac:dyDescent="0.25">
      <c r="A173" s="33">
        <v>1</v>
      </c>
      <c r="B173" s="89" t="s">
        <v>847</v>
      </c>
      <c r="C173" s="31">
        <v>80421873</v>
      </c>
      <c r="D173" s="34">
        <f t="shared" si="19"/>
        <v>80421873</v>
      </c>
      <c r="E173" s="35" t="s">
        <v>1563</v>
      </c>
      <c r="F173" s="35" t="s">
        <v>848</v>
      </c>
      <c r="G173" s="35" t="s">
        <v>1477</v>
      </c>
      <c r="H173" s="35" t="s">
        <v>661</v>
      </c>
      <c r="I173" s="13">
        <v>1</v>
      </c>
      <c r="J173" s="13"/>
      <c r="K173" s="31" t="str">
        <f t="shared" si="17"/>
        <v>JUAN  CARLOS BOTERO  RESTREPO</v>
      </c>
      <c r="L173" s="44" t="s">
        <v>250</v>
      </c>
      <c r="M173" s="37" t="s">
        <v>35</v>
      </c>
      <c r="N173" s="15" t="s">
        <v>36</v>
      </c>
      <c r="O173" s="15" t="s">
        <v>37</v>
      </c>
      <c r="P173" s="13">
        <v>264</v>
      </c>
      <c r="Q173" s="31" t="s">
        <v>849</v>
      </c>
      <c r="R173" s="35" t="s">
        <v>38</v>
      </c>
      <c r="S173" s="15" t="s">
        <v>48</v>
      </c>
      <c r="T173" s="37" t="s">
        <v>39</v>
      </c>
      <c r="U173" s="15" t="s">
        <v>250</v>
      </c>
      <c r="V173" s="16">
        <v>41306</v>
      </c>
      <c r="W173" s="19">
        <f t="shared" ca="1" si="20"/>
        <v>43564</v>
      </c>
      <c r="X173" s="39">
        <f t="shared" ca="1" si="22"/>
        <v>6.1820670773442847</v>
      </c>
      <c r="Y173" s="15" t="s">
        <v>850</v>
      </c>
      <c r="Z173" s="15" t="s">
        <v>489</v>
      </c>
      <c r="AA173" s="45">
        <v>36951</v>
      </c>
      <c r="AB173" s="45">
        <v>41299</v>
      </c>
      <c r="AC173" s="39">
        <f t="shared" si="28"/>
        <v>11.904175222450377</v>
      </c>
      <c r="AD173" s="15" t="s">
        <v>851</v>
      </c>
      <c r="AE173" s="15" t="s">
        <v>852</v>
      </c>
      <c r="AF173" s="17">
        <v>36614</v>
      </c>
      <c r="AG173" s="17">
        <v>36921</v>
      </c>
      <c r="AH173" s="39">
        <f t="shared" si="21"/>
        <v>0.84052019164955505</v>
      </c>
      <c r="AI173" s="43">
        <f t="shared" ca="1" si="23"/>
        <v>18.926762491444219</v>
      </c>
    </row>
    <row r="174" spans="1:37" s="6" customFormat="1" ht="31.5" customHeight="1" x14ac:dyDescent="0.25">
      <c r="A174" s="8">
        <v>1</v>
      </c>
      <c r="B174" s="89"/>
      <c r="C174" s="31">
        <v>9306045</v>
      </c>
      <c r="D174" s="34">
        <f t="shared" si="19"/>
        <v>9306045</v>
      </c>
      <c r="E174" s="35" t="s">
        <v>853</v>
      </c>
      <c r="F174" s="35" t="s">
        <v>854</v>
      </c>
      <c r="G174" s="35" t="s">
        <v>1564</v>
      </c>
      <c r="H174" s="35" t="s">
        <v>855</v>
      </c>
      <c r="I174" s="13">
        <v>1</v>
      </c>
      <c r="J174" s="13"/>
      <c r="K174" s="31" t="str">
        <f t="shared" si="17"/>
        <v>NELSON  EDGAR PERCY MARTELO</v>
      </c>
      <c r="L174" s="23" t="s">
        <v>99</v>
      </c>
      <c r="M174" s="37" t="s">
        <v>35</v>
      </c>
      <c r="N174" s="15" t="s">
        <v>356</v>
      </c>
      <c r="O174" s="15" t="s">
        <v>357</v>
      </c>
      <c r="P174" s="13">
        <v>257</v>
      </c>
      <c r="Q174" s="31" t="s">
        <v>856</v>
      </c>
      <c r="R174" s="21" t="s">
        <v>92</v>
      </c>
      <c r="S174" s="15" t="s">
        <v>48</v>
      </c>
      <c r="T174" s="37" t="s">
        <v>39</v>
      </c>
      <c r="U174" s="10" t="s">
        <v>1256</v>
      </c>
      <c r="V174" s="16">
        <v>40787</v>
      </c>
      <c r="W174" s="19">
        <f t="shared" ca="1" si="20"/>
        <v>43564</v>
      </c>
      <c r="X174" s="39">
        <f t="shared" ca="1" si="22"/>
        <v>7.6030116358658457</v>
      </c>
      <c r="Y174" s="15" t="s">
        <v>39</v>
      </c>
      <c r="Z174" s="15" t="s">
        <v>645</v>
      </c>
      <c r="AA174" s="45">
        <v>39119</v>
      </c>
      <c r="AB174" s="45">
        <v>40786</v>
      </c>
      <c r="AC174" s="39">
        <f t="shared" si="28"/>
        <v>4.5639972621492131</v>
      </c>
      <c r="AD174" s="15" t="s">
        <v>39</v>
      </c>
      <c r="AE174" s="15" t="s">
        <v>377</v>
      </c>
      <c r="AF174" s="17">
        <v>38738</v>
      </c>
      <c r="AG174" s="17">
        <v>39118</v>
      </c>
      <c r="AH174" s="39">
        <f t="shared" si="21"/>
        <v>1.0403832991101984</v>
      </c>
      <c r="AI174" s="43">
        <f t="shared" ca="1" si="23"/>
        <v>13.207392197125257</v>
      </c>
    </row>
    <row r="175" spans="1:37" s="6" customFormat="1" ht="31.5" customHeight="1" x14ac:dyDescent="0.25">
      <c r="A175" s="33">
        <v>1</v>
      </c>
      <c r="B175" s="89"/>
      <c r="C175" s="31">
        <v>51719358</v>
      </c>
      <c r="D175" s="34">
        <f t="shared" si="19"/>
        <v>51719358</v>
      </c>
      <c r="E175" s="35" t="s">
        <v>857</v>
      </c>
      <c r="F175" s="35" t="s">
        <v>858</v>
      </c>
      <c r="G175" s="35" t="s">
        <v>1528</v>
      </c>
      <c r="H175" s="35"/>
      <c r="I175" s="13"/>
      <c r="J175" s="13">
        <v>1</v>
      </c>
      <c r="K175" s="31" t="str">
        <f t="shared" si="17"/>
        <v>YOLANDA   ALVARADO MIRANDA</v>
      </c>
      <c r="L175" s="44" t="s">
        <v>100</v>
      </c>
      <c r="M175" s="37" t="s">
        <v>35</v>
      </c>
      <c r="N175" s="15" t="s">
        <v>36</v>
      </c>
      <c r="O175" s="15" t="s">
        <v>37</v>
      </c>
      <c r="P175" s="13">
        <v>154</v>
      </c>
      <c r="Q175" s="31" t="s">
        <v>859</v>
      </c>
      <c r="R175" s="21" t="s">
        <v>167</v>
      </c>
      <c r="S175" s="15" t="s">
        <v>48</v>
      </c>
      <c r="T175" s="37" t="s">
        <v>39</v>
      </c>
      <c r="U175" s="15" t="s">
        <v>100</v>
      </c>
      <c r="V175" s="16">
        <v>41518</v>
      </c>
      <c r="W175" s="19">
        <f t="shared" ca="1" si="20"/>
        <v>43564</v>
      </c>
      <c r="X175" s="39">
        <f t="shared" ca="1" si="22"/>
        <v>5.6016427104722792</v>
      </c>
      <c r="Y175" s="15" t="s">
        <v>39</v>
      </c>
      <c r="Z175" s="15" t="s">
        <v>102</v>
      </c>
      <c r="AA175" s="45">
        <v>39264</v>
      </c>
      <c r="AB175" s="45">
        <v>41515</v>
      </c>
      <c r="AC175" s="39">
        <f t="shared" si="28"/>
        <v>6.1629021218343603</v>
      </c>
      <c r="AD175" s="15" t="s">
        <v>39</v>
      </c>
      <c r="AE175" s="15" t="s">
        <v>152</v>
      </c>
      <c r="AF175" s="17">
        <v>38749</v>
      </c>
      <c r="AG175" s="17">
        <v>39263</v>
      </c>
      <c r="AH175" s="39">
        <f t="shared" si="21"/>
        <v>1.4072553045859</v>
      </c>
      <c r="AI175" s="43">
        <f t="shared" ca="1" si="23"/>
        <v>13.171800136892541</v>
      </c>
    </row>
    <row r="176" spans="1:37" s="6" customFormat="1" ht="31.5" customHeight="1" x14ac:dyDescent="0.25">
      <c r="A176" s="8">
        <v>1</v>
      </c>
      <c r="B176" s="89"/>
      <c r="C176" s="31">
        <v>43978796</v>
      </c>
      <c r="D176" s="34">
        <f t="shared" si="19"/>
        <v>43978796</v>
      </c>
      <c r="E176" s="35" t="s">
        <v>1565</v>
      </c>
      <c r="F176" s="35" t="s">
        <v>392</v>
      </c>
      <c r="G176" s="35" t="s">
        <v>1508</v>
      </c>
      <c r="H176" s="35" t="s">
        <v>860</v>
      </c>
      <c r="I176" s="13"/>
      <c r="J176" s="13">
        <v>1</v>
      </c>
      <c r="K176" s="31" t="str">
        <f t="shared" si="17"/>
        <v>MARTHA  VIVIANA MARIN  RAMIREZ</v>
      </c>
      <c r="L176" s="44" t="s">
        <v>49</v>
      </c>
      <c r="M176" s="37" t="s">
        <v>35</v>
      </c>
      <c r="N176" s="15" t="s">
        <v>131</v>
      </c>
      <c r="O176" s="15" t="s">
        <v>132</v>
      </c>
      <c r="P176" s="13">
        <v>232</v>
      </c>
      <c r="Q176" s="31" t="s">
        <v>861</v>
      </c>
      <c r="R176" s="31" t="s">
        <v>862</v>
      </c>
      <c r="S176" s="15" t="s">
        <v>48</v>
      </c>
      <c r="T176" s="37" t="s">
        <v>39</v>
      </c>
      <c r="U176" s="15" t="s">
        <v>165</v>
      </c>
      <c r="V176" s="16">
        <v>41317</v>
      </c>
      <c r="W176" s="19">
        <f t="shared" ca="1" si="20"/>
        <v>43564</v>
      </c>
      <c r="X176" s="39">
        <f t="shared" ca="1" si="22"/>
        <v>6.151950718685832</v>
      </c>
      <c r="Y176" s="15" t="s">
        <v>863</v>
      </c>
      <c r="Z176" s="15" t="s">
        <v>864</v>
      </c>
      <c r="AA176" s="45">
        <v>41163</v>
      </c>
      <c r="AB176" s="45">
        <v>41275</v>
      </c>
      <c r="AC176" s="39">
        <f t="shared" si="28"/>
        <v>0.30663928815879532</v>
      </c>
      <c r="AD176" s="15" t="s">
        <v>865</v>
      </c>
      <c r="AE176" s="15" t="s">
        <v>866</v>
      </c>
      <c r="AF176" s="17">
        <v>40917</v>
      </c>
      <c r="AG176" s="17">
        <v>41152</v>
      </c>
      <c r="AH176" s="39">
        <f t="shared" si="21"/>
        <v>0.64339493497604383</v>
      </c>
      <c r="AI176" s="43">
        <f t="shared" ca="1" si="23"/>
        <v>7.1019849418206711</v>
      </c>
    </row>
    <row r="177" spans="1:35" s="6" customFormat="1" ht="31.5" customHeight="1" x14ac:dyDescent="0.25">
      <c r="A177" s="33">
        <v>1</v>
      </c>
      <c r="B177" s="89"/>
      <c r="C177" s="31">
        <v>79474560</v>
      </c>
      <c r="D177" s="34">
        <f t="shared" si="19"/>
        <v>79474560</v>
      </c>
      <c r="E177" s="35" t="s">
        <v>867</v>
      </c>
      <c r="F177" s="35" t="s">
        <v>868</v>
      </c>
      <c r="G177" s="35" t="s">
        <v>1526</v>
      </c>
      <c r="H177" s="35" t="s">
        <v>1566</v>
      </c>
      <c r="I177" s="13">
        <v>1</v>
      </c>
      <c r="J177" s="13"/>
      <c r="K177" s="31" t="str">
        <f t="shared" si="17"/>
        <v>CARLOS  HERNAN  MATTA DOMINGUEZ</v>
      </c>
      <c r="L177" s="44" t="s">
        <v>137</v>
      </c>
      <c r="M177" s="37" t="s">
        <v>35</v>
      </c>
      <c r="N177" s="15" t="s">
        <v>36</v>
      </c>
      <c r="O177" s="15" t="s">
        <v>37</v>
      </c>
      <c r="P177" s="13">
        <v>274</v>
      </c>
      <c r="Q177" s="31" t="s">
        <v>870</v>
      </c>
      <c r="R177" s="31" t="s">
        <v>1191</v>
      </c>
      <c r="S177" s="15" t="s">
        <v>227</v>
      </c>
      <c r="T177" s="37" t="s">
        <v>39</v>
      </c>
      <c r="U177" s="15" t="s">
        <v>426</v>
      </c>
      <c r="V177" s="16">
        <v>41624</v>
      </c>
      <c r="W177" s="19">
        <f t="shared" ca="1" si="20"/>
        <v>43564</v>
      </c>
      <c r="X177" s="39">
        <f t="shared" ca="1" si="22"/>
        <v>5.3114305270362765</v>
      </c>
      <c r="Y177" s="15" t="s">
        <v>39</v>
      </c>
      <c r="Z177" s="15" t="s">
        <v>168</v>
      </c>
      <c r="AA177" s="45">
        <v>40429</v>
      </c>
      <c r="AB177" s="45">
        <v>41623</v>
      </c>
      <c r="AC177" s="39">
        <f t="shared" si="28"/>
        <v>3.268993839835729</v>
      </c>
      <c r="AD177" s="15" t="s">
        <v>101</v>
      </c>
      <c r="AE177" s="15" t="s">
        <v>713</v>
      </c>
      <c r="AF177" s="17">
        <v>39988</v>
      </c>
      <c r="AG177" s="17">
        <v>40052</v>
      </c>
      <c r="AH177" s="39">
        <f t="shared" si="21"/>
        <v>0.17522245037645448</v>
      </c>
      <c r="AI177" s="43">
        <f t="shared" ca="1" si="23"/>
        <v>8.7556468172484596</v>
      </c>
    </row>
    <row r="178" spans="1:35" s="6" customFormat="1" ht="31.5" customHeight="1" x14ac:dyDescent="0.25">
      <c r="A178" s="8">
        <v>1</v>
      </c>
      <c r="B178" s="89"/>
      <c r="C178" s="31">
        <v>1032402812</v>
      </c>
      <c r="D178" s="34">
        <f t="shared" si="19"/>
        <v>1032402812</v>
      </c>
      <c r="E178" s="35" t="s">
        <v>871</v>
      </c>
      <c r="F178" s="35" t="s">
        <v>804</v>
      </c>
      <c r="G178" s="35" t="s">
        <v>872</v>
      </c>
      <c r="H178" s="35" t="s">
        <v>873</v>
      </c>
      <c r="I178" s="13"/>
      <c r="J178" s="13">
        <v>1</v>
      </c>
      <c r="K178" s="31" t="str">
        <f t="shared" si="17"/>
        <v>JUSY MARA NARANJO ARTUNDUAGA</v>
      </c>
      <c r="L178" s="44" t="s">
        <v>165</v>
      </c>
      <c r="M178" s="37" t="s">
        <v>35</v>
      </c>
      <c r="N178" s="15" t="s">
        <v>36</v>
      </c>
      <c r="O178" s="15" t="s">
        <v>37</v>
      </c>
      <c r="P178" s="13">
        <v>111</v>
      </c>
      <c r="Q178" s="31" t="s">
        <v>874</v>
      </c>
      <c r="R178" s="31" t="s">
        <v>199</v>
      </c>
      <c r="S178" s="15" t="s">
        <v>48</v>
      </c>
      <c r="T178" s="37" t="s">
        <v>39</v>
      </c>
      <c r="U178" s="15" t="s">
        <v>157</v>
      </c>
      <c r="V178" s="16">
        <v>41996</v>
      </c>
      <c r="W178" s="19">
        <f t="shared" ca="1" si="20"/>
        <v>43564</v>
      </c>
      <c r="X178" s="39">
        <f t="shared" ca="1" si="22"/>
        <v>4.2929500342231348</v>
      </c>
      <c r="Y178" s="15" t="s">
        <v>39</v>
      </c>
      <c r="Z178" s="15" t="s">
        <v>875</v>
      </c>
      <c r="AA178" s="45">
        <v>41596</v>
      </c>
      <c r="AB178" s="45">
        <v>41996</v>
      </c>
      <c r="AC178" s="39">
        <f t="shared" si="28"/>
        <v>1.0951403148528405</v>
      </c>
      <c r="AD178" s="15" t="s">
        <v>876</v>
      </c>
      <c r="AE178" s="15" t="s">
        <v>877</v>
      </c>
      <c r="AF178" s="17">
        <v>40269</v>
      </c>
      <c r="AG178" s="17">
        <v>41595</v>
      </c>
      <c r="AH178" s="39">
        <f t="shared" si="21"/>
        <v>3.6303901437371664</v>
      </c>
      <c r="AI178" s="43">
        <f t="shared" ca="1" si="23"/>
        <v>9.0184804928131417</v>
      </c>
    </row>
    <row r="179" spans="1:35" s="6" customFormat="1" ht="31.5" customHeight="1" x14ac:dyDescent="0.25">
      <c r="A179" s="33">
        <v>1</v>
      </c>
      <c r="B179" s="94" t="s">
        <v>878</v>
      </c>
      <c r="C179" s="31">
        <v>63294815</v>
      </c>
      <c r="D179" s="34">
        <f t="shared" si="19"/>
        <v>63294815</v>
      </c>
      <c r="E179" s="35" t="s">
        <v>1179</v>
      </c>
      <c r="F179" s="35" t="s">
        <v>1092</v>
      </c>
      <c r="G179" s="35" t="s">
        <v>1121</v>
      </c>
      <c r="H179" s="35" t="s">
        <v>465</v>
      </c>
      <c r="I179" s="13"/>
      <c r="J179" s="13">
        <v>1</v>
      </c>
      <c r="K179" s="31" t="str">
        <f t="shared" si="17"/>
        <v>LUCY AMPARO NIÑO CARRILLO</v>
      </c>
      <c r="L179" s="44" t="s">
        <v>250</v>
      </c>
      <c r="M179" s="37" t="s">
        <v>35</v>
      </c>
      <c r="N179" s="15" t="s">
        <v>795</v>
      </c>
      <c r="O179" s="15" t="s">
        <v>796</v>
      </c>
      <c r="P179" s="13">
        <v>189</v>
      </c>
      <c r="Q179" s="31" t="s">
        <v>879</v>
      </c>
      <c r="R179" s="35" t="s">
        <v>38</v>
      </c>
      <c r="S179" s="15" t="s">
        <v>48</v>
      </c>
      <c r="T179" s="37" t="s">
        <v>39</v>
      </c>
      <c r="U179" s="15" t="s">
        <v>250</v>
      </c>
      <c r="V179" s="16">
        <v>42156</v>
      </c>
      <c r="W179" s="19">
        <f t="shared" ca="1" si="20"/>
        <v>43564</v>
      </c>
      <c r="X179" s="39">
        <f t="shared" ca="1" si="22"/>
        <v>3.8548939082819986</v>
      </c>
      <c r="Y179" s="15" t="s">
        <v>880</v>
      </c>
      <c r="Z179" s="15" t="s">
        <v>302</v>
      </c>
      <c r="AA179" s="45">
        <v>39721</v>
      </c>
      <c r="AB179" s="45">
        <f ca="1">TODAY()</f>
        <v>43564</v>
      </c>
      <c r="AC179" s="49">
        <v>0.6</v>
      </c>
      <c r="AD179" s="15" t="s">
        <v>881</v>
      </c>
      <c r="AE179" s="15" t="s">
        <v>882</v>
      </c>
      <c r="AF179" s="17">
        <v>39264</v>
      </c>
      <c r="AG179" s="17">
        <v>39720</v>
      </c>
      <c r="AH179" s="39">
        <f t="shared" si="21"/>
        <v>1.2484599589322383</v>
      </c>
      <c r="AI179" s="43">
        <f t="shared" ca="1" si="23"/>
        <v>5.7033538672142363</v>
      </c>
    </row>
    <row r="180" spans="1:35" s="6" customFormat="1" ht="31.5" customHeight="1" x14ac:dyDescent="0.25">
      <c r="A180" s="8">
        <v>1</v>
      </c>
      <c r="B180" s="94"/>
      <c r="C180" s="31">
        <v>91067913</v>
      </c>
      <c r="D180" s="34">
        <f t="shared" si="19"/>
        <v>91067913</v>
      </c>
      <c r="E180" s="35" t="s">
        <v>1536</v>
      </c>
      <c r="F180" s="35" t="s">
        <v>1567</v>
      </c>
      <c r="G180" s="35" t="s">
        <v>1568</v>
      </c>
      <c r="H180" s="35" t="s">
        <v>1569</v>
      </c>
      <c r="I180" s="13">
        <v>1</v>
      </c>
      <c r="J180" s="13"/>
      <c r="K180" s="31" t="str">
        <f t="shared" si="17"/>
        <v>HELIO  DOMINGO DUARTE  TOLOZA</v>
      </c>
      <c r="L180" s="44" t="s">
        <v>1330</v>
      </c>
      <c r="M180" s="37" t="s">
        <v>35</v>
      </c>
      <c r="N180" s="15" t="s">
        <v>339</v>
      </c>
      <c r="O180" s="15" t="s">
        <v>883</v>
      </c>
      <c r="P180" s="13">
        <v>147</v>
      </c>
      <c r="Q180" s="38" t="s">
        <v>884</v>
      </c>
      <c r="R180" s="31" t="s">
        <v>885</v>
      </c>
      <c r="S180" s="15" t="s">
        <v>48</v>
      </c>
      <c r="T180" s="37" t="s">
        <v>39</v>
      </c>
      <c r="U180" s="10" t="s">
        <v>1256</v>
      </c>
      <c r="V180" s="16">
        <v>42200</v>
      </c>
      <c r="W180" s="19">
        <f t="shared" ca="1" si="20"/>
        <v>43564</v>
      </c>
      <c r="X180" s="39">
        <f t="shared" ca="1" si="22"/>
        <v>3.7344284736481863</v>
      </c>
      <c r="Y180" s="15" t="s">
        <v>886</v>
      </c>
      <c r="Z180" s="15" t="s">
        <v>200</v>
      </c>
      <c r="AA180" s="17">
        <v>41971</v>
      </c>
      <c r="AB180" s="17">
        <v>42191</v>
      </c>
      <c r="AC180" s="39">
        <f t="shared" ref="AC180:AC196" si="29">(AB180-AA180)/365.25</f>
        <v>0.60232717316906226</v>
      </c>
      <c r="AD180" s="17" t="s">
        <v>887</v>
      </c>
      <c r="AE180" s="15" t="s">
        <v>200</v>
      </c>
      <c r="AF180" s="17">
        <v>41291</v>
      </c>
      <c r="AG180" s="17">
        <v>41970</v>
      </c>
      <c r="AH180" s="39">
        <f t="shared" si="21"/>
        <v>1.8590006844626967</v>
      </c>
      <c r="AI180" s="43">
        <f t="shared" ca="1" si="23"/>
        <v>6.1957563312799451</v>
      </c>
    </row>
    <row r="181" spans="1:35" s="6" customFormat="1" ht="31.5" customHeight="1" x14ac:dyDescent="0.25">
      <c r="A181" s="33">
        <v>1</v>
      </c>
      <c r="B181" s="94"/>
      <c r="C181" s="31">
        <v>80061937</v>
      </c>
      <c r="D181" s="34">
        <f t="shared" si="19"/>
        <v>80061937</v>
      </c>
      <c r="E181" s="35" t="s">
        <v>1570</v>
      </c>
      <c r="F181" s="35" t="s">
        <v>1571</v>
      </c>
      <c r="G181" s="35" t="s">
        <v>1572</v>
      </c>
      <c r="H181" s="35" t="s">
        <v>266</v>
      </c>
      <c r="I181" s="13">
        <v>1</v>
      </c>
      <c r="J181" s="13"/>
      <c r="K181" s="31" t="str">
        <f t="shared" si="17"/>
        <v>ALVARO  ANDRES ESGUERRA ZULETA</v>
      </c>
      <c r="L181" s="23" t="s">
        <v>99</v>
      </c>
      <c r="M181" s="37" t="s">
        <v>35</v>
      </c>
      <c r="N181" s="15" t="s">
        <v>36</v>
      </c>
      <c r="O181" s="15" t="s">
        <v>37</v>
      </c>
      <c r="P181" s="13">
        <v>109</v>
      </c>
      <c r="Q181" s="31" t="s">
        <v>471</v>
      </c>
      <c r="R181" s="21" t="s">
        <v>92</v>
      </c>
      <c r="S181" s="15" t="s">
        <v>48</v>
      </c>
      <c r="T181" s="37" t="s">
        <v>39</v>
      </c>
      <c r="U181" s="10" t="s">
        <v>1256</v>
      </c>
      <c r="V181" s="16">
        <v>41260</v>
      </c>
      <c r="W181" s="19">
        <f t="shared" ca="1" si="20"/>
        <v>43564</v>
      </c>
      <c r="X181" s="39">
        <f t="shared" ca="1" si="22"/>
        <v>6.3080082135523616</v>
      </c>
      <c r="Y181" s="15" t="s">
        <v>39</v>
      </c>
      <c r="Z181" s="15" t="s">
        <v>102</v>
      </c>
      <c r="AA181" s="45">
        <v>39707</v>
      </c>
      <c r="AB181" s="45">
        <v>41259</v>
      </c>
      <c r="AC181" s="39">
        <f t="shared" si="29"/>
        <v>4.2491444216290208</v>
      </c>
      <c r="AD181" s="15" t="s">
        <v>39</v>
      </c>
      <c r="AE181" s="15" t="s">
        <v>141</v>
      </c>
      <c r="AF181" s="17">
        <v>38272</v>
      </c>
      <c r="AG181" s="17">
        <v>39706</v>
      </c>
      <c r="AH181" s="39">
        <f t="shared" si="21"/>
        <v>3.9260780287474333</v>
      </c>
      <c r="AI181" s="43">
        <f t="shared" ca="1" si="23"/>
        <v>14.483230663928815</v>
      </c>
    </row>
    <row r="182" spans="1:35" s="6" customFormat="1" ht="31.5" customHeight="1" x14ac:dyDescent="0.25">
      <c r="A182" s="8">
        <v>1</v>
      </c>
      <c r="B182" s="94"/>
      <c r="C182" s="31">
        <v>79940915</v>
      </c>
      <c r="D182" s="34">
        <f t="shared" si="19"/>
        <v>79940915</v>
      </c>
      <c r="E182" s="35" t="s">
        <v>1573</v>
      </c>
      <c r="F182" s="35" t="s">
        <v>651</v>
      </c>
      <c r="G182" s="35" t="s">
        <v>1448</v>
      </c>
      <c r="H182" s="35" t="s">
        <v>640</v>
      </c>
      <c r="I182" s="13">
        <v>1</v>
      </c>
      <c r="J182" s="13"/>
      <c r="K182" s="31" t="str">
        <f t="shared" ref="K182:K247" si="30">CONCATENATE(G182," ",H182," ",E182," ",F182)</f>
        <v>DANIEL  RICARDO SIABATTO  MONTES</v>
      </c>
      <c r="L182" s="44" t="s">
        <v>49</v>
      </c>
      <c r="M182" s="37" t="s">
        <v>35</v>
      </c>
      <c r="N182" s="15" t="s">
        <v>36</v>
      </c>
      <c r="O182" s="15" t="s">
        <v>37</v>
      </c>
      <c r="P182" s="13">
        <v>294</v>
      </c>
      <c r="Q182" s="31" t="s">
        <v>888</v>
      </c>
      <c r="R182" s="31" t="s">
        <v>399</v>
      </c>
      <c r="S182" s="15" t="s">
        <v>48</v>
      </c>
      <c r="T182" s="37" t="s">
        <v>39</v>
      </c>
      <c r="U182" s="15" t="s">
        <v>48</v>
      </c>
      <c r="V182" s="16">
        <v>41519</v>
      </c>
      <c r="W182" s="19">
        <f t="shared" ca="1" si="20"/>
        <v>43564</v>
      </c>
      <c r="X182" s="39">
        <f t="shared" ca="1" si="22"/>
        <v>5.5989048596851472</v>
      </c>
      <c r="Y182" s="15" t="s">
        <v>889</v>
      </c>
      <c r="Z182" s="15" t="s">
        <v>890</v>
      </c>
      <c r="AA182" s="45">
        <v>41289</v>
      </c>
      <c r="AB182" s="45">
        <v>41362</v>
      </c>
      <c r="AC182" s="39">
        <f t="shared" si="29"/>
        <v>0.1998631074606434</v>
      </c>
      <c r="AD182" s="15" t="s">
        <v>891</v>
      </c>
      <c r="AE182" s="15" t="s">
        <v>890</v>
      </c>
      <c r="AF182" s="17">
        <v>41211</v>
      </c>
      <c r="AG182" s="17">
        <v>41274</v>
      </c>
      <c r="AH182" s="39">
        <f t="shared" si="21"/>
        <v>0.17248459958932238</v>
      </c>
      <c r="AI182" s="43">
        <f t="shared" ca="1" si="23"/>
        <v>5.9712525667351128</v>
      </c>
    </row>
    <row r="183" spans="1:35" s="6" customFormat="1" ht="31.5" customHeight="1" x14ac:dyDescent="0.25">
      <c r="A183" s="33">
        <v>1</v>
      </c>
      <c r="B183" s="94"/>
      <c r="C183" s="31">
        <v>1075274654</v>
      </c>
      <c r="D183" s="34">
        <f t="shared" si="19"/>
        <v>1075274654</v>
      </c>
      <c r="E183" s="35" t="s">
        <v>161</v>
      </c>
      <c r="F183" s="35" t="s">
        <v>507</v>
      </c>
      <c r="G183" s="35" t="s">
        <v>1390</v>
      </c>
      <c r="H183" s="35" t="s">
        <v>1574</v>
      </c>
      <c r="I183" s="13"/>
      <c r="J183" s="13">
        <v>1</v>
      </c>
      <c r="K183" s="31" t="str">
        <f t="shared" si="30"/>
        <v>LAURA  PATRICIA  DIAZ TOVAR</v>
      </c>
      <c r="L183" s="44" t="s">
        <v>157</v>
      </c>
      <c r="M183" s="37" t="s">
        <v>35</v>
      </c>
      <c r="N183" s="15" t="s">
        <v>91</v>
      </c>
      <c r="O183" s="15" t="s">
        <v>256</v>
      </c>
      <c r="P183" s="13">
        <v>206</v>
      </c>
      <c r="Q183" s="38" t="s">
        <v>1283</v>
      </c>
      <c r="R183" s="31" t="s">
        <v>38</v>
      </c>
      <c r="S183" s="15" t="s">
        <v>49</v>
      </c>
      <c r="T183" s="37" t="s">
        <v>39</v>
      </c>
      <c r="U183" s="15" t="s">
        <v>157</v>
      </c>
      <c r="V183" s="16"/>
      <c r="W183" s="19">
        <f t="shared" ca="1" si="20"/>
        <v>43564</v>
      </c>
      <c r="X183" s="39">
        <f t="shared" ca="1" si="22"/>
        <v>119.27173169062286</v>
      </c>
      <c r="Y183" s="15" t="s">
        <v>1284</v>
      </c>
      <c r="Z183" s="15" t="s">
        <v>1285</v>
      </c>
      <c r="AA183" s="45">
        <v>42445</v>
      </c>
      <c r="AB183" s="45">
        <v>42810</v>
      </c>
      <c r="AC183" s="42">
        <f t="shared" si="29"/>
        <v>0.99931553730321698</v>
      </c>
      <c r="AD183" s="15" t="s">
        <v>1286</v>
      </c>
      <c r="AE183" s="15" t="s">
        <v>1287</v>
      </c>
      <c r="AF183" s="17">
        <v>42948</v>
      </c>
      <c r="AG183" s="17">
        <v>43039</v>
      </c>
      <c r="AH183" s="39">
        <f t="shared" si="21"/>
        <v>0.24914442162902123</v>
      </c>
      <c r="AI183" s="43">
        <f t="shared" ca="1" si="23"/>
        <v>120.5201916495551</v>
      </c>
    </row>
    <row r="184" spans="1:35" s="6" customFormat="1" ht="31.5" customHeight="1" x14ac:dyDescent="0.25">
      <c r="A184" s="8">
        <v>1</v>
      </c>
      <c r="B184" s="94"/>
      <c r="C184" s="31">
        <v>80139303</v>
      </c>
      <c r="D184" s="34">
        <f t="shared" si="19"/>
        <v>80139303</v>
      </c>
      <c r="E184" s="35" t="s">
        <v>599</v>
      </c>
      <c r="F184" s="35" t="s">
        <v>578</v>
      </c>
      <c r="G184" s="35" t="s">
        <v>579</v>
      </c>
      <c r="H184" s="35" t="s">
        <v>266</v>
      </c>
      <c r="I184" s="13">
        <v>1</v>
      </c>
      <c r="J184" s="13"/>
      <c r="K184" s="31" t="str">
        <f t="shared" si="30"/>
        <v>YILVER ANDRES PEÑA LIS</v>
      </c>
      <c r="L184" s="44" t="s">
        <v>157</v>
      </c>
      <c r="M184" s="37" t="s">
        <v>35</v>
      </c>
      <c r="N184" s="15" t="s">
        <v>36</v>
      </c>
      <c r="O184" s="15" t="s">
        <v>37</v>
      </c>
      <c r="P184" s="13">
        <v>231</v>
      </c>
      <c r="Q184" s="31" t="s">
        <v>580</v>
      </c>
      <c r="R184" s="31" t="s">
        <v>581</v>
      </c>
      <c r="S184" s="15" t="s">
        <v>62</v>
      </c>
      <c r="T184" s="37" t="s">
        <v>39</v>
      </c>
      <c r="U184" s="15" t="s">
        <v>157</v>
      </c>
      <c r="V184" s="16">
        <v>41487</v>
      </c>
      <c r="W184" s="19">
        <f t="shared" ca="1" si="20"/>
        <v>43564</v>
      </c>
      <c r="X184" s="39">
        <f t="shared" ca="1" si="22"/>
        <v>5.6865160848733742</v>
      </c>
      <c r="Y184" s="15" t="s">
        <v>39</v>
      </c>
      <c r="Z184" s="15" t="s">
        <v>582</v>
      </c>
      <c r="AA184" s="45">
        <v>39498</v>
      </c>
      <c r="AB184" s="45">
        <v>41486</v>
      </c>
      <c r="AC184" s="39">
        <f t="shared" si="29"/>
        <v>5.4428473648186175</v>
      </c>
      <c r="AD184" s="15" t="s">
        <v>583</v>
      </c>
      <c r="AE184" s="15" t="s">
        <v>584</v>
      </c>
      <c r="AF184" s="17">
        <v>37883</v>
      </c>
      <c r="AG184" s="17">
        <v>39264</v>
      </c>
      <c r="AH184" s="39">
        <f t="shared" si="21"/>
        <v>3.7809719370294319</v>
      </c>
      <c r="AI184" s="43">
        <f t="shared" ca="1" si="23"/>
        <v>14.910335386721425</v>
      </c>
    </row>
    <row r="185" spans="1:35" s="6" customFormat="1" ht="31.5" customHeight="1" x14ac:dyDescent="0.25">
      <c r="A185" s="33">
        <v>1</v>
      </c>
      <c r="B185" s="95" t="s">
        <v>903</v>
      </c>
      <c r="C185" s="31">
        <v>79555958</v>
      </c>
      <c r="D185" s="34">
        <f t="shared" si="19"/>
        <v>79555958</v>
      </c>
      <c r="E185" s="35" t="s">
        <v>239</v>
      </c>
      <c r="F185" s="35" t="s">
        <v>240</v>
      </c>
      <c r="G185" s="35" t="s">
        <v>709</v>
      </c>
      <c r="H185" s="35" t="s">
        <v>661</v>
      </c>
      <c r="I185" s="13">
        <v>1</v>
      </c>
      <c r="J185" s="13"/>
      <c r="K185" s="31" t="str">
        <f t="shared" si="30"/>
        <v>LUIS CARLOS MORALES ORTIZ</v>
      </c>
      <c r="L185" s="44" t="s">
        <v>338</v>
      </c>
      <c r="M185" s="37" t="s">
        <v>35</v>
      </c>
      <c r="N185" s="15" t="s">
        <v>36</v>
      </c>
      <c r="O185" s="15" t="s">
        <v>37</v>
      </c>
      <c r="P185" s="13">
        <v>260</v>
      </c>
      <c r="Q185" s="31" t="s">
        <v>904</v>
      </c>
      <c r="R185" s="21" t="s">
        <v>92</v>
      </c>
      <c r="S185" s="15" t="s">
        <v>48</v>
      </c>
      <c r="T185" s="37" t="s">
        <v>39</v>
      </c>
      <c r="U185" s="15" t="s">
        <v>338</v>
      </c>
      <c r="V185" s="16">
        <v>41249</v>
      </c>
      <c r="W185" s="19">
        <f t="shared" ca="1" si="20"/>
        <v>43564</v>
      </c>
      <c r="X185" s="39">
        <f t="shared" ca="1" si="22"/>
        <v>6.3381245722108144</v>
      </c>
      <c r="Y185" s="15" t="s">
        <v>39</v>
      </c>
      <c r="Z185" s="15" t="s">
        <v>905</v>
      </c>
      <c r="AA185" s="45">
        <v>38744</v>
      </c>
      <c r="AB185" s="45">
        <v>41248</v>
      </c>
      <c r="AC185" s="39">
        <f t="shared" si="29"/>
        <v>6.8555783709787814</v>
      </c>
      <c r="AD185" s="15" t="s">
        <v>64</v>
      </c>
      <c r="AE185" s="15" t="s">
        <v>906</v>
      </c>
      <c r="AF185" s="17">
        <v>38474</v>
      </c>
      <c r="AG185" s="17">
        <v>38743</v>
      </c>
      <c r="AH185" s="39">
        <f t="shared" si="21"/>
        <v>0.73648186173853525</v>
      </c>
      <c r="AI185" s="43">
        <f t="shared" ca="1" si="23"/>
        <v>13.930184804928132</v>
      </c>
    </row>
    <row r="186" spans="1:35" s="6" customFormat="1" ht="31.5" customHeight="1" x14ac:dyDescent="0.25">
      <c r="A186" s="8">
        <v>1</v>
      </c>
      <c r="B186" s="95"/>
      <c r="C186" s="31">
        <v>51738313</v>
      </c>
      <c r="D186" s="34">
        <f t="shared" si="19"/>
        <v>51738313</v>
      </c>
      <c r="E186" s="35" t="s">
        <v>1577</v>
      </c>
      <c r="F186" s="35" t="s">
        <v>599</v>
      </c>
      <c r="G186" s="35" t="s">
        <v>1576</v>
      </c>
      <c r="H186" s="35" t="s">
        <v>1575</v>
      </c>
      <c r="I186" s="13"/>
      <c r="J186" s="13">
        <v>1</v>
      </c>
      <c r="K186" s="31" t="str">
        <f t="shared" si="30"/>
        <v>WYDAD IVONNE FLORES PEÑA</v>
      </c>
      <c r="L186" s="44" t="s">
        <v>241</v>
      </c>
      <c r="M186" s="37" t="s">
        <v>35</v>
      </c>
      <c r="N186" s="15" t="s">
        <v>916</v>
      </c>
      <c r="O186" s="15" t="s">
        <v>917</v>
      </c>
      <c r="P186" s="13">
        <v>246</v>
      </c>
      <c r="Q186" s="31" t="s">
        <v>918</v>
      </c>
      <c r="R186" s="21" t="s">
        <v>167</v>
      </c>
      <c r="S186" s="15" t="s">
        <v>48</v>
      </c>
      <c r="T186" s="37" t="s">
        <v>39</v>
      </c>
      <c r="U186" s="15" t="s">
        <v>241</v>
      </c>
      <c r="V186" s="16">
        <v>41258</v>
      </c>
      <c r="W186" s="19">
        <f t="shared" ca="1" si="20"/>
        <v>43564</v>
      </c>
      <c r="X186" s="39">
        <f t="shared" ca="1" si="22"/>
        <v>6.3134839151266258</v>
      </c>
      <c r="Y186" s="15" t="s">
        <v>39</v>
      </c>
      <c r="Z186" s="15" t="s">
        <v>919</v>
      </c>
      <c r="AA186" s="45">
        <v>37455</v>
      </c>
      <c r="AB186" s="45">
        <v>41257</v>
      </c>
      <c r="AC186" s="39">
        <f t="shared" si="29"/>
        <v>10.40930869267625</v>
      </c>
      <c r="AD186" s="15" t="s">
        <v>39</v>
      </c>
      <c r="AE186" s="15" t="s">
        <v>920</v>
      </c>
      <c r="AF186" s="17">
        <v>37088</v>
      </c>
      <c r="AG186" s="17">
        <v>37455</v>
      </c>
      <c r="AH186" s="39">
        <f t="shared" si="21"/>
        <v>1.0047912388774811</v>
      </c>
      <c r="AI186" s="43">
        <f t="shared" ca="1" si="23"/>
        <v>17.727583846680357</v>
      </c>
    </row>
    <row r="187" spans="1:35" s="6" customFormat="1" ht="31.5" customHeight="1" x14ac:dyDescent="0.25">
      <c r="A187" s="33">
        <v>1</v>
      </c>
      <c r="B187" s="93" t="s">
        <v>921</v>
      </c>
      <c r="C187" s="35">
        <v>79657136</v>
      </c>
      <c r="D187" s="34">
        <f t="shared" si="19"/>
        <v>79657136</v>
      </c>
      <c r="E187" s="35" t="s">
        <v>1578</v>
      </c>
      <c r="F187" s="35" t="s">
        <v>1579</v>
      </c>
      <c r="G187" s="35" t="s">
        <v>922</v>
      </c>
      <c r="H187" s="35"/>
      <c r="I187" s="36">
        <v>1</v>
      </c>
      <c r="J187" s="36"/>
      <c r="K187" s="31" t="str">
        <f t="shared" si="30"/>
        <v>DARIO  ARCINIEGAS  NUÑEZ</v>
      </c>
      <c r="L187" s="44" t="s">
        <v>250</v>
      </c>
      <c r="M187" s="37" t="s">
        <v>35</v>
      </c>
      <c r="N187" s="15" t="s">
        <v>36</v>
      </c>
      <c r="O187" s="15" t="s">
        <v>37</v>
      </c>
      <c r="P187" s="13">
        <v>420</v>
      </c>
      <c r="Q187" s="31" t="s">
        <v>923</v>
      </c>
      <c r="R187" s="31" t="s">
        <v>140</v>
      </c>
      <c r="S187" s="15" t="s">
        <v>48</v>
      </c>
      <c r="T187" s="37" t="s">
        <v>39</v>
      </c>
      <c r="U187" s="15" t="s">
        <v>250</v>
      </c>
      <c r="V187" s="16">
        <v>40983</v>
      </c>
      <c r="W187" s="19">
        <f t="shared" ca="1" si="20"/>
        <v>43564</v>
      </c>
      <c r="X187" s="39">
        <f t="shared" ca="1" si="22"/>
        <v>7.0663928815879533</v>
      </c>
      <c r="Y187" s="15" t="s">
        <v>39</v>
      </c>
      <c r="Z187" s="15" t="s">
        <v>179</v>
      </c>
      <c r="AA187" s="45">
        <v>37316</v>
      </c>
      <c r="AB187" s="45">
        <v>40982</v>
      </c>
      <c r="AC187" s="39">
        <f t="shared" si="29"/>
        <v>10.036960985626283</v>
      </c>
      <c r="AD187" s="15" t="s">
        <v>39</v>
      </c>
      <c r="AE187" s="15" t="s">
        <v>97</v>
      </c>
      <c r="AF187" s="17">
        <v>36678</v>
      </c>
      <c r="AG187" s="17">
        <v>40981</v>
      </c>
      <c r="AH187" s="39">
        <f t="shared" si="21"/>
        <v>11.780971937029431</v>
      </c>
      <c r="AI187" s="43">
        <f t="shared" ca="1" si="23"/>
        <v>28.884325804243669</v>
      </c>
    </row>
    <row r="188" spans="1:35" s="6" customFormat="1" ht="31.5" customHeight="1" x14ac:dyDescent="0.25">
      <c r="A188" s="8">
        <v>1</v>
      </c>
      <c r="B188" s="93"/>
      <c r="C188" s="31">
        <v>52203387</v>
      </c>
      <c r="D188" s="34">
        <f t="shared" si="19"/>
        <v>52203387</v>
      </c>
      <c r="E188" s="35" t="s">
        <v>924</v>
      </c>
      <c r="F188" s="35" t="s">
        <v>94</v>
      </c>
      <c r="G188" s="35" t="s">
        <v>1580</v>
      </c>
      <c r="H188" s="35" t="s">
        <v>1581</v>
      </c>
      <c r="I188" s="13"/>
      <c r="J188" s="13">
        <v>1</v>
      </c>
      <c r="K188" s="31" t="str">
        <f t="shared" si="30"/>
        <v>JECSICA  MAGDIEL  MELO GIL</v>
      </c>
      <c r="L188" s="23" t="s">
        <v>99</v>
      </c>
      <c r="M188" s="37" t="s">
        <v>35</v>
      </c>
      <c r="N188" s="15" t="s">
        <v>795</v>
      </c>
      <c r="O188" s="15" t="s">
        <v>796</v>
      </c>
      <c r="P188" s="13">
        <v>370</v>
      </c>
      <c r="Q188" s="31" t="s">
        <v>925</v>
      </c>
      <c r="R188" s="21" t="s">
        <v>167</v>
      </c>
      <c r="S188" s="15" t="s">
        <v>48</v>
      </c>
      <c r="T188" s="37" t="s">
        <v>39</v>
      </c>
      <c r="U188" s="10" t="s">
        <v>1256</v>
      </c>
      <c r="V188" s="16">
        <v>41260</v>
      </c>
      <c r="W188" s="19">
        <f t="shared" ca="1" si="20"/>
        <v>43564</v>
      </c>
      <c r="X188" s="39">
        <f t="shared" ca="1" si="22"/>
        <v>6.3080082135523616</v>
      </c>
      <c r="Y188" s="15" t="s">
        <v>39</v>
      </c>
      <c r="Z188" s="15" t="s">
        <v>926</v>
      </c>
      <c r="AA188" s="45">
        <v>38943</v>
      </c>
      <c r="AB188" s="45">
        <v>41259</v>
      </c>
      <c r="AC188" s="39">
        <f t="shared" si="29"/>
        <v>6.3408624229979464</v>
      </c>
      <c r="AD188" s="15" t="s">
        <v>101</v>
      </c>
      <c r="AE188" s="15" t="s">
        <v>927</v>
      </c>
      <c r="AF188" s="17">
        <v>38614</v>
      </c>
      <c r="AG188" s="17">
        <v>38914</v>
      </c>
      <c r="AH188" s="39">
        <f t="shared" si="21"/>
        <v>0.82135523613963035</v>
      </c>
      <c r="AI188" s="43">
        <f t="shared" ca="1" si="23"/>
        <v>13.470225872689939</v>
      </c>
    </row>
    <row r="189" spans="1:35" s="6" customFormat="1" ht="31.5" customHeight="1" x14ac:dyDescent="0.25">
      <c r="A189" s="33">
        <v>1</v>
      </c>
      <c r="B189" s="93"/>
      <c r="C189" s="31">
        <v>39175516</v>
      </c>
      <c r="D189" s="34">
        <f t="shared" si="19"/>
        <v>39175516</v>
      </c>
      <c r="E189" s="35" t="s">
        <v>1582</v>
      </c>
      <c r="F189" s="35" t="s">
        <v>928</v>
      </c>
      <c r="G189" s="35" t="s">
        <v>164</v>
      </c>
      <c r="H189" s="35" t="s">
        <v>1338</v>
      </c>
      <c r="I189" s="13"/>
      <c r="J189" s="13">
        <v>1</v>
      </c>
      <c r="K189" s="31" t="str">
        <f t="shared" si="30"/>
        <v>CAROLINA  HUERTAS  GARCES</v>
      </c>
      <c r="L189" s="23" t="s">
        <v>99</v>
      </c>
      <c r="M189" s="37" t="s">
        <v>35</v>
      </c>
      <c r="N189" s="15" t="s">
        <v>131</v>
      </c>
      <c r="O189" s="15" t="s">
        <v>929</v>
      </c>
      <c r="P189" s="13">
        <v>351</v>
      </c>
      <c r="Q189" s="31" t="s">
        <v>930</v>
      </c>
      <c r="R189" s="31" t="s">
        <v>211</v>
      </c>
      <c r="S189" s="15" t="s">
        <v>48</v>
      </c>
      <c r="T189" s="37" t="s">
        <v>39</v>
      </c>
      <c r="U189" s="10" t="s">
        <v>1256</v>
      </c>
      <c r="V189" s="16">
        <v>41142</v>
      </c>
      <c r="W189" s="19">
        <f t="shared" ca="1" si="20"/>
        <v>43564</v>
      </c>
      <c r="X189" s="39">
        <f t="shared" ca="1" si="22"/>
        <v>6.6310746064339492</v>
      </c>
      <c r="Y189" s="15" t="s">
        <v>931</v>
      </c>
      <c r="Z189" s="15" t="s">
        <v>932</v>
      </c>
      <c r="AA189" s="45">
        <v>40906</v>
      </c>
      <c r="AB189" s="45">
        <v>41141</v>
      </c>
      <c r="AC189" s="39">
        <f t="shared" si="29"/>
        <v>0.64339493497604383</v>
      </c>
      <c r="AD189" s="15" t="s">
        <v>933</v>
      </c>
      <c r="AE189" s="15" t="s">
        <v>934</v>
      </c>
      <c r="AF189" s="17">
        <v>39753</v>
      </c>
      <c r="AG189" s="17">
        <v>40905</v>
      </c>
      <c r="AH189" s="39">
        <f t="shared" si="21"/>
        <v>3.1540041067761808</v>
      </c>
      <c r="AI189" s="43">
        <f t="shared" ca="1" si="23"/>
        <v>10.428473648186174</v>
      </c>
    </row>
    <row r="190" spans="1:35" s="6" customFormat="1" ht="31.5" customHeight="1" x14ac:dyDescent="0.25">
      <c r="A190" s="8">
        <v>1</v>
      </c>
      <c r="B190" s="93"/>
      <c r="C190" s="31">
        <v>4151668</v>
      </c>
      <c r="D190" s="34">
        <f t="shared" si="19"/>
        <v>4151668</v>
      </c>
      <c r="E190" s="35" t="s">
        <v>689</v>
      </c>
      <c r="F190" s="35"/>
      <c r="G190" s="35" t="s">
        <v>1526</v>
      </c>
      <c r="H190" s="35" t="s">
        <v>1498</v>
      </c>
      <c r="I190" s="13">
        <v>1</v>
      </c>
      <c r="J190" s="13"/>
      <c r="K190" s="31" t="str">
        <f t="shared" si="30"/>
        <v xml:space="preserve">CARLOS  JULIO  MORENO </v>
      </c>
      <c r="L190" s="23" t="s">
        <v>99</v>
      </c>
      <c r="M190" s="37" t="s">
        <v>35</v>
      </c>
      <c r="N190" s="37" t="s">
        <v>208</v>
      </c>
      <c r="O190" s="37" t="s">
        <v>935</v>
      </c>
      <c r="P190" s="13">
        <v>114</v>
      </c>
      <c r="Q190" s="35" t="s">
        <v>936</v>
      </c>
      <c r="R190" s="21" t="s">
        <v>92</v>
      </c>
      <c r="S190" s="37" t="s">
        <v>48</v>
      </c>
      <c r="T190" s="37" t="s">
        <v>39</v>
      </c>
      <c r="U190" s="10" t="s">
        <v>1256</v>
      </c>
      <c r="V190" s="60">
        <v>40644</v>
      </c>
      <c r="W190" s="19">
        <f t="shared" ca="1" si="20"/>
        <v>43564</v>
      </c>
      <c r="X190" s="39">
        <f t="shared" ca="1" si="22"/>
        <v>7.9945242984257359</v>
      </c>
      <c r="Y190" s="37" t="s">
        <v>39</v>
      </c>
      <c r="Z190" s="37" t="s">
        <v>937</v>
      </c>
      <c r="AA190" s="61">
        <v>40207</v>
      </c>
      <c r="AB190" s="61">
        <v>40644</v>
      </c>
      <c r="AC190" s="42">
        <f t="shared" si="29"/>
        <v>1.1964407939767283</v>
      </c>
      <c r="AD190" s="37" t="s">
        <v>39</v>
      </c>
      <c r="AE190" s="37" t="s">
        <v>169</v>
      </c>
      <c r="AF190" s="41">
        <v>39463</v>
      </c>
      <c r="AG190" s="41">
        <v>40206</v>
      </c>
      <c r="AH190" s="39">
        <f t="shared" si="21"/>
        <v>2.0342231348391513</v>
      </c>
      <c r="AI190" s="43">
        <f t="shared" ca="1" si="23"/>
        <v>11.225188227241617</v>
      </c>
    </row>
    <row r="191" spans="1:35" s="6" customFormat="1" ht="31.5" customHeight="1" x14ac:dyDescent="0.25">
      <c r="A191" s="33">
        <v>1</v>
      </c>
      <c r="B191" s="83" t="s">
        <v>938</v>
      </c>
      <c r="C191" s="31">
        <v>98548670</v>
      </c>
      <c r="D191" s="34">
        <f t="shared" si="19"/>
        <v>98548670</v>
      </c>
      <c r="E191" s="35" t="s">
        <v>1583</v>
      </c>
      <c r="F191" s="35" t="s">
        <v>1584</v>
      </c>
      <c r="G191" s="35" t="s">
        <v>1526</v>
      </c>
      <c r="H191" s="35" t="s">
        <v>1585</v>
      </c>
      <c r="I191" s="13">
        <v>1</v>
      </c>
      <c r="J191" s="13"/>
      <c r="K191" s="31" t="str">
        <f t="shared" si="30"/>
        <v xml:space="preserve">CARLOS  MARIO  BETANCUR  ARIAS </v>
      </c>
      <c r="L191" s="44" t="s">
        <v>250</v>
      </c>
      <c r="M191" s="37" t="s">
        <v>35</v>
      </c>
      <c r="N191" s="15" t="s">
        <v>131</v>
      </c>
      <c r="O191" s="15" t="s">
        <v>132</v>
      </c>
      <c r="P191" s="13">
        <v>333</v>
      </c>
      <c r="Q191" s="31" t="s">
        <v>939</v>
      </c>
      <c r="R191" s="31" t="s">
        <v>908</v>
      </c>
      <c r="S191" s="15" t="s">
        <v>48</v>
      </c>
      <c r="T191" s="15" t="s">
        <v>39</v>
      </c>
      <c r="U191" s="15" t="s">
        <v>250</v>
      </c>
      <c r="V191" s="16">
        <v>40732</v>
      </c>
      <c r="W191" s="19">
        <f t="shared" ca="1" si="20"/>
        <v>43564</v>
      </c>
      <c r="X191" s="39">
        <f t="shared" ca="1" si="22"/>
        <v>7.7535934291581112</v>
      </c>
      <c r="Y191" s="15" t="s">
        <v>940</v>
      </c>
      <c r="Z191" s="15" t="s">
        <v>941</v>
      </c>
      <c r="AA191" s="45">
        <v>39834</v>
      </c>
      <c r="AB191" s="45">
        <v>40731</v>
      </c>
      <c r="AC191" s="39">
        <f t="shared" si="29"/>
        <v>2.4558521560574951</v>
      </c>
      <c r="AD191" s="15" t="s">
        <v>942</v>
      </c>
      <c r="AE191" s="15" t="s">
        <v>943</v>
      </c>
      <c r="AF191" s="17">
        <v>37865</v>
      </c>
      <c r="AG191" s="17">
        <v>39833</v>
      </c>
      <c r="AH191" s="39">
        <f t="shared" si="21"/>
        <v>5.3880903490759753</v>
      </c>
      <c r="AI191" s="43">
        <f t="shared" ca="1" si="23"/>
        <v>15.597535934291582</v>
      </c>
    </row>
    <row r="192" spans="1:35" s="6" customFormat="1" ht="31.5" customHeight="1" x14ac:dyDescent="0.25">
      <c r="A192" s="8">
        <v>1</v>
      </c>
      <c r="B192" s="84"/>
      <c r="C192" s="31">
        <v>88175261</v>
      </c>
      <c r="D192" s="34">
        <f t="shared" si="19"/>
        <v>88175261</v>
      </c>
      <c r="E192" s="35" t="s">
        <v>1587</v>
      </c>
      <c r="F192" s="35" t="s">
        <v>1588</v>
      </c>
      <c r="G192" s="35" t="s">
        <v>1586</v>
      </c>
      <c r="H192" s="35" t="s">
        <v>117</v>
      </c>
      <c r="I192" s="13">
        <v>1</v>
      </c>
      <c r="J192" s="13"/>
      <c r="K192" s="31" t="str">
        <f t="shared" si="30"/>
        <v>LUIS  FRANCISCO VEGA  GAILVIS</v>
      </c>
      <c r="L192" s="23" t="s">
        <v>99</v>
      </c>
      <c r="M192" s="37" t="s">
        <v>35</v>
      </c>
      <c r="N192" s="15" t="s">
        <v>1053</v>
      </c>
      <c r="O192" s="15" t="s">
        <v>1054</v>
      </c>
      <c r="P192" s="13">
        <v>340</v>
      </c>
      <c r="Q192" s="31" t="s">
        <v>1055</v>
      </c>
      <c r="R192" s="31" t="s">
        <v>151</v>
      </c>
      <c r="S192" s="15" t="s">
        <v>48</v>
      </c>
      <c r="T192" s="15" t="s">
        <v>39</v>
      </c>
      <c r="U192" s="10" t="s">
        <v>1256</v>
      </c>
      <c r="V192" s="16">
        <v>40099</v>
      </c>
      <c r="W192" s="19">
        <f t="shared" ca="1" si="20"/>
        <v>43564</v>
      </c>
      <c r="X192" s="39">
        <f t="shared" ca="1" si="22"/>
        <v>9.4866529774127315</v>
      </c>
      <c r="Y192" s="15" t="s">
        <v>1056</v>
      </c>
      <c r="Z192" s="15" t="s">
        <v>1057</v>
      </c>
      <c r="AA192" s="45">
        <v>38117</v>
      </c>
      <c r="AB192" s="45">
        <v>40098</v>
      </c>
      <c r="AC192" s="39">
        <f t="shared" si="29"/>
        <v>5.4236824093086931</v>
      </c>
      <c r="AD192" s="15" t="s">
        <v>1058</v>
      </c>
      <c r="AE192" s="15" t="s">
        <v>1059</v>
      </c>
      <c r="AF192" s="17">
        <v>37641</v>
      </c>
      <c r="AG192" s="17">
        <v>38116</v>
      </c>
      <c r="AH192" s="39">
        <f t="shared" si="21"/>
        <v>1.3004791238877482</v>
      </c>
      <c r="AI192" s="43">
        <f t="shared" ca="1" si="23"/>
        <v>16.210814510609172</v>
      </c>
    </row>
    <row r="193" spans="1:35" s="6" customFormat="1" ht="31.5" customHeight="1" x14ac:dyDescent="0.25">
      <c r="A193" s="33">
        <v>1</v>
      </c>
      <c r="B193" s="84"/>
      <c r="C193" s="31">
        <v>79236203</v>
      </c>
      <c r="D193" s="34">
        <f>C193*1</f>
        <v>79236203</v>
      </c>
      <c r="E193" s="35" t="s">
        <v>948</v>
      </c>
      <c r="F193" s="35" t="s">
        <v>949</v>
      </c>
      <c r="G193" s="35" t="s">
        <v>1448</v>
      </c>
      <c r="H193" s="35" t="s">
        <v>337</v>
      </c>
      <c r="I193" s="13">
        <v>1</v>
      </c>
      <c r="J193" s="13"/>
      <c r="K193" s="31" t="str">
        <f t="shared" si="30"/>
        <v>DANIEL  ENRIQUE RONCANCIO GUERRERO</v>
      </c>
      <c r="L193" s="23" t="s">
        <v>99</v>
      </c>
      <c r="M193" s="37" t="s">
        <v>35</v>
      </c>
      <c r="N193" s="15" t="s">
        <v>208</v>
      </c>
      <c r="O193" s="15" t="s">
        <v>950</v>
      </c>
      <c r="P193" s="13">
        <v>297</v>
      </c>
      <c r="Q193" s="31" t="s">
        <v>951</v>
      </c>
      <c r="R193" s="31" t="s">
        <v>952</v>
      </c>
      <c r="S193" s="15" t="s">
        <v>48</v>
      </c>
      <c r="T193" s="37" t="s">
        <v>39</v>
      </c>
      <c r="U193" s="10" t="s">
        <v>1256</v>
      </c>
      <c r="V193" s="16">
        <v>39643</v>
      </c>
      <c r="W193" s="19">
        <f t="shared" ca="1" si="20"/>
        <v>43564</v>
      </c>
      <c r="X193" s="39">
        <f t="shared" ca="1" si="22"/>
        <v>10.735112936344969</v>
      </c>
      <c r="Y193" s="15" t="s">
        <v>603</v>
      </c>
      <c r="Z193" s="15" t="s">
        <v>481</v>
      </c>
      <c r="AA193" s="45">
        <v>39264</v>
      </c>
      <c r="AB193" s="45">
        <v>39600</v>
      </c>
      <c r="AC193" s="39">
        <f t="shared" si="29"/>
        <v>0.91991786447638602</v>
      </c>
      <c r="AD193" s="15" t="s">
        <v>603</v>
      </c>
      <c r="AE193" s="15" t="s">
        <v>953</v>
      </c>
      <c r="AF193" s="17">
        <v>39326</v>
      </c>
      <c r="AG193" s="17">
        <v>39600</v>
      </c>
      <c r="AH193" s="39">
        <f t="shared" si="21"/>
        <v>0.75017111567419581</v>
      </c>
      <c r="AI193" s="43">
        <f t="shared" ca="1" si="23"/>
        <v>12.40520191649555</v>
      </c>
    </row>
    <row r="194" spans="1:35" s="6" customFormat="1" ht="31.5" customHeight="1" x14ac:dyDescent="0.25">
      <c r="A194" s="8">
        <v>1</v>
      </c>
      <c r="B194" s="84"/>
      <c r="C194" s="31">
        <v>80235808</v>
      </c>
      <c r="D194" s="34">
        <f t="shared" si="19"/>
        <v>80235808</v>
      </c>
      <c r="E194" s="35" t="s">
        <v>1591</v>
      </c>
      <c r="F194" s="35" t="s">
        <v>193</v>
      </c>
      <c r="G194" s="35" t="s">
        <v>1589</v>
      </c>
      <c r="H194" s="35" t="s">
        <v>1590</v>
      </c>
      <c r="I194" s="13">
        <v>1</v>
      </c>
      <c r="J194" s="13"/>
      <c r="K194" s="31" t="str">
        <f t="shared" si="30"/>
        <v>ENGELBERTO MANUEL  CAÑAVERA ESPINOSA</v>
      </c>
      <c r="L194" s="23" t="s">
        <v>99</v>
      </c>
      <c r="M194" s="37" t="s">
        <v>35</v>
      </c>
      <c r="N194" s="15" t="s">
        <v>36</v>
      </c>
      <c r="O194" s="15" t="s">
        <v>37</v>
      </c>
      <c r="P194" s="13">
        <v>335</v>
      </c>
      <c r="Q194" s="31" t="s">
        <v>907</v>
      </c>
      <c r="R194" s="31" t="s">
        <v>908</v>
      </c>
      <c r="S194" s="15" t="s">
        <v>48</v>
      </c>
      <c r="T194" s="15" t="s">
        <v>39</v>
      </c>
      <c r="U194" s="15" t="s">
        <v>429</v>
      </c>
      <c r="V194" s="16">
        <v>41464</v>
      </c>
      <c r="W194" s="19">
        <f t="shared" ca="1" si="20"/>
        <v>43564</v>
      </c>
      <c r="X194" s="39">
        <f t="shared" ca="1" si="22"/>
        <v>5.7494866529774127</v>
      </c>
      <c r="Y194" s="15" t="s">
        <v>101</v>
      </c>
      <c r="Z194" s="15" t="s">
        <v>97</v>
      </c>
      <c r="AA194" s="45">
        <v>40778</v>
      </c>
      <c r="AB194" s="45">
        <v>41463</v>
      </c>
      <c r="AC194" s="39">
        <f>(AB194-AA194)/365.25</f>
        <v>1.8754277891854894</v>
      </c>
      <c r="AD194" s="15" t="s">
        <v>909</v>
      </c>
      <c r="AE194" s="15" t="s">
        <v>910</v>
      </c>
      <c r="AF194" s="17">
        <v>40446</v>
      </c>
      <c r="AG194" s="17">
        <v>40768</v>
      </c>
      <c r="AH194" s="39">
        <f t="shared" si="21"/>
        <v>0.88158795345653662</v>
      </c>
      <c r="AI194" s="43">
        <f t="shared" ca="1" si="23"/>
        <v>8.5065023956194388</v>
      </c>
    </row>
    <row r="195" spans="1:35" s="6" customFormat="1" ht="31.5" customHeight="1" x14ac:dyDescent="0.25">
      <c r="A195" s="33">
        <v>1</v>
      </c>
      <c r="B195" s="84"/>
      <c r="C195" s="31">
        <v>1015418211</v>
      </c>
      <c r="D195" s="34">
        <f>C195*1</f>
        <v>1015418211</v>
      </c>
      <c r="E195" s="35" t="s">
        <v>1595</v>
      </c>
      <c r="F195" s="35" t="s">
        <v>1453</v>
      </c>
      <c r="G195" s="35" t="s">
        <v>56</v>
      </c>
      <c r="H195" s="35" t="s">
        <v>1592</v>
      </c>
      <c r="I195" s="13"/>
      <c r="J195" s="13">
        <v>1</v>
      </c>
      <c r="K195" s="31" t="str">
        <f t="shared" si="30"/>
        <v xml:space="preserve">ANA LUCIA MARTINEZ  ROJAS </v>
      </c>
      <c r="L195" s="62" t="s">
        <v>49</v>
      </c>
      <c r="M195" s="37" t="s">
        <v>35</v>
      </c>
      <c r="N195" s="15" t="s">
        <v>36</v>
      </c>
      <c r="O195" s="15" t="s">
        <v>37</v>
      </c>
      <c r="P195" s="13">
        <v>236</v>
      </c>
      <c r="Q195" s="48" t="s">
        <v>911</v>
      </c>
      <c r="R195" s="21" t="s">
        <v>92</v>
      </c>
      <c r="S195" s="15" t="s">
        <v>48</v>
      </c>
      <c r="T195" s="15" t="s">
        <v>39</v>
      </c>
      <c r="U195" s="15" t="s">
        <v>48</v>
      </c>
      <c r="V195" s="16">
        <v>42319</v>
      </c>
      <c r="W195" s="19">
        <f t="shared" ca="1" si="20"/>
        <v>43564</v>
      </c>
      <c r="X195" s="39">
        <f t="shared" ca="1" si="22"/>
        <v>3.4086242299794662</v>
      </c>
      <c r="Y195" s="15" t="s">
        <v>912</v>
      </c>
      <c r="Z195" s="15" t="s">
        <v>913</v>
      </c>
      <c r="AA195" s="17">
        <v>41852</v>
      </c>
      <c r="AB195" s="17">
        <v>42318</v>
      </c>
      <c r="AC195" s="39">
        <f>(AB195-AA195)/365.25</f>
        <v>1.2758384668035592</v>
      </c>
      <c r="AD195" s="15" t="s">
        <v>914</v>
      </c>
      <c r="AE195" s="15" t="s">
        <v>915</v>
      </c>
      <c r="AF195" s="17">
        <v>41518</v>
      </c>
      <c r="AG195" s="17">
        <v>41671</v>
      </c>
      <c r="AH195" s="39">
        <f t="shared" si="21"/>
        <v>0.41889117043121149</v>
      </c>
      <c r="AI195" s="43">
        <f t="shared" ca="1" si="23"/>
        <v>5.1033538672142376</v>
      </c>
    </row>
    <row r="196" spans="1:35" s="6" customFormat="1" ht="31.5" customHeight="1" x14ac:dyDescent="0.25">
      <c r="A196" s="8">
        <v>1</v>
      </c>
      <c r="B196" s="84"/>
      <c r="C196" s="31">
        <v>52816994</v>
      </c>
      <c r="D196" s="34">
        <f t="shared" si="19"/>
        <v>52816994</v>
      </c>
      <c r="E196" s="35" t="s">
        <v>732</v>
      </c>
      <c r="F196" s="35" t="s">
        <v>732</v>
      </c>
      <c r="G196" s="35" t="s">
        <v>191</v>
      </c>
      <c r="H196" s="35" t="s">
        <v>271</v>
      </c>
      <c r="I196" s="13"/>
      <c r="J196" s="13">
        <v>1</v>
      </c>
      <c r="K196" s="31" t="str">
        <f t="shared" si="30"/>
        <v>ADRIANA PAOLA JIMENEZ JIMENEZ</v>
      </c>
      <c r="L196" s="44" t="s">
        <v>49</v>
      </c>
      <c r="M196" s="37" t="s">
        <v>35</v>
      </c>
      <c r="N196" s="15" t="s">
        <v>37</v>
      </c>
      <c r="O196" s="15" t="s">
        <v>37</v>
      </c>
      <c r="P196" s="13">
        <v>377</v>
      </c>
      <c r="Q196" s="31" t="s">
        <v>954</v>
      </c>
      <c r="R196" s="31" t="s">
        <v>952</v>
      </c>
      <c r="S196" s="15" t="s">
        <v>48</v>
      </c>
      <c r="T196" s="37" t="s">
        <v>39</v>
      </c>
      <c r="U196" s="15" t="s">
        <v>48</v>
      </c>
      <c r="V196" s="16">
        <v>42522</v>
      </c>
      <c r="W196" s="19">
        <f t="shared" ca="1" si="20"/>
        <v>43564</v>
      </c>
      <c r="X196" s="39">
        <f t="shared" ca="1" si="22"/>
        <v>2.8528405201916494</v>
      </c>
      <c r="Y196" s="15" t="s">
        <v>955</v>
      </c>
      <c r="Z196" s="15" t="s">
        <v>956</v>
      </c>
      <c r="AA196" s="17">
        <v>41844</v>
      </c>
      <c r="AB196" s="17">
        <v>42521</v>
      </c>
      <c r="AC196" s="39">
        <f t="shared" si="29"/>
        <v>1.8535249828884326</v>
      </c>
      <c r="AD196" s="15" t="s">
        <v>957</v>
      </c>
      <c r="AE196" s="15" t="s">
        <v>958</v>
      </c>
      <c r="AF196" s="17">
        <v>41335</v>
      </c>
      <c r="AG196" s="17">
        <v>41699</v>
      </c>
      <c r="AH196" s="39">
        <f t="shared" si="21"/>
        <v>0.99657768651608492</v>
      </c>
      <c r="AI196" s="43">
        <f t="shared" ca="1" si="23"/>
        <v>5.7029431895961675</v>
      </c>
    </row>
    <row r="197" spans="1:35" s="6" customFormat="1" ht="31.5" customHeight="1" x14ac:dyDescent="0.25">
      <c r="A197" s="33">
        <v>1</v>
      </c>
      <c r="B197" s="84"/>
      <c r="C197" s="31">
        <v>79341748</v>
      </c>
      <c r="D197" s="34">
        <f t="shared" si="19"/>
        <v>79341748</v>
      </c>
      <c r="E197" s="35" t="s">
        <v>161</v>
      </c>
      <c r="F197" s="35" t="s">
        <v>732</v>
      </c>
      <c r="G197" s="35" t="s">
        <v>251</v>
      </c>
      <c r="H197" s="35" t="s">
        <v>1338</v>
      </c>
      <c r="I197" s="13">
        <v>1</v>
      </c>
      <c r="J197" s="13"/>
      <c r="K197" s="31" t="str">
        <f t="shared" si="30"/>
        <v>WILLIAM  DIAZ JIMENEZ</v>
      </c>
      <c r="L197" s="44" t="s">
        <v>157</v>
      </c>
      <c r="M197" s="37" t="s">
        <v>35</v>
      </c>
      <c r="N197" s="15" t="s">
        <v>36</v>
      </c>
      <c r="O197" s="15" t="s">
        <v>37</v>
      </c>
      <c r="P197" s="13">
        <v>353</v>
      </c>
      <c r="Q197" s="31" t="s">
        <v>961</v>
      </c>
      <c r="R197" s="31" t="s">
        <v>445</v>
      </c>
      <c r="S197" s="15" t="s">
        <v>48</v>
      </c>
      <c r="T197" s="37" t="s">
        <v>39</v>
      </c>
      <c r="U197" s="15" t="s">
        <v>137</v>
      </c>
      <c r="V197" s="16">
        <v>38939</v>
      </c>
      <c r="W197" s="19">
        <f t="shared" ca="1" si="20"/>
        <v>43564</v>
      </c>
      <c r="X197" s="39">
        <f t="shared" ca="1" si="22"/>
        <v>12.662559890485969</v>
      </c>
      <c r="Y197" s="15" t="s">
        <v>962</v>
      </c>
      <c r="Z197" s="15" t="s">
        <v>963</v>
      </c>
      <c r="AA197" s="45">
        <v>39818</v>
      </c>
      <c r="AB197" s="45">
        <v>39908</v>
      </c>
      <c r="AC197" s="39">
        <f>(AB197-AA197)/365.25</f>
        <v>0.24640657084188911</v>
      </c>
      <c r="AD197" s="15" t="s">
        <v>964</v>
      </c>
      <c r="AE197" s="15"/>
      <c r="AF197" s="17">
        <v>38373</v>
      </c>
      <c r="AG197" s="17">
        <v>38504</v>
      </c>
      <c r="AH197" s="39">
        <f t="shared" si="21"/>
        <v>0.35865845311430528</v>
      </c>
      <c r="AI197" s="43">
        <f t="shared" ca="1" si="23"/>
        <v>13.267624914442164</v>
      </c>
    </row>
    <row r="198" spans="1:35" s="33" customFormat="1" ht="31.5" customHeight="1" x14ac:dyDescent="0.25">
      <c r="A198" s="8">
        <v>1</v>
      </c>
      <c r="B198" s="84"/>
      <c r="C198" s="31">
        <v>1073511506</v>
      </c>
      <c r="D198" s="34">
        <f t="shared" si="19"/>
        <v>1073511506</v>
      </c>
      <c r="E198" s="35" t="s">
        <v>1181</v>
      </c>
      <c r="F198" s="35" t="s">
        <v>1180</v>
      </c>
      <c r="G198" s="35" t="s">
        <v>1593</v>
      </c>
      <c r="H198" s="35" t="s">
        <v>1594</v>
      </c>
      <c r="I198" s="13"/>
      <c r="J198" s="13">
        <v>1</v>
      </c>
      <c r="K198" s="31" t="str">
        <f t="shared" si="30"/>
        <v>MARIA   ALEJANDRA  DELVASTO RUBIANO</v>
      </c>
      <c r="L198" s="44" t="s">
        <v>157</v>
      </c>
      <c r="M198" s="37" t="s">
        <v>35</v>
      </c>
      <c r="N198" s="15" t="s">
        <v>36</v>
      </c>
      <c r="O198" s="15" t="s">
        <v>1193</v>
      </c>
      <c r="P198" s="13">
        <v>186</v>
      </c>
      <c r="Q198" s="46" t="s">
        <v>959</v>
      </c>
      <c r="R198" s="31" t="s">
        <v>960</v>
      </c>
      <c r="S198" s="15" t="s">
        <v>48</v>
      </c>
      <c r="T198" s="37" t="s">
        <v>39</v>
      </c>
      <c r="U198" s="15" t="s">
        <v>157</v>
      </c>
      <c r="V198" s="16">
        <v>42055</v>
      </c>
      <c r="W198" s="19">
        <f t="shared" ca="1" si="20"/>
        <v>43564</v>
      </c>
      <c r="X198" s="39">
        <f t="shared" ca="1" si="22"/>
        <v>4.131416837782341</v>
      </c>
      <c r="Y198" s="15" t="s">
        <v>101</v>
      </c>
      <c r="Z198" s="15" t="s">
        <v>169</v>
      </c>
      <c r="AA198" s="17">
        <v>42037</v>
      </c>
      <c r="AB198" s="17">
        <v>42055</v>
      </c>
      <c r="AC198" s="39">
        <v>4.9281314168377825E-2</v>
      </c>
      <c r="AD198" s="15" t="s">
        <v>39</v>
      </c>
      <c r="AE198" s="15" t="s">
        <v>758</v>
      </c>
      <c r="AF198" s="17">
        <v>41379</v>
      </c>
      <c r="AG198" s="17">
        <v>42025</v>
      </c>
      <c r="AH198" s="39">
        <f t="shared" si="21"/>
        <v>1.7686516084873374</v>
      </c>
      <c r="AI198" s="43">
        <f t="shared" ca="1" si="23"/>
        <v>5.9493497604380563</v>
      </c>
    </row>
    <row r="199" spans="1:35" s="6" customFormat="1" ht="31.5" customHeight="1" x14ac:dyDescent="0.25">
      <c r="A199" s="8">
        <v>1</v>
      </c>
      <c r="B199" s="119" t="s">
        <v>965</v>
      </c>
      <c r="C199" s="31">
        <v>19165894</v>
      </c>
      <c r="D199" s="34">
        <f t="shared" si="19"/>
        <v>19165894</v>
      </c>
      <c r="E199" s="35" t="s">
        <v>76</v>
      </c>
      <c r="F199" s="35" t="s">
        <v>966</v>
      </c>
      <c r="G199" s="35" t="s">
        <v>1480</v>
      </c>
      <c r="H199" s="35" t="s">
        <v>1478</v>
      </c>
      <c r="I199" s="13">
        <v>1</v>
      </c>
      <c r="J199" s="13"/>
      <c r="K199" s="31" t="str">
        <f t="shared" si="30"/>
        <v>JOSE  DAVID  GUTIERREZ NOVOA</v>
      </c>
      <c r="L199" s="44" t="s">
        <v>792</v>
      </c>
      <c r="M199" s="37" t="s">
        <v>35</v>
      </c>
      <c r="N199" s="15" t="s">
        <v>653</v>
      </c>
      <c r="O199" s="15" t="s">
        <v>967</v>
      </c>
      <c r="P199" s="13">
        <v>192</v>
      </c>
      <c r="Q199" s="31" t="s">
        <v>968</v>
      </c>
      <c r="R199" s="31" t="s">
        <v>211</v>
      </c>
      <c r="S199" s="15" t="s">
        <v>48</v>
      </c>
      <c r="T199" s="37" t="s">
        <v>39</v>
      </c>
      <c r="U199" s="15" t="s">
        <v>792</v>
      </c>
      <c r="V199" s="16">
        <v>37081</v>
      </c>
      <c r="W199" s="19">
        <f t="shared" ca="1" si="20"/>
        <v>43564</v>
      </c>
      <c r="X199" s="39">
        <f t="shared" ref="X199:X212" ca="1" si="31">(W199-V199)/365.25</f>
        <v>17.749486652977414</v>
      </c>
      <c r="Y199" s="15" t="s">
        <v>39</v>
      </c>
      <c r="Z199" s="17" t="s">
        <v>969</v>
      </c>
      <c r="AA199" s="45">
        <v>35681</v>
      </c>
      <c r="AB199" s="45">
        <v>37078</v>
      </c>
      <c r="AC199" s="39">
        <f t="shared" ref="AC199:AC204" si="32">(AB199-AA199)/365.25</f>
        <v>3.8247775496235454</v>
      </c>
      <c r="AD199" s="15" t="s">
        <v>970</v>
      </c>
      <c r="AE199" s="15" t="s">
        <v>971</v>
      </c>
      <c r="AF199" s="17">
        <v>34010</v>
      </c>
      <c r="AG199" s="17">
        <v>35680</v>
      </c>
      <c r="AH199" s="39">
        <f t="shared" si="21"/>
        <v>4.5722108145106093</v>
      </c>
      <c r="AI199" s="43">
        <f t="shared" ca="1" si="23"/>
        <v>26.146475017111566</v>
      </c>
    </row>
    <row r="200" spans="1:35" s="6" customFormat="1" ht="31.5" customHeight="1" x14ac:dyDescent="0.25">
      <c r="A200" s="33">
        <v>1</v>
      </c>
      <c r="B200" s="119"/>
      <c r="C200" s="31">
        <v>52265985</v>
      </c>
      <c r="D200" s="34">
        <f t="shared" ref="D200:D259" si="33">C200*1</f>
        <v>52265985</v>
      </c>
      <c r="E200" s="35" t="s">
        <v>972</v>
      </c>
      <c r="F200" s="35" t="s">
        <v>973</v>
      </c>
      <c r="G200" s="35" t="s">
        <v>1538</v>
      </c>
      <c r="H200" s="35" t="s">
        <v>1599</v>
      </c>
      <c r="I200" s="13"/>
      <c r="J200" s="13">
        <v>1</v>
      </c>
      <c r="K200" s="31" t="str">
        <f t="shared" si="30"/>
        <v>MARIA  HELENA  REYES DONADO</v>
      </c>
      <c r="L200" s="44" t="s">
        <v>1330</v>
      </c>
      <c r="M200" s="37" t="s">
        <v>35</v>
      </c>
      <c r="N200" s="15" t="s">
        <v>36</v>
      </c>
      <c r="O200" s="15" t="s">
        <v>37</v>
      </c>
      <c r="P200" s="13">
        <v>273</v>
      </c>
      <c r="Q200" s="31" t="s">
        <v>974</v>
      </c>
      <c r="R200" s="31" t="s">
        <v>151</v>
      </c>
      <c r="S200" s="15" t="s">
        <v>48</v>
      </c>
      <c r="T200" s="37" t="s">
        <v>39</v>
      </c>
      <c r="U200" s="10" t="s">
        <v>1256</v>
      </c>
      <c r="V200" s="16">
        <v>39595</v>
      </c>
      <c r="W200" s="19">
        <f t="shared" ref="W200:W259" ca="1" si="34">TODAY()</f>
        <v>43564</v>
      </c>
      <c r="X200" s="39">
        <f t="shared" ca="1" si="31"/>
        <v>10.86652977412731</v>
      </c>
      <c r="Y200" s="15" t="s">
        <v>975</v>
      </c>
      <c r="Z200" s="15" t="s">
        <v>93</v>
      </c>
      <c r="AA200" s="45">
        <v>39493</v>
      </c>
      <c r="AB200" s="45">
        <v>39553</v>
      </c>
      <c r="AC200" s="39">
        <f t="shared" si="32"/>
        <v>0.16427104722792607</v>
      </c>
      <c r="AD200" s="15" t="s">
        <v>976</v>
      </c>
      <c r="AE200" s="15" t="s">
        <v>302</v>
      </c>
      <c r="AF200" s="17">
        <v>39371</v>
      </c>
      <c r="AG200" s="17">
        <v>39463</v>
      </c>
      <c r="AH200" s="39">
        <f t="shared" ref="AH200:AH258" si="35">(AG200-AF200)/365.25</f>
        <v>0.2518822724161533</v>
      </c>
      <c r="AI200" s="43">
        <f t="shared" ca="1" si="23"/>
        <v>11.282683093771389</v>
      </c>
    </row>
    <row r="201" spans="1:35" s="6" customFormat="1" ht="31.5" customHeight="1" x14ac:dyDescent="0.25">
      <c r="A201" s="8">
        <v>1</v>
      </c>
      <c r="B201" s="119"/>
      <c r="C201" s="31">
        <v>53132089</v>
      </c>
      <c r="D201" s="34">
        <f t="shared" si="33"/>
        <v>53132089</v>
      </c>
      <c r="E201" s="35" t="s">
        <v>1600</v>
      </c>
      <c r="F201" s="35" t="s">
        <v>977</v>
      </c>
      <c r="G201" s="35" t="s">
        <v>978</v>
      </c>
      <c r="H201" s="35" t="s">
        <v>1601</v>
      </c>
      <c r="I201" s="13"/>
      <c r="J201" s="13">
        <v>1</v>
      </c>
      <c r="K201" s="31" t="str">
        <f t="shared" si="30"/>
        <v>GINNA PAOLA  DURAN  VALCARCEL</v>
      </c>
      <c r="L201" s="44" t="s">
        <v>100</v>
      </c>
      <c r="M201" s="37" t="s">
        <v>35</v>
      </c>
      <c r="N201" s="15" t="s">
        <v>36</v>
      </c>
      <c r="O201" s="15" t="s">
        <v>37</v>
      </c>
      <c r="P201" s="13">
        <v>326</v>
      </c>
      <c r="Q201" s="31" t="s">
        <v>979</v>
      </c>
      <c r="R201" s="31" t="s">
        <v>199</v>
      </c>
      <c r="S201" s="15" t="s">
        <v>48</v>
      </c>
      <c r="T201" s="37" t="s">
        <v>39</v>
      </c>
      <c r="U201" s="15" t="s">
        <v>48</v>
      </c>
      <c r="V201" s="16">
        <v>41149</v>
      </c>
      <c r="W201" s="19">
        <f t="shared" ca="1" si="34"/>
        <v>43564</v>
      </c>
      <c r="X201" s="39">
        <f t="shared" ca="1" si="31"/>
        <v>6.6119096509240247</v>
      </c>
      <c r="Y201" s="15" t="s">
        <v>532</v>
      </c>
      <c r="Z201" s="15" t="s">
        <v>980</v>
      </c>
      <c r="AA201" s="45">
        <v>40518</v>
      </c>
      <c r="AB201" s="45">
        <v>41148</v>
      </c>
      <c r="AC201" s="39">
        <f t="shared" si="32"/>
        <v>1.7248459958932238</v>
      </c>
      <c r="AD201" s="15" t="s">
        <v>981</v>
      </c>
      <c r="AE201" s="15" t="s">
        <v>982</v>
      </c>
      <c r="AF201" s="17">
        <v>40207</v>
      </c>
      <c r="AG201" s="17">
        <v>40515</v>
      </c>
      <c r="AH201" s="39">
        <f t="shared" si="35"/>
        <v>0.84325804243668723</v>
      </c>
      <c r="AI201" s="43">
        <f t="shared" ref="AI201:AI258" ca="1" si="36">SUM(X201+AC201+AH201)</f>
        <v>9.1800136892539363</v>
      </c>
    </row>
    <row r="202" spans="1:35" s="6" customFormat="1" ht="31.5" customHeight="1" x14ac:dyDescent="0.25">
      <c r="A202" s="33">
        <v>1</v>
      </c>
      <c r="B202" s="93" t="s">
        <v>983</v>
      </c>
      <c r="C202" s="31">
        <v>19378505</v>
      </c>
      <c r="D202" s="34">
        <f t="shared" si="33"/>
        <v>19378505</v>
      </c>
      <c r="E202" s="35" t="s">
        <v>1602</v>
      </c>
      <c r="F202" s="35" t="s">
        <v>496</v>
      </c>
      <c r="G202" s="35" t="s">
        <v>1603</v>
      </c>
      <c r="H202" s="35" t="s">
        <v>984</v>
      </c>
      <c r="I202" s="13">
        <v>1</v>
      </c>
      <c r="J202" s="13"/>
      <c r="K202" s="31" t="str">
        <f t="shared" si="30"/>
        <v>MAURICIO  AUGUSTO BERRIO  GRACIA</v>
      </c>
      <c r="L202" s="44" t="s">
        <v>250</v>
      </c>
      <c r="M202" s="37" t="s">
        <v>35</v>
      </c>
      <c r="N202" s="15" t="s">
        <v>36</v>
      </c>
      <c r="O202" s="15" t="s">
        <v>37</v>
      </c>
      <c r="P202" s="13">
        <v>204</v>
      </c>
      <c r="Q202" s="31" t="s">
        <v>985</v>
      </c>
      <c r="R202" s="31" t="s">
        <v>151</v>
      </c>
      <c r="S202" s="15" t="s">
        <v>48</v>
      </c>
      <c r="T202" s="15" t="s">
        <v>39</v>
      </c>
      <c r="U202" s="15" t="s">
        <v>250</v>
      </c>
      <c r="V202" s="16">
        <v>41268</v>
      </c>
      <c r="W202" s="19">
        <f t="shared" ca="1" si="34"/>
        <v>43564</v>
      </c>
      <c r="X202" s="39">
        <f t="shared" ca="1" si="31"/>
        <v>6.2861054072553042</v>
      </c>
      <c r="Y202" s="15" t="s">
        <v>39</v>
      </c>
      <c r="Z202" s="17" t="s">
        <v>179</v>
      </c>
      <c r="AA202" s="45">
        <v>34870</v>
      </c>
      <c r="AB202" s="45">
        <v>41267</v>
      </c>
      <c r="AC202" s="39">
        <f t="shared" si="32"/>
        <v>17.51403148528405</v>
      </c>
      <c r="AD202" s="15" t="s">
        <v>986</v>
      </c>
      <c r="AE202" s="15" t="s">
        <v>200</v>
      </c>
      <c r="AF202" s="17">
        <v>33635</v>
      </c>
      <c r="AG202" s="17">
        <v>34869</v>
      </c>
      <c r="AH202" s="39">
        <f t="shared" si="35"/>
        <v>3.378507871321013</v>
      </c>
      <c r="AI202" s="43">
        <f t="shared" ca="1" si="36"/>
        <v>27.178644763860369</v>
      </c>
    </row>
    <row r="203" spans="1:35" s="6" customFormat="1" ht="31.5" customHeight="1" x14ac:dyDescent="0.25">
      <c r="A203" s="8">
        <v>1</v>
      </c>
      <c r="B203" s="93"/>
      <c r="C203" s="31">
        <v>52558023</v>
      </c>
      <c r="D203" s="34">
        <f t="shared" si="33"/>
        <v>52558023</v>
      </c>
      <c r="E203" s="35" t="s">
        <v>1532</v>
      </c>
      <c r="F203" s="35" t="s">
        <v>1604</v>
      </c>
      <c r="G203" s="35" t="s">
        <v>987</v>
      </c>
      <c r="H203" s="35"/>
      <c r="I203" s="13"/>
      <c r="J203" s="13">
        <v>1</v>
      </c>
      <c r="K203" s="31" t="str">
        <f t="shared" si="30"/>
        <v xml:space="preserve">YANISABETH  CAMACHO  PANCHE </v>
      </c>
      <c r="L203" s="44" t="s">
        <v>49</v>
      </c>
      <c r="M203" s="37" t="s">
        <v>35</v>
      </c>
      <c r="N203" s="15" t="s">
        <v>242</v>
      </c>
      <c r="O203" s="15" t="s">
        <v>243</v>
      </c>
      <c r="P203" s="13">
        <v>269</v>
      </c>
      <c r="Q203" s="31" t="s">
        <v>988</v>
      </c>
      <c r="R203" s="21" t="s">
        <v>167</v>
      </c>
      <c r="S203" s="15" t="s">
        <v>48</v>
      </c>
      <c r="T203" s="37" t="s">
        <v>39</v>
      </c>
      <c r="U203" s="15" t="s">
        <v>48</v>
      </c>
      <c r="V203" s="16">
        <v>41463</v>
      </c>
      <c r="W203" s="19">
        <f t="shared" ca="1" si="34"/>
        <v>43564</v>
      </c>
      <c r="X203" s="39">
        <f t="shared" ca="1" si="31"/>
        <v>5.7522245037645447</v>
      </c>
      <c r="Y203" s="15" t="s">
        <v>39</v>
      </c>
      <c r="Z203" s="15" t="s">
        <v>152</v>
      </c>
      <c r="AA203" s="45">
        <v>39358</v>
      </c>
      <c r="AB203" s="45">
        <v>41462</v>
      </c>
      <c r="AC203" s="39">
        <f t="shared" si="32"/>
        <v>5.760438056125941</v>
      </c>
      <c r="AD203" s="15" t="s">
        <v>39</v>
      </c>
      <c r="AE203" s="15" t="s">
        <v>141</v>
      </c>
      <c r="AF203" s="17">
        <v>38902</v>
      </c>
      <c r="AG203" s="17">
        <v>39353</v>
      </c>
      <c r="AH203" s="39">
        <f t="shared" si="35"/>
        <v>1.2347707049965777</v>
      </c>
      <c r="AI203" s="43">
        <f t="shared" ca="1" si="36"/>
        <v>12.747433264887064</v>
      </c>
    </row>
    <row r="204" spans="1:35" s="6" customFormat="1" ht="31.5" customHeight="1" x14ac:dyDescent="0.25">
      <c r="A204" s="33">
        <v>1</v>
      </c>
      <c r="B204" s="93"/>
      <c r="C204" s="31">
        <v>1032403590</v>
      </c>
      <c r="D204" s="34">
        <f t="shared" si="33"/>
        <v>1032403590</v>
      </c>
      <c r="E204" s="35" t="s">
        <v>1729</v>
      </c>
      <c r="F204" s="35" t="s">
        <v>1730</v>
      </c>
      <c r="G204" s="35" t="s">
        <v>1731</v>
      </c>
      <c r="H204" s="35" t="s">
        <v>295</v>
      </c>
      <c r="I204" s="13"/>
      <c r="J204" s="13">
        <v>1</v>
      </c>
      <c r="K204" s="31" t="str">
        <f t="shared" si="30"/>
        <v>JULIANA  MARCELA AYALA ARENAS</v>
      </c>
      <c r="L204" s="44" t="s">
        <v>49</v>
      </c>
      <c r="M204" s="37" t="s">
        <v>35</v>
      </c>
      <c r="N204" s="15" t="s">
        <v>36</v>
      </c>
      <c r="O204" s="15" t="s">
        <v>37</v>
      </c>
      <c r="P204" s="13">
        <v>0</v>
      </c>
      <c r="Q204" s="31" t="s">
        <v>1732</v>
      </c>
      <c r="R204" s="31" t="s">
        <v>1314</v>
      </c>
      <c r="S204" s="15" t="s">
        <v>49</v>
      </c>
      <c r="T204" s="37" t="s">
        <v>39</v>
      </c>
      <c r="U204" s="15" t="s">
        <v>48</v>
      </c>
      <c r="V204" s="16">
        <v>43538</v>
      </c>
      <c r="W204" s="19">
        <f t="shared" ca="1" si="34"/>
        <v>43564</v>
      </c>
      <c r="X204" s="39">
        <f t="shared" ca="1" si="31"/>
        <v>7.1184120465434639E-2</v>
      </c>
      <c r="Y204" s="15" t="s">
        <v>1733</v>
      </c>
      <c r="Z204" s="15" t="s">
        <v>1734</v>
      </c>
      <c r="AA204" s="45">
        <v>42695</v>
      </c>
      <c r="AB204" s="45">
        <v>43133</v>
      </c>
      <c r="AC204" s="39">
        <f t="shared" si="32"/>
        <v>1.1991786447638604</v>
      </c>
      <c r="AD204" s="15" t="s">
        <v>1735</v>
      </c>
      <c r="AE204" s="15" t="s">
        <v>1736</v>
      </c>
      <c r="AF204" s="17">
        <v>41610</v>
      </c>
      <c r="AG204" s="17">
        <v>42351</v>
      </c>
      <c r="AH204" s="39">
        <f t="shared" si="35"/>
        <v>2.0287474332648872</v>
      </c>
      <c r="AI204" s="43">
        <f t="shared" ca="1" si="36"/>
        <v>3.2991101984941822</v>
      </c>
    </row>
    <row r="205" spans="1:35" s="6" customFormat="1" ht="31.5" customHeight="1" x14ac:dyDescent="0.25">
      <c r="A205" s="8">
        <v>1</v>
      </c>
      <c r="B205" s="93"/>
      <c r="C205" s="31">
        <v>1143836513</v>
      </c>
      <c r="D205" s="34">
        <f t="shared" si="33"/>
        <v>1143836513</v>
      </c>
      <c r="E205" s="35" t="s">
        <v>232</v>
      </c>
      <c r="F205" s="35" t="s">
        <v>1605</v>
      </c>
      <c r="G205" s="35" t="s">
        <v>78</v>
      </c>
      <c r="H205" s="35" t="s">
        <v>485</v>
      </c>
      <c r="I205" s="13">
        <v>1</v>
      </c>
      <c r="J205" s="13"/>
      <c r="K205" s="31" t="str">
        <f t="shared" si="30"/>
        <v>JAIRO EDUARDO GOMEZ CHAMORRO</v>
      </c>
      <c r="L205" s="44" t="s">
        <v>137</v>
      </c>
      <c r="M205" s="37" t="s">
        <v>35</v>
      </c>
      <c r="N205" s="15" t="s">
        <v>242</v>
      </c>
      <c r="O205" s="15" t="s">
        <v>1374</v>
      </c>
      <c r="P205" s="13">
        <v>359</v>
      </c>
      <c r="Q205" s="38" t="s">
        <v>1375</v>
      </c>
      <c r="R205" s="21" t="s">
        <v>92</v>
      </c>
      <c r="S205" s="15" t="s">
        <v>48</v>
      </c>
      <c r="T205" s="37" t="s">
        <v>39</v>
      </c>
      <c r="U205" s="15" t="s">
        <v>137</v>
      </c>
      <c r="V205" s="16">
        <v>43473</v>
      </c>
      <c r="W205" s="19">
        <f t="shared" ca="1" si="34"/>
        <v>43564</v>
      </c>
      <c r="X205" s="39">
        <f t="shared" ca="1" si="31"/>
        <v>0.24914442162902123</v>
      </c>
      <c r="Y205" s="15" t="s">
        <v>1376</v>
      </c>
      <c r="Z205" s="15" t="s">
        <v>1377</v>
      </c>
      <c r="AA205" s="17">
        <v>42186</v>
      </c>
      <c r="AB205" s="17">
        <v>42521</v>
      </c>
      <c r="AC205" s="39">
        <v>0.6</v>
      </c>
      <c r="AD205" s="15"/>
      <c r="AE205" s="15"/>
      <c r="AF205" s="45"/>
      <c r="AG205" s="45"/>
      <c r="AH205" s="39">
        <f t="shared" si="35"/>
        <v>0</v>
      </c>
      <c r="AI205" s="43">
        <f t="shared" ca="1" si="36"/>
        <v>0.84914442162902115</v>
      </c>
    </row>
    <row r="206" spans="1:35" s="6" customFormat="1" ht="31.5" customHeight="1" x14ac:dyDescent="0.25">
      <c r="A206" s="33">
        <v>1</v>
      </c>
      <c r="B206" s="93" t="s">
        <v>990</v>
      </c>
      <c r="C206" s="31">
        <v>79058701</v>
      </c>
      <c r="D206" s="34">
        <f t="shared" si="33"/>
        <v>79058701</v>
      </c>
      <c r="E206" s="35" t="s">
        <v>1607</v>
      </c>
      <c r="F206" s="35" t="s">
        <v>1608</v>
      </c>
      <c r="G206" s="35" t="s">
        <v>1526</v>
      </c>
      <c r="H206" s="35" t="s">
        <v>485</v>
      </c>
      <c r="I206" s="13">
        <v>1</v>
      </c>
      <c r="J206" s="13"/>
      <c r="K206" s="31" t="str">
        <f t="shared" si="30"/>
        <v>CARLOS  EDUARDO CASALLAS ACERO</v>
      </c>
      <c r="L206" s="44" t="s">
        <v>250</v>
      </c>
      <c r="M206" s="37" t="s">
        <v>35</v>
      </c>
      <c r="N206" s="15" t="s">
        <v>36</v>
      </c>
      <c r="O206" s="15" t="s">
        <v>37</v>
      </c>
      <c r="P206" s="13">
        <v>325</v>
      </c>
      <c r="Q206" s="31" t="s">
        <v>991</v>
      </c>
      <c r="R206" s="31" t="s">
        <v>199</v>
      </c>
      <c r="S206" s="15" t="s">
        <v>48</v>
      </c>
      <c r="T206" s="15" t="s">
        <v>39</v>
      </c>
      <c r="U206" s="15" t="s">
        <v>250</v>
      </c>
      <c r="V206" s="16">
        <v>41085</v>
      </c>
      <c r="W206" s="19">
        <f t="shared" ca="1" si="34"/>
        <v>43564</v>
      </c>
      <c r="X206" s="39">
        <f t="shared" ca="1" si="31"/>
        <v>6.7871321013004788</v>
      </c>
      <c r="Y206" s="15" t="s">
        <v>992</v>
      </c>
      <c r="Z206" s="15" t="s">
        <v>993</v>
      </c>
      <c r="AA206" s="45">
        <v>40631</v>
      </c>
      <c r="AB206" s="45">
        <v>41084</v>
      </c>
      <c r="AC206" s="39">
        <f t="shared" ref="AC206:AC252" si="37">(AB206-AA206)/365.25</f>
        <v>1.2402464065708418</v>
      </c>
      <c r="AD206" s="15" t="s">
        <v>994</v>
      </c>
      <c r="AE206" s="15" t="s">
        <v>93</v>
      </c>
      <c r="AF206" s="17">
        <v>40193</v>
      </c>
      <c r="AG206" s="17">
        <v>40630</v>
      </c>
      <c r="AH206" s="39">
        <f t="shared" si="35"/>
        <v>1.1964407939767283</v>
      </c>
      <c r="AI206" s="43">
        <f t="shared" ca="1" si="36"/>
        <v>9.2238193018480494</v>
      </c>
    </row>
    <row r="207" spans="1:35" s="6" customFormat="1" ht="31.5" customHeight="1" x14ac:dyDescent="0.25">
      <c r="A207" s="8">
        <v>1</v>
      </c>
      <c r="B207" s="93"/>
      <c r="C207" s="31">
        <v>79520418</v>
      </c>
      <c r="D207" s="34">
        <f t="shared" si="33"/>
        <v>79520418</v>
      </c>
      <c r="E207" s="35" t="s">
        <v>995</v>
      </c>
      <c r="F207" s="35" t="s">
        <v>1609</v>
      </c>
      <c r="G207" s="35" t="s">
        <v>1606</v>
      </c>
      <c r="H207" s="35" t="s">
        <v>660</v>
      </c>
      <c r="I207" s="13">
        <v>1</v>
      </c>
      <c r="J207" s="13"/>
      <c r="K207" s="31" t="str">
        <f t="shared" si="30"/>
        <v xml:space="preserve">MIGUEL  ALEXANDER PATIÑO MARIÑO </v>
      </c>
      <c r="L207" s="23" t="s">
        <v>99</v>
      </c>
      <c r="M207" s="37" t="s">
        <v>35</v>
      </c>
      <c r="N207" s="15" t="s">
        <v>36</v>
      </c>
      <c r="O207" s="15" t="s">
        <v>37</v>
      </c>
      <c r="P207" s="13">
        <v>327</v>
      </c>
      <c r="Q207" s="31" t="s">
        <v>996</v>
      </c>
      <c r="R207" s="31" t="s">
        <v>199</v>
      </c>
      <c r="S207" s="15" t="s">
        <v>48</v>
      </c>
      <c r="T207" s="15" t="s">
        <v>39</v>
      </c>
      <c r="U207" s="10" t="s">
        <v>1256</v>
      </c>
      <c r="V207" s="16">
        <v>41162</v>
      </c>
      <c r="W207" s="19">
        <f t="shared" ca="1" si="34"/>
        <v>43564</v>
      </c>
      <c r="X207" s="39">
        <f t="shared" ca="1" si="31"/>
        <v>6.5763175906913069</v>
      </c>
      <c r="Y207" s="15" t="s">
        <v>997</v>
      </c>
      <c r="Z207" s="15" t="s">
        <v>998</v>
      </c>
      <c r="AA207" s="45">
        <v>40730</v>
      </c>
      <c r="AB207" s="45">
        <v>40833</v>
      </c>
      <c r="AC207" s="39">
        <f t="shared" si="37"/>
        <v>0.28199863107460643</v>
      </c>
      <c r="AD207" s="15" t="s">
        <v>999</v>
      </c>
      <c r="AE207" s="15" t="s">
        <v>998</v>
      </c>
      <c r="AF207" s="17">
        <v>40203</v>
      </c>
      <c r="AG207" s="17">
        <v>40560</v>
      </c>
      <c r="AH207" s="39">
        <f t="shared" si="35"/>
        <v>0.97741273100616022</v>
      </c>
      <c r="AI207" s="43">
        <f t="shared" ca="1" si="36"/>
        <v>7.8357289527720742</v>
      </c>
    </row>
    <row r="208" spans="1:35" s="6" customFormat="1" ht="31.5" customHeight="1" x14ac:dyDescent="0.25">
      <c r="A208" s="33">
        <v>1</v>
      </c>
      <c r="B208" s="93" t="s">
        <v>1000</v>
      </c>
      <c r="C208" s="31">
        <v>52115932</v>
      </c>
      <c r="D208" s="34">
        <f t="shared" si="33"/>
        <v>52115932</v>
      </c>
      <c r="E208" s="35" t="s">
        <v>1611</v>
      </c>
      <c r="F208" s="35" t="s">
        <v>232</v>
      </c>
      <c r="G208" s="35" t="s">
        <v>1610</v>
      </c>
      <c r="H208" s="35" t="s">
        <v>1338</v>
      </c>
      <c r="I208" s="13"/>
      <c r="J208" s="13">
        <v>1</v>
      </c>
      <c r="K208" s="31" t="str">
        <f t="shared" si="30"/>
        <v>MARISOL   DUQUE  GOMEZ</v>
      </c>
      <c r="L208" s="44" t="s">
        <v>1378</v>
      </c>
      <c r="M208" s="37" t="s">
        <v>35</v>
      </c>
      <c r="N208" s="15" t="s">
        <v>36</v>
      </c>
      <c r="O208" s="15" t="s">
        <v>37</v>
      </c>
      <c r="P208" s="13">
        <v>169</v>
      </c>
      <c r="Q208" s="31" t="s">
        <v>1047</v>
      </c>
      <c r="R208" s="31" t="s">
        <v>1048</v>
      </c>
      <c r="S208" s="15" t="s">
        <v>48</v>
      </c>
      <c r="T208" s="15" t="s">
        <v>39</v>
      </c>
      <c r="U208" s="15" t="s">
        <v>792</v>
      </c>
      <c r="V208" s="16">
        <v>41151</v>
      </c>
      <c r="W208" s="19">
        <f t="shared" ca="1" si="34"/>
        <v>43564</v>
      </c>
      <c r="X208" s="39">
        <f t="shared" ca="1" si="31"/>
        <v>6.6064339493497606</v>
      </c>
      <c r="Y208" s="15" t="s">
        <v>1049</v>
      </c>
      <c r="Z208" s="15" t="s">
        <v>1050</v>
      </c>
      <c r="AA208" s="45">
        <v>40120</v>
      </c>
      <c r="AB208" s="45">
        <v>41126</v>
      </c>
      <c r="AC208" s="39">
        <f>(AB208-AA208)/365.25</f>
        <v>2.754277891854894</v>
      </c>
      <c r="AD208" s="15" t="s">
        <v>1051</v>
      </c>
      <c r="AE208" s="15" t="s">
        <v>1052</v>
      </c>
      <c r="AF208" s="17">
        <v>38916</v>
      </c>
      <c r="AG208" s="17">
        <v>40099</v>
      </c>
      <c r="AH208" s="39">
        <f t="shared" si="35"/>
        <v>3.2388774811772758</v>
      </c>
      <c r="AI208" s="43">
        <f t="shared" ca="1" si="36"/>
        <v>12.599589322381931</v>
      </c>
    </row>
    <row r="209" spans="1:35" s="6" customFormat="1" ht="31.5" customHeight="1" x14ac:dyDescent="0.25">
      <c r="A209" s="8">
        <v>1</v>
      </c>
      <c r="B209" s="93"/>
      <c r="C209" s="31">
        <v>1053807734</v>
      </c>
      <c r="D209" s="34">
        <f t="shared" si="33"/>
        <v>1053807734</v>
      </c>
      <c r="E209" s="35" t="s">
        <v>1073</v>
      </c>
      <c r="F209" s="35" t="s">
        <v>1613</v>
      </c>
      <c r="G209" s="35" t="s">
        <v>1390</v>
      </c>
      <c r="H209" s="35" t="s">
        <v>95</v>
      </c>
      <c r="I209" s="13"/>
      <c r="J209" s="13">
        <v>1</v>
      </c>
      <c r="K209" s="31" t="str">
        <f t="shared" si="30"/>
        <v>LAURA  ANDREA USECHE GAKVEZ</v>
      </c>
      <c r="L209" s="44" t="s">
        <v>866</v>
      </c>
      <c r="M209" s="37" t="s">
        <v>35</v>
      </c>
      <c r="N209" s="15" t="s">
        <v>120</v>
      </c>
      <c r="O209" s="15" t="s">
        <v>119</v>
      </c>
      <c r="P209" s="13">
        <v>174</v>
      </c>
      <c r="Q209" s="31" t="s">
        <v>1004</v>
      </c>
      <c r="R209" s="31" t="s">
        <v>454</v>
      </c>
      <c r="S209" s="15" t="s">
        <v>227</v>
      </c>
      <c r="T209" s="15" t="s">
        <v>39</v>
      </c>
      <c r="U209" s="15" t="s">
        <v>246</v>
      </c>
      <c r="V209" s="16">
        <v>41429</v>
      </c>
      <c r="W209" s="19">
        <f t="shared" ca="1" si="34"/>
        <v>43564</v>
      </c>
      <c r="X209" s="39">
        <f t="shared" ca="1" si="31"/>
        <v>5.8453114305270359</v>
      </c>
      <c r="Y209" s="15" t="s">
        <v>1005</v>
      </c>
      <c r="Z209" s="15" t="s">
        <v>1006</v>
      </c>
      <c r="AA209" s="45">
        <v>40368</v>
      </c>
      <c r="AB209" s="45">
        <v>41414</v>
      </c>
      <c r="AC209" s="39">
        <f t="shared" si="37"/>
        <v>2.8637919233401781</v>
      </c>
      <c r="AD209" s="15" t="s">
        <v>1007</v>
      </c>
      <c r="AE209" s="15" t="s">
        <v>1008</v>
      </c>
      <c r="AF209" s="17">
        <v>40113</v>
      </c>
      <c r="AG209" s="17">
        <v>40295</v>
      </c>
      <c r="AH209" s="39">
        <f t="shared" si="35"/>
        <v>0.49828884325804246</v>
      </c>
      <c r="AI209" s="43">
        <f t="shared" ca="1" si="36"/>
        <v>9.2073921971252553</v>
      </c>
    </row>
    <row r="210" spans="1:35" s="6" customFormat="1" ht="31.5" customHeight="1" x14ac:dyDescent="0.25">
      <c r="A210" s="33">
        <v>1</v>
      </c>
      <c r="B210" s="93"/>
      <c r="C210" s="31">
        <v>52259511</v>
      </c>
      <c r="D210" s="34">
        <f t="shared" si="33"/>
        <v>52259511</v>
      </c>
      <c r="E210" s="35" t="s">
        <v>321</v>
      </c>
      <c r="F210" s="35" t="s">
        <v>1009</v>
      </c>
      <c r="G210" s="35" t="s">
        <v>1612</v>
      </c>
      <c r="H210" s="35" t="s">
        <v>1574</v>
      </c>
      <c r="I210" s="13"/>
      <c r="J210" s="13">
        <v>1</v>
      </c>
      <c r="K210" s="31" t="str">
        <f t="shared" si="30"/>
        <v>YANIRA  PATRICIA  VARGAS CUBILLOS</v>
      </c>
      <c r="L210" s="44" t="s">
        <v>644</v>
      </c>
      <c r="M210" s="37" t="s">
        <v>35</v>
      </c>
      <c r="N210" s="15" t="s">
        <v>208</v>
      </c>
      <c r="O210" s="15" t="s">
        <v>616</v>
      </c>
      <c r="P210" s="13">
        <v>183</v>
      </c>
      <c r="Q210" s="31" t="s">
        <v>1010</v>
      </c>
      <c r="R210" s="31" t="s">
        <v>1011</v>
      </c>
      <c r="S210" s="15" t="s">
        <v>48</v>
      </c>
      <c r="T210" s="37" t="s">
        <v>39</v>
      </c>
      <c r="U210" s="15" t="s">
        <v>644</v>
      </c>
      <c r="V210" s="16">
        <v>38261</v>
      </c>
      <c r="W210" s="19">
        <f t="shared" ca="1" si="34"/>
        <v>43564</v>
      </c>
      <c r="X210" s="39">
        <f t="shared" ca="1" si="31"/>
        <v>14.518822724161533</v>
      </c>
      <c r="Y210" s="15" t="s">
        <v>1012</v>
      </c>
      <c r="Z210" s="15" t="s">
        <v>1013</v>
      </c>
      <c r="AA210" s="45">
        <v>36861</v>
      </c>
      <c r="AB210" s="45">
        <v>38254</v>
      </c>
      <c r="AC210" s="39">
        <f t="shared" si="37"/>
        <v>3.8138261464750172</v>
      </c>
      <c r="AD210" s="15" t="s">
        <v>1014</v>
      </c>
      <c r="AE210" s="15" t="s">
        <v>1015</v>
      </c>
      <c r="AF210" s="17">
        <v>35354</v>
      </c>
      <c r="AG210" s="17">
        <v>36895</v>
      </c>
      <c r="AH210" s="39">
        <f t="shared" si="35"/>
        <v>4.2190280629705681</v>
      </c>
      <c r="AI210" s="43">
        <f t="shared" ca="1" si="36"/>
        <v>22.551676933607119</v>
      </c>
    </row>
    <row r="211" spans="1:35" s="6" customFormat="1" ht="31.5" customHeight="1" x14ac:dyDescent="0.25">
      <c r="A211" s="8">
        <v>1</v>
      </c>
      <c r="B211" s="93"/>
      <c r="C211" s="31">
        <v>93382988</v>
      </c>
      <c r="D211" s="34">
        <f t="shared" si="33"/>
        <v>93382988</v>
      </c>
      <c r="E211" s="35" t="s">
        <v>260</v>
      </c>
      <c r="F211" s="35" t="s">
        <v>172</v>
      </c>
      <c r="G211" s="35" t="s">
        <v>1586</v>
      </c>
      <c r="H211" s="35" t="s">
        <v>1526</v>
      </c>
      <c r="I211" s="13">
        <v>1</v>
      </c>
      <c r="J211" s="13"/>
      <c r="K211" s="31" t="str">
        <f t="shared" si="30"/>
        <v>LUIS  CARLOS  LOZANO HERNANDEZ</v>
      </c>
      <c r="L211" s="44" t="s">
        <v>100</v>
      </c>
      <c r="M211" s="37" t="s">
        <v>35</v>
      </c>
      <c r="N211" s="15" t="s">
        <v>261</v>
      </c>
      <c r="O211" s="15" t="s">
        <v>323</v>
      </c>
      <c r="P211" s="13">
        <v>209</v>
      </c>
      <c r="Q211" s="38" t="s">
        <v>1232</v>
      </c>
      <c r="R211" s="31" t="s">
        <v>38</v>
      </c>
      <c r="S211" s="15" t="s">
        <v>49</v>
      </c>
      <c r="T211" s="15" t="s">
        <v>39</v>
      </c>
      <c r="U211" s="15" t="s">
        <v>48</v>
      </c>
      <c r="V211" s="16">
        <v>42964</v>
      </c>
      <c r="W211" s="19">
        <f t="shared" ca="1" si="34"/>
        <v>43564</v>
      </c>
      <c r="X211" s="39">
        <f t="shared" ca="1" si="31"/>
        <v>1.6427104722792607</v>
      </c>
      <c r="Y211" s="15" t="s">
        <v>1233</v>
      </c>
      <c r="Z211" s="15" t="s">
        <v>1234</v>
      </c>
      <c r="AA211" s="45">
        <v>41640</v>
      </c>
      <c r="AB211" s="45">
        <v>42734</v>
      </c>
      <c r="AC211" s="39">
        <v>2.9952087611225187</v>
      </c>
      <c r="AD211" s="15" t="s">
        <v>1235</v>
      </c>
      <c r="AE211" s="15" t="s">
        <v>1236</v>
      </c>
      <c r="AF211" s="17">
        <v>39083</v>
      </c>
      <c r="AG211" s="17">
        <v>42368</v>
      </c>
      <c r="AH211" s="39">
        <f t="shared" si="35"/>
        <v>8.9938398357289522</v>
      </c>
      <c r="AI211" s="43">
        <f t="shared" ca="1" si="36"/>
        <v>13.631759069130732</v>
      </c>
    </row>
    <row r="212" spans="1:35" s="6" customFormat="1" ht="31.5" customHeight="1" x14ac:dyDescent="0.25">
      <c r="A212" s="33">
        <v>1</v>
      </c>
      <c r="B212" s="93"/>
      <c r="C212" s="31">
        <v>50960034</v>
      </c>
      <c r="D212" s="34">
        <f t="shared" si="33"/>
        <v>50960034</v>
      </c>
      <c r="E212" s="35" t="s">
        <v>624</v>
      </c>
      <c r="F212" s="35" t="s">
        <v>239</v>
      </c>
      <c r="G212" s="35" t="s">
        <v>1095</v>
      </c>
      <c r="H212" s="35" t="s">
        <v>516</v>
      </c>
      <c r="I212" s="13"/>
      <c r="J212" s="13">
        <v>1</v>
      </c>
      <c r="K212" s="31" t="str">
        <f t="shared" si="30"/>
        <v>NIDIA ISABEL MOLINA MORALES</v>
      </c>
      <c r="L212" s="44" t="s">
        <v>234</v>
      </c>
      <c r="M212" s="37" t="s">
        <v>35</v>
      </c>
      <c r="N212" s="15" t="s">
        <v>500</v>
      </c>
      <c r="O212" s="15" t="s">
        <v>501</v>
      </c>
      <c r="P212" s="13">
        <v>185</v>
      </c>
      <c r="Q212" s="38" t="s">
        <v>1307</v>
      </c>
      <c r="R212" s="31" t="s">
        <v>1192</v>
      </c>
      <c r="S212" s="15" t="s">
        <v>227</v>
      </c>
      <c r="T212" s="15" t="s">
        <v>39</v>
      </c>
      <c r="U212" s="15" t="s">
        <v>234</v>
      </c>
      <c r="V212" s="16">
        <v>40169</v>
      </c>
      <c r="W212" s="19">
        <f t="shared" ca="1" si="34"/>
        <v>43564</v>
      </c>
      <c r="X212" s="39">
        <f t="shared" ca="1" si="31"/>
        <v>9.2950034223134832</v>
      </c>
      <c r="Y212" s="15" t="s">
        <v>1096</v>
      </c>
      <c r="Z212" s="15" t="s">
        <v>1097</v>
      </c>
      <c r="AA212" s="45">
        <v>39722</v>
      </c>
      <c r="AB212" s="45">
        <v>40168</v>
      </c>
      <c r="AC212" s="39">
        <f>(AB212-AA212)/365.25</f>
        <v>1.2210814510609171</v>
      </c>
      <c r="AD212" s="15"/>
      <c r="AE212" s="15"/>
      <c r="AF212" s="17"/>
      <c r="AG212" s="17"/>
      <c r="AH212" s="39">
        <f t="shared" si="35"/>
        <v>0</v>
      </c>
      <c r="AI212" s="43">
        <f t="shared" ca="1" si="36"/>
        <v>10.5160848733744</v>
      </c>
    </row>
    <row r="213" spans="1:35" s="6" customFormat="1" ht="31.5" customHeight="1" x14ac:dyDescent="0.25">
      <c r="A213" s="8">
        <v>1</v>
      </c>
      <c r="B213" s="93"/>
      <c r="C213" s="31">
        <v>79724225</v>
      </c>
      <c r="D213" s="34">
        <f t="shared" si="33"/>
        <v>79724225</v>
      </c>
      <c r="E213" s="35" t="s">
        <v>202</v>
      </c>
      <c r="F213" s="35" t="s">
        <v>1523</v>
      </c>
      <c r="G213" s="35" t="s">
        <v>1614</v>
      </c>
      <c r="H213" s="35" t="s">
        <v>1615</v>
      </c>
      <c r="I213" s="13">
        <v>1</v>
      </c>
      <c r="J213" s="13"/>
      <c r="K213" s="31" t="str">
        <f t="shared" si="30"/>
        <v xml:space="preserve">GONZALO ARMANDO RODRIGUEZ BEJARANO </v>
      </c>
      <c r="L213" s="44" t="s">
        <v>687</v>
      </c>
      <c r="M213" s="37" t="s">
        <v>35</v>
      </c>
      <c r="N213" s="15" t="s">
        <v>37</v>
      </c>
      <c r="O213" s="15" t="s">
        <v>37</v>
      </c>
      <c r="P213" s="13">
        <v>185</v>
      </c>
      <c r="Q213" s="38" t="s">
        <v>1030</v>
      </c>
      <c r="R213" s="31" t="s">
        <v>80</v>
      </c>
      <c r="S213" s="15"/>
      <c r="T213" s="37"/>
      <c r="U213" s="15"/>
      <c r="V213" s="16"/>
      <c r="W213" s="19">
        <f t="shared" ca="1" si="34"/>
        <v>43564</v>
      </c>
      <c r="X213" s="39"/>
      <c r="Y213" s="15"/>
      <c r="Z213" s="15"/>
      <c r="AA213" s="45"/>
      <c r="AB213" s="45"/>
      <c r="AC213" s="39"/>
      <c r="AD213" s="15"/>
      <c r="AE213" s="15"/>
      <c r="AF213" s="17"/>
      <c r="AG213" s="17"/>
      <c r="AH213" s="39">
        <f t="shared" si="35"/>
        <v>0</v>
      </c>
      <c r="AI213" s="43">
        <f t="shared" si="36"/>
        <v>0</v>
      </c>
    </row>
    <row r="214" spans="1:35" s="6" customFormat="1" ht="31.5" customHeight="1" x14ac:dyDescent="0.25">
      <c r="A214" s="33">
        <v>1</v>
      </c>
      <c r="B214" s="93"/>
      <c r="C214" s="31">
        <v>53161026</v>
      </c>
      <c r="D214" s="34">
        <f t="shared" si="33"/>
        <v>53161026</v>
      </c>
      <c r="E214" s="35" t="s">
        <v>1017</v>
      </c>
      <c r="F214" s="35" t="s">
        <v>1018</v>
      </c>
      <c r="G214" s="35" t="s">
        <v>1019</v>
      </c>
      <c r="H214" s="35" t="s">
        <v>1020</v>
      </c>
      <c r="I214" s="13"/>
      <c r="J214" s="13">
        <v>1</v>
      </c>
      <c r="K214" s="31" t="str">
        <f t="shared" si="30"/>
        <v>VIVIAN NATALY CHINCHILLA HIDALGO</v>
      </c>
      <c r="L214" s="44" t="s">
        <v>687</v>
      </c>
      <c r="M214" s="37" t="s">
        <v>35</v>
      </c>
      <c r="N214" s="15" t="s">
        <v>36</v>
      </c>
      <c r="O214" s="15" t="s">
        <v>37</v>
      </c>
      <c r="P214" s="13">
        <v>112</v>
      </c>
      <c r="Q214" s="31" t="s">
        <v>1021</v>
      </c>
      <c r="R214" s="31" t="s">
        <v>1022</v>
      </c>
      <c r="S214" s="15" t="s">
        <v>227</v>
      </c>
      <c r="T214" s="37" t="s">
        <v>39</v>
      </c>
      <c r="U214" s="15" t="s">
        <v>272</v>
      </c>
      <c r="V214" s="16">
        <v>41652</v>
      </c>
      <c r="W214" s="19">
        <f t="shared" ca="1" si="34"/>
        <v>43564</v>
      </c>
      <c r="X214" s="39">
        <f t="shared" ref="X214:X232" ca="1" si="38">(W214-V214)/365.25</f>
        <v>5.2347707049965777</v>
      </c>
      <c r="Y214" s="15" t="s">
        <v>1023</v>
      </c>
      <c r="Z214" s="15" t="s">
        <v>1024</v>
      </c>
      <c r="AA214" s="45">
        <v>40945</v>
      </c>
      <c r="AB214" s="45">
        <v>41654</v>
      </c>
      <c r="AC214" s="39">
        <f t="shared" si="37"/>
        <v>1.9411362080766599</v>
      </c>
      <c r="AD214" s="15" t="s">
        <v>1023</v>
      </c>
      <c r="AE214" s="15" t="s">
        <v>1025</v>
      </c>
      <c r="AF214" s="17">
        <v>39330</v>
      </c>
      <c r="AG214" s="17">
        <v>39787</v>
      </c>
      <c r="AH214" s="39">
        <f t="shared" si="35"/>
        <v>1.2511978097193703</v>
      </c>
      <c r="AI214" s="43">
        <f t="shared" ca="1" si="36"/>
        <v>8.4271047227926079</v>
      </c>
    </row>
    <row r="215" spans="1:35" s="6" customFormat="1" ht="31.5" customHeight="1" x14ac:dyDescent="0.25">
      <c r="A215" s="8">
        <v>1</v>
      </c>
      <c r="B215" s="93"/>
      <c r="C215" s="31">
        <v>26482474</v>
      </c>
      <c r="D215" s="34">
        <f t="shared" si="33"/>
        <v>26482474</v>
      </c>
      <c r="E215" s="35" t="s">
        <v>321</v>
      </c>
      <c r="F215" s="35" t="s">
        <v>1616</v>
      </c>
      <c r="G215" s="35" t="s">
        <v>1617</v>
      </c>
      <c r="H215" s="35"/>
      <c r="I215" s="13"/>
      <c r="J215" s="13">
        <v>1</v>
      </c>
      <c r="K215" s="31" t="str">
        <f t="shared" si="30"/>
        <v>CONSOLACION  VARGAS SALAS</v>
      </c>
      <c r="L215" s="44" t="s">
        <v>234</v>
      </c>
      <c r="M215" s="37" t="s">
        <v>35</v>
      </c>
      <c r="N215" s="15" t="s">
        <v>91</v>
      </c>
      <c r="O215" s="15" t="s">
        <v>1045</v>
      </c>
      <c r="P215" s="13">
        <v>610</v>
      </c>
      <c r="Q215" s="38" t="s">
        <v>1046</v>
      </c>
      <c r="R215" s="31" t="s">
        <v>1270</v>
      </c>
      <c r="S215" s="15" t="s">
        <v>227</v>
      </c>
      <c r="T215" s="15" t="s">
        <v>39</v>
      </c>
      <c r="U215" s="15" t="s">
        <v>234</v>
      </c>
      <c r="V215" s="16">
        <v>42064</v>
      </c>
      <c r="W215" s="19">
        <f t="shared" ca="1" si="34"/>
        <v>43564</v>
      </c>
      <c r="X215" s="39">
        <f ca="1">(W215-V215)/365.25</f>
        <v>4.1067761806981515</v>
      </c>
      <c r="Y215" s="15" t="s">
        <v>1271</v>
      </c>
      <c r="Z215" s="15" t="s">
        <v>1226</v>
      </c>
      <c r="AA215" s="45">
        <v>41395</v>
      </c>
      <c r="AB215" s="45">
        <v>41671</v>
      </c>
      <c r="AC215" s="39">
        <f>(AB215-AA215)/365.25</f>
        <v>0.75564681724845995</v>
      </c>
      <c r="AD215" s="15"/>
      <c r="AE215" s="15"/>
      <c r="AF215" s="17"/>
      <c r="AG215" s="17"/>
      <c r="AH215" s="39">
        <f t="shared" si="35"/>
        <v>0</v>
      </c>
      <c r="AI215" s="43">
        <f t="shared" ca="1" si="36"/>
        <v>4.8624229979466111</v>
      </c>
    </row>
    <row r="216" spans="1:35" s="6" customFormat="1" ht="31.5" customHeight="1" x14ac:dyDescent="0.25">
      <c r="A216" s="33">
        <v>1</v>
      </c>
      <c r="B216" s="93"/>
      <c r="C216" s="31">
        <v>26525022</v>
      </c>
      <c r="D216" s="34">
        <f t="shared" si="33"/>
        <v>26525022</v>
      </c>
      <c r="E216" s="35" t="s">
        <v>715</v>
      </c>
      <c r="F216" s="35" t="s">
        <v>1183</v>
      </c>
      <c r="G216" s="35" t="s">
        <v>1182</v>
      </c>
      <c r="H216" s="35" t="s">
        <v>1338</v>
      </c>
      <c r="I216" s="13"/>
      <c r="J216" s="13">
        <v>1</v>
      </c>
      <c r="K216" s="31" t="str">
        <f t="shared" si="30"/>
        <v>YURANI  ARIZA MOTTA</v>
      </c>
      <c r="L216" s="44" t="s">
        <v>272</v>
      </c>
      <c r="M216" s="37" t="s">
        <v>35</v>
      </c>
      <c r="N216" s="15" t="s">
        <v>91</v>
      </c>
      <c r="O216" s="15" t="s">
        <v>256</v>
      </c>
      <c r="P216" s="13">
        <v>185</v>
      </c>
      <c r="Q216" s="31" t="s">
        <v>1032</v>
      </c>
      <c r="R216" s="31" t="s">
        <v>1033</v>
      </c>
      <c r="S216" s="15" t="s">
        <v>48</v>
      </c>
      <c r="T216" s="15" t="s">
        <v>39</v>
      </c>
      <c r="U216" s="15" t="s">
        <v>272</v>
      </c>
      <c r="V216" s="16">
        <v>42171</v>
      </c>
      <c r="W216" s="19">
        <f t="shared" ca="1" si="34"/>
        <v>43564</v>
      </c>
      <c r="X216" s="39">
        <f t="shared" ca="1" si="38"/>
        <v>3.8138261464750172</v>
      </c>
      <c r="Y216" s="15" t="s">
        <v>1034</v>
      </c>
      <c r="Z216" s="15" t="s">
        <v>269</v>
      </c>
      <c r="AA216" s="17">
        <v>41883</v>
      </c>
      <c r="AB216" s="17">
        <v>42172</v>
      </c>
      <c r="AC216" s="39">
        <f t="shared" si="37"/>
        <v>0.79123887748117727</v>
      </c>
      <c r="AD216" s="15" t="s">
        <v>1035</v>
      </c>
      <c r="AE216" s="15" t="s">
        <v>65</v>
      </c>
      <c r="AF216" s="17">
        <v>40026</v>
      </c>
      <c r="AG216" s="17">
        <v>41122</v>
      </c>
      <c r="AH216" s="39">
        <f t="shared" si="35"/>
        <v>3.0006844626967832</v>
      </c>
      <c r="AI216" s="43">
        <f t="shared" ca="1" si="36"/>
        <v>7.6057494866529769</v>
      </c>
    </row>
    <row r="217" spans="1:35" s="6" customFormat="1" ht="31.5" customHeight="1" x14ac:dyDescent="0.25">
      <c r="A217" s="8">
        <v>1</v>
      </c>
      <c r="B217" s="93"/>
      <c r="C217" s="31">
        <v>80221743</v>
      </c>
      <c r="D217" s="34">
        <f t="shared" si="33"/>
        <v>80221743</v>
      </c>
      <c r="E217" s="35" t="s">
        <v>321</v>
      </c>
      <c r="F217" s="35" t="s">
        <v>720</v>
      </c>
      <c r="G217" s="35" t="s">
        <v>1036</v>
      </c>
      <c r="H217" s="35" t="s">
        <v>266</v>
      </c>
      <c r="I217" s="13">
        <v>1</v>
      </c>
      <c r="J217" s="13"/>
      <c r="K217" s="31" t="str">
        <f t="shared" si="30"/>
        <v>FELIX ANDRES VARGAS MILLAN</v>
      </c>
      <c r="L217" s="44" t="s">
        <v>687</v>
      </c>
      <c r="M217" s="37" t="s">
        <v>35</v>
      </c>
      <c r="N217" s="15" t="s">
        <v>36</v>
      </c>
      <c r="O217" s="15" t="s">
        <v>37</v>
      </c>
      <c r="P217" s="13">
        <v>263</v>
      </c>
      <c r="Q217" s="31" t="s">
        <v>1037</v>
      </c>
      <c r="R217" s="31" t="s">
        <v>1038</v>
      </c>
      <c r="S217" s="15" t="s">
        <v>62</v>
      </c>
      <c r="T217" s="15" t="s">
        <v>39</v>
      </c>
      <c r="U217" s="15" t="s">
        <v>272</v>
      </c>
      <c r="V217" s="16">
        <v>39910</v>
      </c>
      <c r="W217" s="19">
        <f t="shared" ca="1" si="34"/>
        <v>43564</v>
      </c>
      <c r="X217" s="39">
        <f t="shared" ca="1" si="38"/>
        <v>10.004106776180699</v>
      </c>
      <c r="Y217" s="15" t="s">
        <v>101</v>
      </c>
      <c r="Z217" s="15" t="s">
        <v>169</v>
      </c>
      <c r="AA217" s="45">
        <v>39874</v>
      </c>
      <c r="AB217" s="45">
        <v>39910</v>
      </c>
      <c r="AC217" s="39">
        <f t="shared" si="37"/>
        <v>9.856262833675565E-2</v>
      </c>
      <c r="AD217" s="15" t="s">
        <v>1039</v>
      </c>
      <c r="AE217" s="15" t="s">
        <v>1040</v>
      </c>
      <c r="AF217" s="17">
        <v>39295</v>
      </c>
      <c r="AG217" s="17">
        <v>39539</v>
      </c>
      <c r="AH217" s="39">
        <f t="shared" si="35"/>
        <v>0.66803559206023266</v>
      </c>
      <c r="AI217" s="43">
        <f t="shared" ca="1" si="36"/>
        <v>10.770704996577688</v>
      </c>
    </row>
    <row r="218" spans="1:35" s="6" customFormat="1" ht="31.5" customHeight="1" x14ac:dyDescent="0.25">
      <c r="A218" s="33">
        <v>1</v>
      </c>
      <c r="B218" s="93"/>
      <c r="C218" s="31">
        <v>46366196</v>
      </c>
      <c r="D218" s="34">
        <f t="shared" si="33"/>
        <v>46366196</v>
      </c>
      <c r="E218" s="35" t="s">
        <v>1596</v>
      </c>
      <c r="F218" s="35" t="s">
        <v>1627</v>
      </c>
      <c r="G218" s="35" t="s">
        <v>1555</v>
      </c>
      <c r="H218" s="35" t="s">
        <v>129</v>
      </c>
      <c r="I218" s="13"/>
      <c r="J218" s="13">
        <v>1</v>
      </c>
      <c r="K218" s="31" t="str">
        <f t="shared" si="30"/>
        <v xml:space="preserve">ANA  BEATRIZ CASTAÑEDA  ESTIPIÑAN </v>
      </c>
      <c r="L218" s="44" t="s">
        <v>272</v>
      </c>
      <c r="M218" s="37" t="s">
        <v>35</v>
      </c>
      <c r="N218" s="15" t="s">
        <v>208</v>
      </c>
      <c r="O218" s="15" t="s">
        <v>1041</v>
      </c>
      <c r="P218" s="13">
        <v>185</v>
      </c>
      <c r="Q218" s="31" t="s">
        <v>1042</v>
      </c>
      <c r="R218" s="21" t="s">
        <v>167</v>
      </c>
      <c r="S218" s="15" t="s">
        <v>48</v>
      </c>
      <c r="T218" s="15" t="s">
        <v>39</v>
      </c>
      <c r="U218" s="15" t="s">
        <v>1043</v>
      </c>
      <c r="V218" s="16">
        <v>37088</v>
      </c>
      <c r="W218" s="19">
        <f t="shared" ca="1" si="34"/>
        <v>43564</v>
      </c>
      <c r="X218" s="39">
        <f t="shared" ca="1" si="38"/>
        <v>17.730321697467488</v>
      </c>
      <c r="Y218" s="15" t="s">
        <v>101</v>
      </c>
      <c r="Z218" s="15" t="s">
        <v>1044</v>
      </c>
      <c r="AA218" s="45">
        <v>36447</v>
      </c>
      <c r="AB218" s="45">
        <v>37085</v>
      </c>
      <c r="AC218" s="39">
        <f t="shared" si="37"/>
        <v>1.7467488021902806</v>
      </c>
      <c r="AD218" s="15"/>
      <c r="AE218" s="15"/>
      <c r="AF218" s="17"/>
      <c r="AG218" s="17"/>
      <c r="AH218" s="39">
        <f t="shared" si="35"/>
        <v>0</v>
      </c>
      <c r="AI218" s="43">
        <f t="shared" ca="1" si="36"/>
        <v>19.477070499657771</v>
      </c>
    </row>
    <row r="219" spans="1:35" s="6" customFormat="1" ht="31.5" customHeight="1" x14ac:dyDescent="0.25">
      <c r="A219" s="8">
        <v>1</v>
      </c>
      <c r="B219" s="93"/>
      <c r="C219" s="31">
        <v>52814234</v>
      </c>
      <c r="D219" s="34">
        <f t="shared" si="33"/>
        <v>52814234</v>
      </c>
      <c r="E219" s="35" t="s">
        <v>1619</v>
      </c>
      <c r="F219" s="35" t="s">
        <v>1620</v>
      </c>
      <c r="G219" s="35" t="s">
        <v>1618</v>
      </c>
      <c r="H219" s="35" t="s">
        <v>95</v>
      </c>
      <c r="I219" s="13"/>
      <c r="J219" s="13">
        <v>1</v>
      </c>
      <c r="K219" s="31" t="str">
        <f t="shared" si="30"/>
        <v>PAULA  ANDREA LOZADA  PROAÑOS</v>
      </c>
      <c r="L219" s="44" t="s">
        <v>272</v>
      </c>
      <c r="M219" s="37" t="s">
        <v>35</v>
      </c>
      <c r="N219" s="15" t="s">
        <v>91</v>
      </c>
      <c r="O219" s="15" t="s">
        <v>103</v>
      </c>
      <c r="P219" s="13">
        <v>185</v>
      </c>
      <c r="Q219" s="38" t="s">
        <v>1315</v>
      </c>
      <c r="R219" s="31" t="s">
        <v>1316</v>
      </c>
      <c r="S219" s="15" t="s">
        <v>48</v>
      </c>
      <c r="T219" s="15" t="s">
        <v>1247</v>
      </c>
      <c r="U219" s="15" t="s">
        <v>272</v>
      </c>
      <c r="V219" s="16">
        <v>43206</v>
      </c>
      <c r="W219" s="19">
        <f t="shared" ca="1" si="34"/>
        <v>43564</v>
      </c>
      <c r="X219" s="39">
        <f t="shared" ca="1" si="38"/>
        <v>0.98015058179329229</v>
      </c>
      <c r="Y219" s="15" t="s">
        <v>1317</v>
      </c>
      <c r="Z219" s="15" t="s">
        <v>513</v>
      </c>
      <c r="AA219" s="45">
        <v>41374</v>
      </c>
      <c r="AB219" s="45">
        <v>41994</v>
      </c>
      <c r="AC219" s="39">
        <f t="shared" si="37"/>
        <v>1.6974674880219027</v>
      </c>
      <c r="AD219" s="15" t="s">
        <v>1318</v>
      </c>
      <c r="AE219" s="15" t="s">
        <v>65</v>
      </c>
      <c r="AF219" s="17">
        <v>39508</v>
      </c>
      <c r="AG219" s="17">
        <v>40175</v>
      </c>
      <c r="AH219" s="39">
        <f t="shared" si="35"/>
        <v>1.8261464750171115</v>
      </c>
      <c r="AI219" s="43">
        <f t="shared" ca="1" si="36"/>
        <v>4.5037645448323067</v>
      </c>
    </row>
    <row r="220" spans="1:35" s="6" customFormat="1" ht="31.5" customHeight="1" x14ac:dyDescent="0.25">
      <c r="A220" s="33">
        <v>1</v>
      </c>
      <c r="B220" s="93"/>
      <c r="C220" s="31">
        <v>100005061</v>
      </c>
      <c r="D220" s="34">
        <f t="shared" si="33"/>
        <v>100005061</v>
      </c>
      <c r="E220" s="35" t="s">
        <v>1714</v>
      </c>
      <c r="F220" s="35" t="s">
        <v>1533</v>
      </c>
      <c r="G220" s="35" t="s">
        <v>1715</v>
      </c>
      <c r="H220" s="35"/>
      <c r="I220" s="13"/>
      <c r="J220" s="13">
        <v>1</v>
      </c>
      <c r="K220" s="31" t="s">
        <v>1716</v>
      </c>
      <c r="L220" s="44" t="s">
        <v>696</v>
      </c>
      <c r="M220" s="37" t="s">
        <v>35</v>
      </c>
      <c r="N220" s="15" t="s">
        <v>36</v>
      </c>
      <c r="O220" s="15" t="s">
        <v>37</v>
      </c>
      <c r="P220" s="13">
        <v>0</v>
      </c>
      <c r="Q220" s="38" t="s">
        <v>1717</v>
      </c>
      <c r="R220" s="31" t="s">
        <v>80</v>
      </c>
      <c r="S220" s="15" t="s">
        <v>80</v>
      </c>
      <c r="T220" s="15" t="s">
        <v>39</v>
      </c>
      <c r="U220" s="15" t="s">
        <v>696</v>
      </c>
      <c r="V220" s="16">
        <v>43227</v>
      </c>
      <c r="W220" s="19">
        <f t="shared" ca="1" si="34"/>
        <v>43564</v>
      </c>
      <c r="X220" s="39">
        <f t="shared" ca="1" si="38"/>
        <v>0.92265571526351808</v>
      </c>
      <c r="Y220" s="15" t="s">
        <v>1718</v>
      </c>
      <c r="Z220" s="15" t="s">
        <v>269</v>
      </c>
      <c r="AA220" s="45">
        <v>42602</v>
      </c>
      <c r="AB220" s="45">
        <v>42870</v>
      </c>
      <c r="AC220" s="39">
        <f t="shared" si="37"/>
        <v>0.73374401095140318</v>
      </c>
      <c r="AD220" s="15"/>
      <c r="AE220" s="15"/>
      <c r="AF220" s="17"/>
      <c r="AG220" s="17"/>
      <c r="AH220" s="39">
        <f t="shared" si="35"/>
        <v>0</v>
      </c>
      <c r="AI220" s="43">
        <f t="shared" ca="1" si="36"/>
        <v>1.6563997262149213</v>
      </c>
    </row>
    <row r="221" spans="1:35" s="6" customFormat="1" ht="31.5" customHeight="1" x14ac:dyDescent="0.25">
      <c r="A221" s="8">
        <v>1</v>
      </c>
      <c r="B221" s="93"/>
      <c r="C221" s="31">
        <v>1022122377</v>
      </c>
      <c r="D221" s="34">
        <f t="shared" si="33"/>
        <v>1022122377</v>
      </c>
      <c r="E221" s="35" t="s">
        <v>681</v>
      </c>
      <c r="F221" s="35" t="s">
        <v>232</v>
      </c>
      <c r="G221" s="35" t="s">
        <v>1719</v>
      </c>
      <c r="H221" s="35" t="s">
        <v>198</v>
      </c>
      <c r="I221" s="13"/>
      <c r="J221" s="13">
        <v>1</v>
      </c>
      <c r="K221" s="31" t="s">
        <v>1720</v>
      </c>
      <c r="L221" s="44" t="s">
        <v>696</v>
      </c>
      <c r="M221" s="37" t="s">
        <v>35</v>
      </c>
      <c r="N221" s="15" t="s">
        <v>131</v>
      </c>
      <c r="O221" s="15" t="s">
        <v>1721</v>
      </c>
      <c r="P221" s="13">
        <v>335</v>
      </c>
      <c r="Q221" s="38" t="s">
        <v>1722</v>
      </c>
      <c r="R221" s="31" t="s">
        <v>80</v>
      </c>
      <c r="S221" s="15" t="s">
        <v>80</v>
      </c>
      <c r="T221" s="15" t="s">
        <v>39</v>
      </c>
      <c r="U221" s="15" t="s">
        <v>696</v>
      </c>
      <c r="V221" s="16">
        <v>43143</v>
      </c>
      <c r="W221" s="19">
        <f t="shared" ca="1" si="34"/>
        <v>43564</v>
      </c>
      <c r="X221" s="39">
        <f t="shared" ca="1" si="38"/>
        <v>1.1526351813826146</v>
      </c>
      <c r="Y221" s="15"/>
      <c r="Z221" s="15"/>
      <c r="AA221" s="45"/>
      <c r="AB221" s="45"/>
      <c r="AC221" s="39"/>
      <c r="AD221" s="15"/>
      <c r="AE221" s="15"/>
      <c r="AF221" s="17"/>
      <c r="AG221" s="17"/>
      <c r="AH221" s="39">
        <f t="shared" si="35"/>
        <v>0</v>
      </c>
      <c r="AI221" s="43">
        <f t="shared" ca="1" si="36"/>
        <v>1.1526351813826146</v>
      </c>
    </row>
    <row r="222" spans="1:35" s="6" customFormat="1" ht="31.5" customHeight="1" x14ac:dyDescent="0.25">
      <c r="A222" s="33">
        <v>1</v>
      </c>
      <c r="B222" s="93"/>
      <c r="C222" s="31">
        <v>1000223828</v>
      </c>
      <c r="D222" s="34">
        <f t="shared" si="33"/>
        <v>1000223828</v>
      </c>
      <c r="E222" s="35" t="s">
        <v>197</v>
      </c>
      <c r="F222" s="35" t="s">
        <v>1561</v>
      </c>
      <c r="G222" s="35" t="s">
        <v>1390</v>
      </c>
      <c r="H222" s="35" t="s">
        <v>111</v>
      </c>
      <c r="I222" s="13"/>
      <c r="J222" s="13">
        <v>1</v>
      </c>
      <c r="K222" s="31" t="s">
        <v>1723</v>
      </c>
      <c r="L222" s="44" t="s">
        <v>696</v>
      </c>
      <c r="M222" s="37" t="s">
        <v>35</v>
      </c>
      <c r="N222" s="15" t="s">
        <v>36</v>
      </c>
      <c r="O222" s="15" t="s">
        <v>37</v>
      </c>
      <c r="P222" s="13">
        <v>0</v>
      </c>
      <c r="Q222" s="38" t="s">
        <v>1724</v>
      </c>
      <c r="R222" s="31" t="s">
        <v>80</v>
      </c>
      <c r="S222" s="15" t="s">
        <v>80</v>
      </c>
      <c r="T222" s="15" t="s">
        <v>39</v>
      </c>
      <c r="U222" s="15" t="s">
        <v>696</v>
      </c>
      <c r="V222" s="16">
        <v>43143</v>
      </c>
      <c r="W222" s="19">
        <f t="shared" ca="1" si="34"/>
        <v>43564</v>
      </c>
      <c r="X222" s="39">
        <f t="shared" ca="1" si="38"/>
        <v>1.1526351813826146</v>
      </c>
      <c r="Y222" s="15"/>
      <c r="Z222" s="15"/>
      <c r="AA222" s="45"/>
      <c r="AB222" s="45"/>
      <c r="AC222" s="39"/>
      <c r="AD222" s="15"/>
      <c r="AE222" s="15"/>
      <c r="AF222" s="17"/>
      <c r="AG222" s="17"/>
      <c r="AH222" s="39">
        <f t="shared" si="35"/>
        <v>0</v>
      </c>
      <c r="AI222" s="43">
        <f t="shared" ca="1" si="36"/>
        <v>1.1526351813826146</v>
      </c>
    </row>
    <row r="223" spans="1:35" s="6" customFormat="1" ht="31.5" customHeight="1" x14ac:dyDescent="0.25">
      <c r="A223" s="8">
        <v>1</v>
      </c>
      <c r="B223" s="93"/>
      <c r="C223" s="31">
        <v>1023936087</v>
      </c>
      <c r="D223" s="34">
        <f t="shared" si="33"/>
        <v>1023936087</v>
      </c>
      <c r="E223" s="35" t="s">
        <v>1621</v>
      </c>
      <c r="F223" s="35" t="s">
        <v>752</v>
      </c>
      <c r="G223" s="35" t="s">
        <v>1390</v>
      </c>
      <c r="H223" s="35" t="s">
        <v>1622</v>
      </c>
      <c r="I223" s="13"/>
      <c r="J223" s="13">
        <v>1</v>
      </c>
      <c r="K223" s="31" t="str">
        <f t="shared" si="30"/>
        <v>LAURA  CATHERINE VILLAMIZAR FERNANDEZ</v>
      </c>
      <c r="L223" s="44" t="s">
        <v>234</v>
      </c>
      <c r="M223" s="37" t="s">
        <v>35</v>
      </c>
      <c r="N223" s="15" t="s">
        <v>36</v>
      </c>
      <c r="O223" s="15" t="s">
        <v>37</v>
      </c>
      <c r="P223" s="13">
        <v>185</v>
      </c>
      <c r="Q223" s="38" t="s">
        <v>1276</v>
      </c>
      <c r="R223" s="31" t="s">
        <v>1277</v>
      </c>
      <c r="S223" s="15" t="s">
        <v>80</v>
      </c>
      <c r="T223" s="37" t="s">
        <v>39</v>
      </c>
      <c r="U223" s="15" t="s">
        <v>1043</v>
      </c>
      <c r="V223" s="16">
        <v>41661</v>
      </c>
      <c r="W223" s="19">
        <f t="shared" ca="1" si="34"/>
        <v>43564</v>
      </c>
      <c r="X223" s="39">
        <f ca="1">(W223-V223)/365.25</f>
        <v>5.2101300479123891</v>
      </c>
      <c r="Y223" s="15" t="s">
        <v>1278</v>
      </c>
      <c r="Z223" s="15" t="s">
        <v>1279</v>
      </c>
      <c r="AA223" s="45">
        <v>40179</v>
      </c>
      <c r="AB223" s="45">
        <v>41296</v>
      </c>
      <c r="AC223" s="39">
        <f>(AB223-AA223)/365.25</f>
        <v>3.0581793292265571</v>
      </c>
      <c r="AD223" s="15"/>
      <c r="AE223" s="15"/>
      <c r="AF223" s="17"/>
      <c r="AG223" s="17"/>
      <c r="AH223" s="39">
        <f t="shared" si="35"/>
        <v>0</v>
      </c>
      <c r="AI223" s="43">
        <f t="shared" ca="1" si="36"/>
        <v>8.2683093771389462</v>
      </c>
    </row>
    <row r="224" spans="1:35" s="6" customFormat="1" ht="31.5" customHeight="1" x14ac:dyDescent="0.25">
      <c r="A224" s="33">
        <v>1</v>
      </c>
      <c r="B224" s="86" t="s">
        <v>1336</v>
      </c>
      <c r="C224" s="31">
        <v>71690839</v>
      </c>
      <c r="D224" s="34">
        <f t="shared" si="33"/>
        <v>71690839</v>
      </c>
      <c r="E224" s="35" t="s">
        <v>1156</v>
      </c>
      <c r="F224" s="35" t="s">
        <v>1624</v>
      </c>
      <c r="G224" s="35" t="s">
        <v>1456</v>
      </c>
      <c r="H224" s="35" t="s">
        <v>472</v>
      </c>
      <c r="I224" s="13">
        <v>1</v>
      </c>
      <c r="J224" s="13"/>
      <c r="K224" s="31" t="str">
        <f t="shared" si="30"/>
        <v>JAIME  HUMBERTO VILLA VASCO</v>
      </c>
      <c r="L224" s="63" t="s">
        <v>250</v>
      </c>
      <c r="M224" s="64" t="s">
        <v>35</v>
      </c>
      <c r="N224" s="65" t="s">
        <v>131</v>
      </c>
      <c r="O224" s="65" t="s">
        <v>132</v>
      </c>
      <c r="P224" s="66">
        <v>180</v>
      </c>
      <c r="Q224" s="67" t="s">
        <v>1363</v>
      </c>
      <c r="R224" s="21" t="s">
        <v>167</v>
      </c>
      <c r="S224" s="65" t="s">
        <v>48</v>
      </c>
      <c r="T224" s="65" t="s">
        <v>1247</v>
      </c>
      <c r="U224" s="65" t="s">
        <v>250</v>
      </c>
      <c r="V224" s="17">
        <v>43439</v>
      </c>
      <c r="W224" s="19">
        <f t="shared" ca="1" si="34"/>
        <v>43564</v>
      </c>
      <c r="X224" s="39">
        <f ca="1">(W224-V224)/365.25</f>
        <v>0.34223134839151265</v>
      </c>
      <c r="Y224" s="15" t="s">
        <v>1364</v>
      </c>
      <c r="Z224" s="65" t="s">
        <v>1365</v>
      </c>
      <c r="AA224" s="68">
        <v>34700</v>
      </c>
      <c r="AB224" s="68">
        <v>42735</v>
      </c>
      <c r="AC224" s="69">
        <f>(AB224-AA224)/365.25</f>
        <v>21.998631074606433</v>
      </c>
      <c r="AD224" s="65" t="s">
        <v>1366</v>
      </c>
      <c r="AE224" s="65" t="s">
        <v>1367</v>
      </c>
      <c r="AF224" s="17">
        <v>34060</v>
      </c>
      <c r="AG224" s="17">
        <v>34699</v>
      </c>
      <c r="AH224" s="39">
        <f t="shared" si="35"/>
        <v>1.7494866529774127</v>
      </c>
      <c r="AI224" s="43">
        <f t="shared" ca="1" si="36"/>
        <v>24.090349075975357</v>
      </c>
    </row>
    <row r="225" spans="1:35" s="6" customFormat="1" ht="31.5" customHeight="1" x14ac:dyDescent="0.25">
      <c r="A225" s="8">
        <v>1</v>
      </c>
      <c r="B225" s="87"/>
      <c r="C225" s="31">
        <v>1075226091</v>
      </c>
      <c r="D225" s="34">
        <f t="shared" si="33"/>
        <v>1075226091</v>
      </c>
      <c r="E225" s="35" t="s">
        <v>1628</v>
      </c>
      <c r="F225" s="35" t="s">
        <v>396</v>
      </c>
      <c r="G225" s="35" t="s">
        <v>1629</v>
      </c>
      <c r="H225" s="35" t="s">
        <v>1338</v>
      </c>
      <c r="I225" s="13">
        <v>1</v>
      </c>
      <c r="J225" s="13"/>
      <c r="K225" s="31" t="str">
        <f t="shared" si="30"/>
        <v>HISNARDO   TOLEDO SUAREZ</v>
      </c>
      <c r="L225" s="23" t="s">
        <v>99</v>
      </c>
      <c r="M225" s="37" t="s">
        <v>35</v>
      </c>
      <c r="N225" s="15" t="s">
        <v>91</v>
      </c>
      <c r="O225" s="15" t="s">
        <v>256</v>
      </c>
      <c r="P225" s="13">
        <v>205</v>
      </c>
      <c r="Q225" s="31" t="s">
        <v>397</v>
      </c>
      <c r="R225" s="31" t="s">
        <v>199</v>
      </c>
      <c r="S225" s="15" t="s">
        <v>48</v>
      </c>
      <c r="T225" s="37" t="s">
        <v>39</v>
      </c>
      <c r="U225" s="15" t="s">
        <v>100</v>
      </c>
      <c r="V225" s="16">
        <v>41064</v>
      </c>
      <c r="W225" s="19">
        <f t="shared" ca="1" si="34"/>
        <v>43564</v>
      </c>
      <c r="X225" s="39">
        <f t="shared" ca="1" si="38"/>
        <v>6.8446269678302532</v>
      </c>
      <c r="Y225" s="15" t="s">
        <v>39</v>
      </c>
      <c r="Z225" s="15" t="s">
        <v>169</v>
      </c>
      <c r="AA225" s="45">
        <v>40196</v>
      </c>
      <c r="AB225" s="45">
        <v>41063</v>
      </c>
      <c r="AC225" s="42">
        <f t="shared" si="37"/>
        <v>2.3737166324435317</v>
      </c>
      <c r="AD225" s="15" t="s">
        <v>101</v>
      </c>
      <c r="AE225" s="15" t="s">
        <v>169</v>
      </c>
      <c r="AF225" s="17">
        <v>39976</v>
      </c>
      <c r="AG225" s="17">
        <v>40195</v>
      </c>
      <c r="AH225" s="39">
        <f t="shared" si="35"/>
        <v>0.59958932238193019</v>
      </c>
      <c r="AI225" s="43">
        <f t="shared" ca="1" si="36"/>
        <v>9.8179329226557162</v>
      </c>
    </row>
    <row r="226" spans="1:35" s="6" customFormat="1" ht="31.5" customHeight="1" x14ac:dyDescent="0.25">
      <c r="A226" s="33">
        <v>1</v>
      </c>
      <c r="B226" s="87"/>
      <c r="C226" s="31">
        <v>52929680</v>
      </c>
      <c r="D226" s="34">
        <f t="shared" si="33"/>
        <v>52929680</v>
      </c>
      <c r="E226" s="35" t="s">
        <v>1630</v>
      </c>
      <c r="F226" s="35" t="s">
        <v>1631</v>
      </c>
      <c r="G226" s="35" t="s">
        <v>1632</v>
      </c>
      <c r="H226" s="35" t="s">
        <v>295</v>
      </c>
      <c r="I226" s="13"/>
      <c r="J226" s="13">
        <v>1</v>
      </c>
      <c r="K226" s="31" t="str">
        <f t="shared" si="30"/>
        <v>DALIA MARCELA LEAÑO ARDILA</v>
      </c>
      <c r="L226" s="44" t="s">
        <v>100</v>
      </c>
      <c r="M226" s="37" t="s">
        <v>35</v>
      </c>
      <c r="N226" s="15" t="s">
        <v>36</v>
      </c>
      <c r="O226" s="15" t="s">
        <v>37</v>
      </c>
      <c r="P226" s="13">
        <v>172</v>
      </c>
      <c r="Q226" s="31" t="s">
        <v>1060</v>
      </c>
      <c r="R226" s="31" t="s">
        <v>1048</v>
      </c>
      <c r="S226" s="15" t="s">
        <v>48</v>
      </c>
      <c r="T226" s="15" t="s">
        <v>39</v>
      </c>
      <c r="U226" s="15" t="s">
        <v>100</v>
      </c>
      <c r="V226" s="16">
        <v>41583</v>
      </c>
      <c r="W226" s="19">
        <f t="shared" ca="1" si="34"/>
        <v>43564</v>
      </c>
      <c r="X226" s="39">
        <f t="shared" ca="1" si="38"/>
        <v>5.4236824093086931</v>
      </c>
      <c r="Y226" s="15" t="s">
        <v>1061</v>
      </c>
      <c r="Z226" s="15" t="s">
        <v>1062</v>
      </c>
      <c r="AA226" s="45">
        <v>40490</v>
      </c>
      <c r="AB226" s="45">
        <v>41579</v>
      </c>
      <c r="AC226" s="39">
        <f t="shared" si="37"/>
        <v>2.9815195071868583</v>
      </c>
      <c r="AD226" s="15" t="s">
        <v>1063</v>
      </c>
      <c r="AE226" s="15" t="s">
        <v>1064</v>
      </c>
      <c r="AF226" s="17">
        <v>40007</v>
      </c>
      <c r="AG226" s="17">
        <v>40484</v>
      </c>
      <c r="AH226" s="39">
        <f t="shared" si="35"/>
        <v>1.3059548254620124</v>
      </c>
      <c r="AI226" s="43">
        <f t="shared" ca="1" si="36"/>
        <v>9.7111567419575628</v>
      </c>
    </row>
    <row r="227" spans="1:35" s="6" customFormat="1" ht="31.5" customHeight="1" x14ac:dyDescent="0.25">
      <c r="A227" s="33"/>
      <c r="B227" s="87"/>
      <c r="C227" s="31">
        <v>52857786</v>
      </c>
      <c r="D227" s="34">
        <f t="shared" si="33"/>
        <v>52857786</v>
      </c>
      <c r="E227" s="35" t="s">
        <v>1741</v>
      </c>
      <c r="F227" s="35" t="s">
        <v>1747</v>
      </c>
      <c r="G227" s="35" t="s">
        <v>375</v>
      </c>
      <c r="H227" s="35" t="s">
        <v>1748</v>
      </c>
      <c r="I227" s="13"/>
      <c r="J227" s="13">
        <v>1</v>
      </c>
      <c r="K227" s="31" t="str">
        <f t="shared" si="30"/>
        <v>SANDRA YOJANA CASTRO  BLANCO</v>
      </c>
      <c r="L227" s="44" t="s">
        <v>49</v>
      </c>
      <c r="M227" s="37" t="s">
        <v>35</v>
      </c>
      <c r="N227" s="15" t="s">
        <v>36</v>
      </c>
      <c r="O227" s="15" t="s">
        <v>37</v>
      </c>
      <c r="P227" s="13">
        <v>251</v>
      </c>
      <c r="Q227" s="38" t="s">
        <v>1749</v>
      </c>
      <c r="R227" s="31" t="s">
        <v>1750</v>
      </c>
      <c r="S227" s="15" t="s">
        <v>49</v>
      </c>
      <c r="T227" s="15" t="s">
        <v>39</v>
      </c>
      <c r="U227" s="15" t="s">
        <v>49</v>
      </c>
      <c r="V227" s="16">
        <v>43551</v>
      </c>
      <c r="W227" s="19">
        <v>43564</v>
      </c>
      <c r="X227" s="39">
        <f t="shared" si="38"/>
        <v>3.5592060232717319E-2</v>
      </c>
      <c r="Y227" s="15" t="s">
        <v>1751</v>
      </c>
      <c r="Z227" s="15" t="s">
        <v>1752</v>
      </c>
      <c r="AA227" s="45">
        <v>42037</v>
      </c>
      <c r="AB227" s="45">
        <v>43549</v>
      </c>
      <c r="AC227" s="39">
        <f t="shared" si="37"/>
        <v>4.1396303901437372</v>
      </c>
      <c r="AD227" s="15"/>
      <c r="AE227" s="15"/>
      <c r="AF227" s="17"/>
      <c r="AG227" s="17"/>
      <c r="AH227" s="39"/>
      <c r="AI227" s="43"/>
    </row>
    <row r="228" spans="1:35" s="6" customFormat="1" ht="31.5" customHeight="1" x14ac:dyDescent="0.25">
      <c r="A228" s="8">
        <v>1</v>
      </c>
      <c r="B228" s="87"/>
      <c r="C228" s="31">
        <v>52805014</v>
      </c>
      <c r="D228" s="34">
        <f t="shared" si="33"/>
        <v>52805014</v>
      </c>
      <c r="E228" s="35" t="s">
        <v>1488</v>
      </c>
      <c r="F228" s="35" t="s">
        <v>294</v>
      </c>
      <c r="G228" s="35" t="s">
        <v>1633</v>
      </c>
      <c r="H228" s="35" t="s">
        <v>1634</v>
      </c>
      <c r="I228" s="13"/>
      <c r="J228" s="13">
        <v>1</v>
      </c>
      <c r="K228" s="31" t="str">
        <f t="shared" si="30"/>
        <v>IRMA  JOHANNA VARGAS  CALDERON</v>
      </c>
      <c r="L228" s="44" t="s">
        <v>165</v>
      </c>
      <c r="M228" s="37" t="s">
        <v>35</v>
      </c>
      <c r="N228" s="15" t="s">
        <v>36</v>
      </c>
      <c r="O228" s="15" t="s">
        <v>37</v>
      </c>
      <c r="P228" s="13">
        <v>170</v>
      </c>
      <c r="Q228" s="31" t="s">
        <v>1065</v>
      </c>
      <c r="R228" s="31" t="s">
        <v>1048</v>
      </c>
      <c r="S228" s="15" t="s">
        <v>48</v>
      </c>
      <c r="T228" s="15" t="s">
        <v>39</v>
      </c>
      <c r="U228" s="15" t="s">
        <v>165</v>
      </c>
      <c r="V228" s="16">
        <v>41586</v>
      </c>
      <c r="W228" s="19">
        <f t="shared" ca="1" si="34"/>
        <v>43564</v>
      </c>
      <c r="X228" s="39">
        <f t="shared" ca="1" si="38"/>
        <v>5.415468856947296</v>
      </c>
      <c r="Y228" s="15" t="s">
        <v>39</v>
      </c>
      <c r="Z228" s="15" t="s">
        <v>141</v>
      </c>
      <c r="AA228" s="45">
        <v>39379</v>
      </c>
      <c r="AB228" s="45">
        <v>41585</v>
      </c>
      <c r="AC228" s="39">
        <f t="shared" si="37"/>
        <v>6.0396988364134154</v>
      </c>
      <c r="AD228" s="15" t="s">
        <v>39</v>
      </c>
      <c r="AE228" s="15" t="s">
        <v>1066</v>
      </c>
      <c r="AF228" s="17">
        <v>38902</v>
      </c>
      <c r="AG228" s="17">
        <v>39378</v>
      </c>
      <c r="AH228" s="39">
        <f t="shared" si="35"/>
        <v>1.3032169746748803</v>
      </c>
      <c r="AI228" s="43">
        <f t="shared" ca="1" si="36"/>
        <v>12.758384668035591</v>
      </c>
    </row>
    <row r="229" spans="1:35" s="6" customFormat="1" ht="31.5" customHeight="1" x14ac:dyDescent="0.25">
      <c r="A229" s="33">
        <v>1</v>
      </c>
      <c r="B229" s="87"/>
      <c r="C229" s="31">
        <v>52316374</v>
      </c>
      <c r="D229" s="34">
        <f t="shared" si="33"/>
        <v>52316374</v>
      </c>
      <c r="E229" s="35" t="s">
        <v>1636</v>
      </c>
      <c r="F229" s="35" t="s">
        <v>1637</v>
      </c>
      <c r="G229" s="35" t="s">
        <v>1635</v>
      </c>
      <c r="H229" s="35" t="s">
        <v>409</v>
      </c>
      <c r="I229" s="13"/>
      <c r="J229" s="13">
        <v>1</v>
      </c>
      <c r="K229" s="31" t="str">
        <f t="shared" si="30"/>
        <v>DORIS  INDIRA PISCO LADINO</v>
      </c>
      <c r="L229" s="44" t="s">
        <v>165</v>
      </c>
      <c r="M229" s="37" t="s">
        <v>35</v>
      </c>
      <c r="N229" s="15" t="s">
        <v>1067</v>
      </c>
      <c r="O229" s="15" t="s">
        <v>1068</v>
      </c>
      <c r="P229" s="13">
        <v>238</v>
      </c>
      <c r="Q229" s="46" t="s">
        <v>1069</v>
      </c>
      <c r="R229" s="31" t="s">
        <v>199</v>
      </c>
      <c r="S229" s="15" t="s">
        <v>48</v>
      </c>
      <c r="T229" s="15" t="s">
        <v>39</v>
      </c>
      <c r="U229" s="15" t="s">
        <v>157</v>
      </c>
      <c r="V229" s="16">
        <v>42044</v>
      </c>
      <c r="W229" s="19">
        <f t="shared" ca="1" si="34"/>
        <v>43564</v>
      </c>
      <c r="X229" s="39">
        <f t="shared" ca="1" si="38"/>
        <v>4.1615331964407938</v>
      </c>
      <c r="Y229" s="15" t="s">
        <v>1070</v>
      </c>
      <c r="Z229" s="15" t="s">
        <v>1057</v>
      </c>
      <c r="AA229" s="17">
        <v>41793</v>
      </c>
      <c r="AB229" s="17">
        <v>42010</v>
      </c>
      <c r="AC229" s="39">
        <f t="shared" si="37"/>
        <v>0.59411362080766594</v>
      </c>
      <c r="AD229" s="15" t="s">
        <v>1071</v>
      </c>
      <c r="AE229" s="15" t="s">
        <v>1072</v>
      </c>
      <c r="AF229" s="17">
        <v>40105</v>
      </c>
      <c r="AG229" s="17">
        <v>41487</v>
      </c>
      <c r="AH229" s="39">
        <f t="shared" si="35"/>
        <v>3.783709787816564</v>
      </c>
      <c r="AI229" s="43">
        <f t="shared" ca="1" si="36"/>
        <v>8.5393566050650236</v>
      </c>
    </row>
    <row r="230" spans="1:35" s="6" customFormat="1" ht="31.5" customHeight="1" x14ac:dyDescent="0.25">
      <c r="A230" s="8">
        <v>1</v>
      </c>
      <c r="B230" s="87"/>
      <c r="C230" s="31">
        <v>1014185021</v>
      </c>
      <c r="D230" s="34">
        <f t="shared" si="33"/>
        <v>1014185021</v>
      </c>
      <c r="E230" s="35" t="s">
        <v>1638</v>
      </c>
      <c r="F230" s="35" t="s">
        <v>1639</v>
      </c>
      <c r="G230" s="35" t="s">
        <v>1555</v>
      </c>
      <c r="H230" s="35" t="s">
        <v>1640</v>
      </c>
      <c r="I230" s="13"/>
      <c r="J230" s="13">
        <v>1</v>
      </c>
      <c r="K230" s="31" t="str">
        <f t="shared" si="30"/>
        <v xml:space="preserve">ANA  PILAR  CHIA  MALAVER </v>
      </c>
      <c r="L230" s="44" t="s">
        <v>1288</v>
      </c>
      <c r="M230" s="37" t="s">
        <v>35</v>
      </c>
      <c r="N230" s="15" t="s">
        <v>208</v>
      </c>
      <c r="O230" s="15" t="s">
        <v>616</v>
      </c>
      <c r="P230" s="13">
        <v>181</v>
      </c>
      <c r="Q230" s="31" t="s">
        <v>1074</v>
      </c>
      <c r="R230" s="31" t="s">
        <v>1075</v>
      </c>
      <c r="S230" s="15" t="s">
        <v>48</v>
      </c>
      <c r="T230" s="37" t="s">
        <v>39</v>
      </c>
      <c r="U230" s="15" t="s">
        <v>429</v>
      </c>
      <c r="V230" s="16">
        <v>42121</v>
      </c>
      <c r="W230" s="19">
        <f t="shared" ca="1" si="34"/>
        <v>43564</v>
      </c>
      <c r="X230" s="39">
        <f t="shared" ca="1" si="38"/>
        <v>3.9507186858316223</v>
      </c>
      <c r="Y230" s="15" t="s">
        <v>1076</v>
      </c>
      <c r="Z230" s="15" t="s">
        <v>1077</v>
      </c>
      <c r="AA230" s="45">
        <v>40546</v>
      </c>
      <c r="AB230" s="45">
        <f ca="1">TODAY()</f>
        <v>43564</v>
      </c>
      <c r="AC230" s="42">
        <f t="shared" ca="1" si="37"/>
        <v>8.2628336755646821</v>
      </c>
      <c r="AD230" s="15" t="s">
        <v>1078</v>
      </c>
      <c r="AE230" s="15" t="s">
        <v>65</v>
      </c>
      <c r="AF230" s="17">
        <v>40141</v>
      </c>
      <c r="AG230" s="17">
        <v>40505</v>
      </c>
      <c r="AH230" s="39">
        <f t="shared" si="35"/>
        <v>0.99657768651608492</v>
      </c>
      <c r="AI230" s="43">
        <f t="shared" ca="1" si="36"/>
        <v>13.21013004791239</v>
      </c>
    </row>
    <row r="231" spans="1:35" s="6" customFormat="1" ht="31.5" customHeight="1" x14ac:dyDescent="0.25">
      <c r="A231" s="33">
        <v>1</v>
      </c>
      <c r="B231" s="87"/>
      <c r="C231" s="31">
        <v>30066378</v>
      </c>
      <c r="D231" s="34">
        <f t="shared" si="33"/>
        <v>30066378</v>
      </c>
      <c r="E231" s="35" t="s">
        <v>1642</v>
      </c>
      <c r="F231" s="35" t="s">
        <v>1643</v>
      </c>
      <c r="G231" s="35" t="s">
        <v>416</v>
      </c>
      <c r="H231" s="35" t="s">
        <v>1641</v>
      </c>
      <c r="I231" s="13"/>
      <c r="J231" s="13">
        <v>1</v>
      </c>
      <c r="K231" s="31" t="str">
        <f t="shared" si="30"/>
        <v>NUBIA JANETH SILVA DE QUIROGA</v>
      </c>
      <c r="L231" s="44" t="s">
        <v>687</v>
      </c>
      <c r="M231" s="37" t="s">
        <v>35</v>
      </c>
      <c r="N231" s="15" t="s">
        <v>384</v>
      </c>
      <c r="O231" s="15" t="s">
        <v>1342</v>
      </c>
      <c r="P231" s="13">
        <v>0</v>
      </c>
      <c r="Q231" s="38" t="s">
        <v>1289</v>
      </c>
      <c r="R231" s="31" t="s">
        <v>1290</v>
      </c>
      <c r="S231" s="15" t="s">
        <v>62</v>
      </c>
      <c r="T231" s="15" t="s">
        <v>39</v>
      </c>
      <c r="U231" s="15" t="s">
        <v>687</v>
      </c>
      <c r="V231" s="16">
        <v>43080</v>
      </c>
      <c r="W231" s="19">
        <f t="shared" ca="1" si="34"/>
        <v>43564</v>
      </c>
      <c r="X231" s="39">
        <f t="shared" ca="1" si="38"/>
        <v>1.3251197809719371</v>
      </c>
      <c r="Y231" s="15" t="s">
        <v>1291</v>
      </c>
      <c r="Z231" s="15" t="s">
        <v>1292</v>
      </c>
      <c r="AA231" s="45">
        <v>31787</v>
      </c>
      <c r="AB231" s="45">
        <v>35185</v>
      </c>
      <c r="AC231" s="39">
        <f t="shared" si="37"/>
        <v>9.3032169746748803</v>
      </c>
      <c r="AD231" s="15" t="s">
        <v>1293</v>
      </c>
      <c r="AE231" s="15" t="s">
        <v>1294</v>
      </c>
      <c r="AF231" s="17">
        <v>29221</v>
      </c>
      <c r="AG231" s="17">
        <v>29585</v>
      </c>
      <c r="AH231" s="39">
        <f t="shared" si="35"/>
        <v>0.99657768651608492</v>
      </c>
      <c r="AI231" s="43">
        <f t="shared" ca="1" si="36"/>
        <v>11.624914442162902</v>
      </c>
    </row>
    <row r="232" spans="1:35" s="6" customFormat="1" ht="31.5" customHeight="1" x14ac:dyDescent="0.25">
      <c r="A232" s="8">
        <v>1</v>
      </c>
      <c r="B232" s="87"/>
      <c r="C232" s="31">
        <v>37945472</v>
      </c>
      <c r="D232" s="34">
        <f t="shared" si="33"/>
        <v>37945472</v>
      </c>
      <c r="E232" s="35" t="s">
        <v>294</v>
      </c>
      <c r="F232" s="35" t="s">
        <v>724</v>
      </c>
      <c r="G232" s="35" t="s">
        <v>1081</v>
      </c>
      <c r="H232" s="35" t="s">
        <v>1338</v>
      </c>
      <c r="I232" s="13"/>
      <c r="J232" s="13">
        <v>1</v>
      </c>
      <c r="K232" s="31" t="str">
        <f t="shared" si="30"/>
        <v>CAROLA  CALDERON MOSQUERA</v>
      </c>
      <c r="L232" s="44" t="s">
        <v>1043</v>
      </c>
      <c r="M232" s="37" t="s">
        <v>35</v>
      </c>
      <c r="N232" s="15" t="s">
        <v>339</v>
      </c>
      <c r="O232" s="15" t="s">
        <v>1082</v>
      </c>
      <c r="P232" s="13">
        <v>268</v>
      </c>
      <c r="Q232" s="31" t="s">
        <v>1083</v>
      </c>
      <c r="R232" s="31" t="s">
        <v>80</v>
      </c>
      <c r="S232" s="15" t="s">
        <v>80</v>
      </c>
      <c r="T232" s="15" t="s">
        <v>39</v>
      </c>
      <c r="U232" s="15" t="s">
        <v>1043</v>
      </c>
      <c r="V232" s="16">
        <v>40982</v>
      </c>
      <c r="W232" s="19">
        <f t="shared" ca="1" si="34"/>
        <v>43564</v>
      </c>
      <c r="X232" s="39">
        <f t="shared" ca="1" si="38"/>
        <v>7.0691307323750854</v>
      </c>
      <c r="Y232" s="15" t="s">
        <v>1084</v>
      </c>
      <c r="Z232" s="15" t="s">
        <v>1085</v>
      </c>
      <c r="AA232" s="45">
        <v>40708</v>
      </c>
      <c r="AB232" s="45">
        <v>40981</v>
      </c>
      <c r="AC232" s="39">
        <f t="shared" si="37"/>
        <v>0.74743326488706363</v>
      </c>
      <c r="AD232" s="15" t="s">
        <v>1086</v>
      </c>
      <c r="AE232" s="15" t="s">
        <v>1087</v>
      </c>
      <c r="AF232" s="17">
        <v>40553</v>
      </c>
      <c r="AG232" s="17">
        <v>40708</v>
      </c>
      <c r="AH232" s="39">
        <f t="shared" si="35"/>
        <v>0.42436687200547568</v>
      </c>
      <c r="AI232" s="43">
        <f t="shared" ca="1" si="36"/>
        <v>8.2409308692676237</v>
      </c>
    </row>
    <row r="233" spans="1:35" s="6" customFormat="1" ht="31.5" customHeight="1" x14ac:dyDescent="0.25">
      <c r="A233" s="33">
        <v>1</v>
      </c>
      <c r="B233" s="87"/>
      <c r="C233" s="31">
        <v>1111195045</v>
      </c>
      <c r="D233" s="34">
        <f t="shared" si="33"/>
        <v>1111195045</v>
      </c>
      <c r="E233" s="35" t="s">
        <v>1648</v>
      </c>
      <c r="F233" s="35" t="s">
        <v>1088</v>
      </c>
      <c r="G233" s="35" t="s">
        <v>1407</v>
      </c>
      <c r="H233" s="35" t="s">
        <v>295</v>
      </c>
      <c r="I233" s="13"/>
      <c r="J233" s="13">
        <v>1</v>
      </c>
      <c r="K233" s="31" t="str">
        <f t="shared" si="30"/>
        <v>CLAUDIA  MARCELA HERNANDEZ  BEDOYA</v>
      </c>
      <c r="L233" s="44" t="s">
        <v>1043</v>
      </c>
      <c r="M233" s="37" t="s">
        <v>35</v>
      </c>
      <c r="N233" s="15" t="s">
        <v>131</v>
      </c>
      <c r="O233" s="15" t="s">
        <v>1089</v>
      </c>
      <c r="P233" s="13">
        <v>163</v>
      </c>
      <c r="Q233" s="31" t="s">
        <v>1090</v>
      </c>
      <c r="R233" s="31" t="s">
        <v>80</v>
      </c>
      <c r="S233" s="15" t="s">
        <v>80</v>
      </c>
      <c r="T233" s="15" t="s">
        <v>39</v>
      </c>
      <c r="U233" s="15" t="s">
        <v>1043</v>
      </c>
      <c r="V233" s="16">
        <v>39475</v>
      </c>
      <c r="W233" s="19">
        <f t="shared" ca="1" si="34"/>
        <v>43564</v>
      </c>
      <c r="X233" s="39">
        <f t="shared" ref="X233:X256" ca="1" si="39">(W233-V233)/365.25</f>
        <v>11.195071868583161</v>
      </c>
      <c r="Y233" s="15" t="s">
        <v>101</v>
      </c>
      <c r="Z233" s="15" t="s">
        <v>1091</v>
      </c>
      <c r="AA233" s="45">
        <v>38001</v>
      </c>
      <c r="AB233" s="45">
        <v>39082</v>
      </c>
      <c r="AC233" s="39">
        <f t="shared" si="37"/>
        <v>2.9596167008898013</v>
      </c>
      <c r="AD233" s="15" t="s">
        <v>101</v>
      </c>
      <c r="AE233" s="15" t="s">
        <v>1091</v>
      </c>
      <c r="AF233" s="17">
        <v>39104</v>
      </c>
      <c r="AG233" s="17">
        <v>39462</v>
      </c>
      <c r="AH233" s="39">
        <f t="shared" si="35"/>
        <v>0.98015058179329229</v>
      </c>
      <c r="AI233" s="43">
        <f t="shared" ca="1" si="36"/>
        <v>15.134839151266256</v>
      </c>
    </row>
    <row r="234" spans="1:35" s="6" customFormat="1" ht="31.5" customHeight="1" x14ac:dyDescent="0.25">
      <c r="A234" s="8">
        <v>1</v>
      </c>
      <c r="B234" s="87"/>
      <c r="C234" s="31">
        <v>63356900</v>
      </c>
      <c r="D234" s="34">
        <f t="shared" si="33"/>
        <v>63356900</v>
      </c>
      <c r="E234" s="35" t="s">
        <v>265</v>
      </c>
      <c r="F234" s="35" t="s">
        <v>1092</v>
      </c>
      <c r="G234" s="35" t="s">
        <v>1555</v>
      </c>
      <c r="H234" s="35" t="s">
        <v>1093</v>
      </c>
      <c r="I234" s="13"/>
      <c r="J234" s="13">
        <v>1</v>
      </c>
      <c r="K234" s="31" t="str">
        <f t="shared" si="30"/>
        <v>ANA  FLORINDA MARTINEZ CARRILLO</v>
      </c>
      <c r="L234" s="44" t="s">
        <v>1043</v>
      </c>
      <c r="M234" s="37" t="s">
        <v>35</v>
      </c>
      <c r="N234" s="15" t="s">
        <v>339</v>
      </c>
      <c r="O234" s="15" t="s">
        <v>1094</v>
      </c>
      <c r="P234" s="13">
        <v>163</v>
      </c>
      <c r="Q234" s="48" t="s">
        <v>1189</v>
      </c>
      <c r="R234" s="31" t="s">
        <v>80</v>
      </c>
      <c r="S234" s="15" t="s">
        <v>80</v>
      </c>
      <c r="T234" s="15" t="s">
        <v>39</v>
      </c>
      <c r="U234" s="15" t="s">
        <v>1043</v>
      </c>
      <c r="V234" s="16">
        <v>35872</v>
      </c>
      <c r="W234" s="19">
        <f t="shared" ca="1" si="34"/>
        <v>43564</v>
      </c>
      <c r="X234" s="39">
        <f t="shared" ca="1" si="39"/>
        <v>21.059548254620122</v>
      </c>
      <c r="Y234" s="15" t="s">
        <v>39</v>
      </c>
      <c r="Z234" s="15" t="s">
        <v>1091</v>
      </c>
      <c r="AA234" s="45">
        <v>35506</v>
      </c>
      <c r="AB234" s="45">
        <v>35871</v>
      </c>
      <c r="AC234" s="39">
        <f t="shared" si="37"/>
        <v>0.99931553730321698</v>
      </c>
      <c r="AD234" s="15" t="s">
        <v>101</v>
      </c>
      <c r="AE234" s="15" t="s">
        <v>1091</v>
      </c>
      <c r="AF234" s="17">
        <v>34425</v>
      </c>
      <c r="AG234" s="17">
        <v>35504</v>
      </c>
      <c r="AH234" s="39">
        <f t="shared" si="35"/>
        <v>2.9541409993155372</v>
      </c>
      <c r="AI234" s="43">
        <f t="shared" ca="1" si="36"/>
        <v>25.013004791238878</v>
      </c>
    </row>
    <row r="235" spans="1:35" s="6" customFormat="1" ht="31.5" customHeight="1" x14ac:dyDescent="0.25">
      <c r="A235" s="33">
        <v>1</v>
      </c>
      <c r="B235" s="87"/>
      <c r="C235" s="31">
        <v>32001836</v>
      </c>
      <c r="D235" s="34">
        <f t="shared" si="33"/>
        <v>32001836</v>
      </c>
      <c r="E235" s="35" t="s">
        <v>197</v>
      </c>
      <c r="F235" s="35" t="s">
        <v>1644</v>
      </c>
      <c r="G235" s="35" t="s">
        <v>1419</v>
      </c>
      <c r="H235" s="35"/>
      <c r="I235" s="13"/>
      <c r="J235" s="13">
        <v>1</v>
      </c>
      <c r="K235" s="31" t="str">
        <f t="shared" si="30"/>
        <v>NANCY   GONZALEZ TRUJILLO</v>
      </c>
      <c r="L235" s="44" t="s">
        <v>1043</v>
      </c>
      <c r="M235" s="37" t="s">
        <v>35</v>
      </c>
      <c r="N235" s="15" t="s">
        <v>36</v>
      </c>
      <c r="O235" s="15" t="s">
        <v>1308</v>
      </c>
      <c r="P235" s="13">
        <v>198</v>
      </c>
      <c r="Q235" s="38" t="s">
        <v>1309</v>
      </c>
      <c r="R235" s="31" t="s">
        <v>80</v>
      </c>
      <c r="S235" s="15" t="s">
        <v>80</v>
      </c>
      <c r="T235" s="15" t="s">
        <v>39</v>
      </c>
      <c r="U235" s="15" t="s">
        <v>1043</v>
      </c>
      <c r="V235" s="16">
        <v>43175</v>
      </c>
      <c r="W235" s="19">
        <f t="shared" ca="1" si="34"/>
        <v>43564</v>
      </c>
      <c r="X235" s="39">
        <f t="shared" ca="1" si="39"/>
        <v>1.0650239561943875</v>
      </c>
      <c r="Y235" s="15" t="s">
        <v>1310</v>
      </c>
      <c r="Z235" s="15" t="s">
        <v>1097</v>
      </c>
      <c r="AA235" s="45">
        <v>37392</v>
      </c>
      <c r="AB235" s="45">
        <v>42034</v>
      </c>
      <c r="AC235" s="39">
        <f t="shared" si="37"/>
        <v>12.709103353867214</v>
      </c>
      <c r="AD235" s="15" t="s">
        <v>1084</v>
      </c>
      <c r="AE235" s="15" t="s">
        <v>1091</v>
      </c>
      <c r="AF235" s="17">
        <v>37196</v>
      </c>
      <c r="AG235" s="17">
        <v>37348</v>
      </c>
      <c r="AH235" s="39">
        <f t="shared" si="35"/>
        <v>0.41615331964407942</v>
      </c>
      <c r="AI235" s="43">
        <f t="shared" ca="1" si="36"/>
        <v>14.190280629705681</v>
      </c>
    </row>
    <row r="236" spans="1:35" s="6" customFormat="1" ht="31.5" customHeight="1" x14ac:dyDescent="0.25">
      <c r="A236" s="8">
        <v>1</v>
      </c>
      <c r="B236" s="87"/>
      <c r="C236" s="31">
        <v>1016088066</v>
      </c>
      <c r="D236" s="34">
        <f t="shared" si="33"/>
        <v>1016088066</v>
      </c>
      <c r="E236" s="35" t="s">
        <v>1646</v>
      </c>
      <c r="F236" s="35" t="s">
        <v>1647</v>
      </c>
      <c r="G236" s="35" t="s">
        <v>1538</v>
      </c>
      <c r="H236" s="35" t="s">
        <v>1645</v>
      </c>
      <c r="I236" s="13"/>
      <c r="J236" s="13">
        <v>1</v>
      </c>
      <c r="K236" s="31" t="str">
        <f t="shared" si="30"/>
        <v>MARIA  KATERIN  FEO  VANEGAS</v>
      </c>
      <c r="L236" s="44" t="s">
        <v>687</v>
      </c>
      <c r="M236" s="37" t="s">
        <v>35</v>
      </c>
      <c r="N236" s="15" t="s">
        <v>36</v>
      </c>
      <c r="O236" s="15" t="s">
        <v>37</v>
      </c>
      <c r="P236" s="13">
        <v>247</v>
      </c>
      <c r="Q236" s="38" t="s">
        <v>1224</v>
      </c>
      <c r="R236" s="31" t="s">
        <v>140</v>
      </c>
      <c r="S236" s="15" t="s">
        <v>48</v>
      </c>
      <c r="T236" s="15" t="s">
        <v>39</v>
      </c>
      <c r="U236" s="15" t="s">
        <v>426</v>
      </c>
      <c r="V236" s="16">
        <v>42779</v>
      </c>
      <c r="W236" s="19">
        <f t="shared" ca="1" si="34"/>
        <v>43564</v>
      </c>
      <c r="X236" s="39">
        <f t="shared" ca="1" si="39"/>
        <v>2.1492128678986995</v>
      </c>
      <c r="Y236" s="15" t="s">
        <v>1225</v>
      </c>
      <c r="Z236" s="15" t="s">
        <v>1226</v>
      </c>
      <c r="AA236" s="45">
        <v>41640</v>
      </c>
      <c r="AB236" s="45">
        <v>41974</v>
      </c>
      <c r="AC236" s="39">
        <f t="shared" si="37"/>
        <v>0.91444216290212188</v>
      </c>
      <c r="AD236" s="15" t="s">
        <v>1227</v>
      </c>
      <c r="AE236" s="15" t="s">
        <v>1228</v>
      </c>
      <c r="AF236" s="17">
        <v>42370</v>
      </c>
      <c r="AG236" s="17">
        <v>42401</v>
      </c>
      <c r="AH236" s="39">
        <f t="shared" si="35"/>
        <v>8.4873374401095145E-2</v>
      </c>
      <c r="AI236" s="43">
        <f t="shared" ca="1" si="36"/>
        <v>3.1485284052019162</v>
      </c>
    </row>
    <row r="237" spans="1:35" s="6" customFormat="1" ht="31.5" customHeight="1" x14ac:dyDescent="0.25">
      <c r="A237" s="33">
        <v>1</v>
      </c>
      <c r="B237" s="87"/>
      <c r="C237" s="31">
        <v>1071330134</v>
      </c>
      <c r="D237" s="34">
        <f t="shared" si="33"/>
        <v>1071330134</v>
      </c>
      <c r="E237" s="35" t="s">
        <v>1711</v>
      </c>
      <c r="F237" s="35" t="s">
        <v>1711</v>
      </c>
      <c r="G237" s="35" t="s">
        <v>266</v>
      </c>
      <c r="H237" s="35" t="s">
        <v>1659</v>
      </c>
      <c r="I237" s="13">
        <v>1</v>
      </c>
      <c r="J237" s="13"/>
      <c r="K237" s="31" t="str">
        <f t="shared" si="30"/>
        <v>ANDRES LIBARDO LATORRE LATORRE</v>
      </c>
      <c r="L237" s="44" t="s">
        <v>1683</v>
      </c>
      <c r="M237" s="37" t="s">
        <v>35</v>
      </c>
      <c r="N237" s="15" t="s">
        <v>36</v>
      </c>
      <c r="O237" s="15" t="s">
        <v>1712</v>
      </c>
      <c r="P237" s="13">
        <v>386</v>
      </c>
      <c r="Q237" s="38" t="s">
        <v>1713</v>
      </c>
      <c r="R237" s="31" t="s">
        <v>80</v>
      </c>
      <c r="S237" s="15" t="s">
        <v>80</v>
      </c>
      <c r="T237" s="15" t="s">
        <v>39</v>
      </c>
      <c r="U237" s="15" t="s">
        <v>1285</v>
      </c>
      <c r="V237" s="16">
        <v>43493</v>
      </c>
      <c r="W237" s="19">
        <f t="shared" ca="1" si="34"/>
        <v>43564</v>
      </c>
      <c r="X237" s="39">
        <f t="shared" ca="1" si="39"/>
        <v>0.19438740588637921</v>
      </c>
      <c r="Y237" s="15"/>
      <c r="Z237" s="15"/>
      <c r="AA237" s="45"/>
      <c r="AB237" s="45"/>
      <c r="AC237" s="39"/>
      <c r="AD237" s="15"/>
      <c r="AE237" s="15"/>
      <c r="AF237" s="17"/>
      <c r="AG237" s="17"/>
      <c r="AH237" s="39">
        <f t="shared" si="35"/>
        <v>0</v>
      </c>
      <c r="AI237" s="43">
        <f t="shared" ca="1" si="36"/>
        <v>0.19438740588637921</v>
      </c>
    </row>
    <row r="238" spans="1:35" s="6" customFormat="1" ht="31.5" customHeight="1" x14ac:dyDescent="0.25">
      <c r="A238" s="8">
        <v>1</v>
      </c>
      <c r="B238" s="87"/>
      <c r="C238" s="31">
        <v>65736940</v>
      </c>
      <c r="D238" s="34">
        <f t="shared" si="33"/>
        <v>65736940</v>
      </c>
      <c r="E238" s="35" t="s">
        <v>202</v>
      </c>
      <c r="F238" s="35" t="s">
        <v>1098</v>
      </c>
      <c r="G238" s="35" t="s">
        <v>1099</v>
      </c>
      <c r="H238" s="35"/>
      <c r="I238" s="13"/>
      <c r="J238" s="13">
        <v>1</v>
      </c>
      <c r="K238" s="31" t="str">
        <f t="shared" si="30"/>
        <v>DISNEIDA  RODRIGUEZ ROA</v>
      </c>
      <c r="L238" s="44" t="s">
        <v>1043</v>
      </c>
      <c r="M238" s="37" t="s">
        <v>35</v>
      </c>
      <c r="N238" s="15" t="s">
        <v>261</v>
      </c>
      <c r="O238" s="15" t="s">
        <v>323</v>
      </c>
      <c r="P238" s="13">
        <v>268</v>
      </c>
      <c r="Q238" s="48" t="s">
        <v>1190</v>
      </c>
      <c r="R238" s="31" t="s">
        <v>80</v>
      </c>
      <c r="S238" s="15" t="s">
        <v>80</v>
      </c>
      <c r="T238" s="15" t="s">
        <v>39</v>
      </c>
      <c r="U238" s="15" t="s">
        <v>1043</v>
      </c>
      <c r="V238" s="16">
        <v>41883</v>
      </c>
      <c r="W238" s="19">
        <f t="shared" ca="1" si="34"/>
        <v>43564</v>
      </c>
      <c r="X238" s="39">
        <f t="shared" ca="1" si="39"/>
        <v>4.602327173169062</v>
      </c>
      <c r="Y238" s="15" t="s">
        <v>101</v>
      </c>
      <c r="Z238" s="15" t="s">
        <v>1091</v>
      </c>
      <c r="AA238" s="45">
        <v>40618</v>
      </c>
      <c r="AB238" s="45">
        <v>40669</v>
      </c>
      <c r="AC238" s="39">
        <f>(AB238-AA238)/365.25</f>
        <v>0.13963039014373715</v>
      </c>
      <c r="AD238" s="15" t="s">
        <v>101</v>
      </c>
      <c r="AE238" s="15" t="s">
        <v>1091</v>
      </c>
      <c r="AF238" s="17">
        <v>40374</v>
      </c>
      <c r="AG238" s="17">
        <v>40451</v>
      </c>
      <c r="AH238" s="39">
        <f t="shared" si="35"/>
        <v>0.21081451060917181</v>
      </c>
      <c r="AI238" s="43">
        <f t="shared" ca="1" si="36"/>
        <v>4.9527720739219712</v>
      </c>
    </row>
    <row r="239" spans="1:35" s="6" customFormat="1" ht="31.5" customHeight="1" x14ac:dyDescent="0.25">
      <c r="A239" s="33">
        <v>1</v>
      </c>
      <c r="B239" s="98" t="s">
        <v>1302</v>
      </c>
      <c r="C239" s="31">
        <v>19314021</v>
      </c>
      <c r="D239" s="34">
        <f t="shared" si="33"/>
        <v>19314021</v>
      </c>
      <c r="E239" s="35" t="s">
        <v>1649</v>
      </c>
      <c r="F239" s="35" t="s">
        <v>193</v>
      </c>
      <c r="G239" s="35" t="s">
        <v>1650</v>
      </c>
      <c r="H239" s="35" t="s">
        <v>1651</v>
      </c>
      <c r="I239" s="13">
        <v>1</v>
      </c>
      <c r="J239" s="13"/>
      <c r="K239" s="31" t="str">
        <f t="shared" si="30"/>
        <v>ALBERTO  FELIPE  KUNZEL ESPINOSA</v>
      </c>
      <c r="L239" s="44" t="s">
        <v>250</v>
      </c>
      <c r="M239" s="37" t="s">
        <v>35</v>
      </c>
      <c r="N239" s="15" t="s">
        <v>36</v>
      </c>
      <c r="O239" s="15" t="s">
        <v>37</v>
      </c>
      <c r="P239" s="13">
        <v>115</v>
      </c>
      <c r="Q239" s="31" t="s">
        <v>1102</v>
      </c>
      <c r="R239" s="21" t="s">
        <v>167</v>
      </c>
      <c r="S239" s="15" t="s">
        <v>48</v>
      </c>
      <c r="T239" s="15" t="s">
        <v>39</v>
      </c>
      <c r="U239" s="15" t="s">
        <v>250</v>
      </c>
      <c r="V239" s="16">
        <v>34403</v>
      </c>
      <c r="W239" s="19">
        <f t="shared" ca="1" si="34"/>
        <v>43564</v>
      </c>
      <c r="X239" s="39">
        <f t="shared" ca="1" si="39"/>
        <v>25.081451060917178</v>
      </c>
      <c r="Y239" s="15" t="s">
        <v>39</v>
      </c>
      <c r="Z239" s="15" t="s">
        <v>1103</v>
      </c>
      <c r="AA239" s="45">
        <v>34374</v>
      </c>
      <c r="AB239" s="45">
        <v>34402</v>
      </c>
      <c r="AC239" s="39">
        <f t="shared" si="37"/>
        <v>7.665982203969883E-2</v>
      </c>
      <c r="AD239" s="15" t="s">
        <v>1104</v>
      </c>
      <c r="AE239" s="15" t="s">
        <v>1105</v>
      </c>
      <c r="AF239" s="17">
        <v>33909</v>
      </c>
      <c r="AG239" s="17">
        <v>34373</v>
      </c>
      <c r="AH239" s="39">
        <f t="shared" si="35"/>
        <v>1.270362765229295</v>
      </c>
      <c r="AI239" s="43">
        <f t="shared" ca="1" si="36"/>
        <v>26.42847364818617</v>
      </c>
    </row>
    <row r="240" spans="1:35" s="6" customFormat="1" ht="31.5" customHeight="1" x14ac:dyDescent="0.25">
      <c r="A240" s="8">
        <v>1</v>
      </c>
      <c r="B240" s="99"/>
      <c r="C240" s="31">
        <v>52311072</v>
      </c>
      <c r="D240" s="34">
        <f t="shared" si="33"/>
        <v>52311072</v>
      </c>
      <c r="E240" s="35" t="s">
        <v>1525</v>
      </c>
      <c r="F240" s="35" t="s">
        <v>77</v>
      </c>
      <c r="G240" s="35" t="s">
        <v>1652</v>
      </c>
      <c r="H240" s="35" t="s">
        <v>534</v>
      </c>
      <c r="I240" s="13"/>
      <c r="J240" s="13">
        <v>1</v>
      </c>
      <c r="K240" s="31" t="str">
        <f t="shared" si="30"/>
        <v>LUZ ASTRID MILLAN  GARCIA</v>
      </c>
      <c r="L240" s="44" t="s">
        <v>1288</v>
      </c>
      <c r="M240" s="37" t="s">
        <v>35</v>
      </c>
      <c r="N240" s="15" t="s">
        <v>36</v>
      </c>
      <c r="O240" s="15" t="s">
        <v>37</v>
      </c>
      <c r="P240" s="13">
        <v>0</v>
      </c>
      <c r="Q240" s="31" t="s">
        <v>1079</v>
      </c>
      <c r="R240" s="31" t="s">
        <v>1080</v>
      </c>
      <c r="S240" s="15" t="s">
        <v>62</v>
      </c>
      <c r="T240" s="15" t="s">
        <v>39</v>
      </c>
      <c r="U240" s="15" t="s">
        <v>705</v>
      </c>
      <c r="V240" s="16">
        <v>40380</v>
      </c>
      <c r="W240" s="19">
        <f t="shared" ca="1" si="34"/>
        <v>43564</v>
      </c>
      <c r="X240" s="39">
        <f t="shared" ca="1" si="39"/>
        <v>8.7173169062286107</v>
      </c>
      <c r="Y240" s="15" t="s">
        <v>101</v>
      </c>
      <c r="Z240" s="15" t="s">
        <v>269</v>
      </c>
      <c r="AA240" s="45">
        <v>40087</v>
      </c>
      <c r="AB240" s="45">
        <v>40379</v>
      </c>
      <c r="AC240" s="39">
        <f>(AB240-AA240)/365.25</f>
        <v>0.79945242984257359</v>
      </c>
      <c r="AD240" s="15" t="s">
        <v>101</v>
      </c>
      <c r="AE240" s="15" t="s">
        <v>269</v>
      </c>
      <c r="AF240" s="17">
        <v>39475</v>
      </c>
      <c r="AG240" s="17">
        <v>39492</v>
      </c>
      <c r="AH240" s="39">
        <f t="shared" si="35"/>
        <v>4.6543463381245723E-2</v>
      </c>
      <c r="AI240" s="43">
        <f t="shared" ca="1" si="36"/>
        <v>9.5633127994524312</v>
      </c>
    </row>
    <row r="241" spans="1:35" s="6" customFormat="1" ht="31.5" customHeight="1" x14ac:dyDescent="0.25">
      <c r="A241" s="33">
        <v>1</v>
      </c>
      <c r="B241" s="99"/>
      <c r="C241" s="31">
        <v>79756614</v>
      </c>
      <c r="D241" s="34">
        <f t="shared" si="33"/>
        <v>79756614</v>
      </c>
      <c r="E241" s="35" t="s">
        <v>202</v>
      </c>
      <c r="F241" s="35" t="s">
        <v>115</v>
      </c>
      <c r="G241" s="35" t="s">
        <v>266</v>
      </c>
      <c r="H241" s="35" t="s">
        <v>562</v>
      </c>
      <c r="I241" s="13">
        <v>1</v>
      </c>
      <c r="J241" s="13"/>
      <c r="K241" s="31" t="str">
        <f t="shared" si="30"/>
        <v>ANDRES MAURICIO RODRIGUEZ GALEANO</v>
      </c>
      <c r="L241" s="23" t="s">
        <v>99</v>
      </c>
      <c r="M241" s="37" t="s">
        <v>35</v>
      </c>
      <c r="N241" s="15" t="s">
        <v>36</v>
      </c>
      <c r="O241" s="15" t="s">
        <v>37</v>
      </c>
      <c r="P241" s="13">
        <v>262</v>
      </c>
      <c r="Q241" s="46" t="s">
        <v>1106</v>
      </c>
      <c r="R241" s="31" t="s">
        <v>1002</v>
      </c>
      <c r="S241" s="15" t="s">
        <v>48</v>
      </c>
      <c r="T241" s="15" t="s">
        <v>39</v>
      </c>
      <c r="U241" s="15" t="s">
        <v>100</v>
      </c>
      <c r="V241" s="16">
        <v>42044</v>
      </c>
      <c r="W241" s="19">
        <f t="shared" ca="1" si="34"/>
        <v>43564</v>
      </c>
      <c r="X241" s="39">
        <f t="shared" ca="1" si="39"/>
        <v>4.1615331964407938</v>
      </c>
      <c r="Y241" s="15" t="s">
        <v>1107</v>
      </c>
      <c r="Z241" s="15" t="s">
        <v>1108</v>
      </c>
      <c r="AA241" s="17">
        <v>39630</v>
      </c>
      <c r="AB241" s="17">
        <v>42041</v>
      </c>
      <c r="AC241" s="39">
        <f t="shared" si="37"/>
        <v>6.6009582477754964</v>
      </c>
      <c r="AD241" s="31" t="s">
        <v>1109</v>
      </c>
      <c r="AE241" s="15" t="s">
        <v>1110</v>
      </c>
      <c r="AF241" s="17">
        <v>37530</v>
      </c>
      <c r="AG241" s="17">
        <v>37605</v>
      </c>
      <c r="AH241" s="39">
        <f t="shared" si="35"/>
        <v>0.20533880903490759</v>
      </c>
      <c r="AI241" s="43">
        <f t="shared" ca="1" si="36"/>
        <v>10.967830253251199</v>
      </c>
    </row>
    <row r="242" spans="1:35" s="6" customFormat="1" ht="31.5" customHeight="1" x14ac:dyDescent="0.25">
      <c r="A242" s="8">
        <v>1</v>
      </c>
      <c r="B242" s="99"/>
      <c r="C242" s="31">
        <v>52264267</v>
      </c>
      <c r="D242" s="34">
        <f t="shared" si="33"/>
        <v>52264267</v>
      </c>
      <c r="E242" s="35" t="s">
        <v>1111</v>
      </c>
      <c r="F242" s="35" t="s">
        <v>1112</v>
      </c>
      <c r="G242" s="35" t="s">
        <v>286</v>
      </c>
      <c r="H242" s="35" t="s">
        <v>198</v>
      </c>
      <c r="I242" s="13"/>
      <c r="J242" s="13">
        <v>1</v>
      </c>
      <c r="K242" s="31" t="str">
        <f t="shared" si="30"/>
        <v>ANGELA PATRICIA ZAMBRANO MURCIA</v>
      </c>
      <c r="L242" s="23" t="s">
        <v>99</v>
      </c>
      <c r="M242" s="37" t="s">
        <v>35</v>
      </c>
      <c r="N242" s="15" t="s">
        <v>36</v>
      </c>
      <c r="O242" s="15" t="s">
        <v>37</v>
      </c>
      <c r="P242" s="13">
        <v>195</v>
      </c>
      <c r="Q242" s="31" t="s">
        <v>1113</v>
      </c>
      <c r="R242" s="31" t="s">
        <v>140</v>
      </c>
      <c r="S242" s="15" t="s">
        <v>48</v>
      </c>
      <c r="T242" s="15" t="s">
        <v>39</v>
      </c>
      <c r="U242" s="15" t="s">
        <v>100</v>
      </c>
      <c r="V242" s="16">
        <v>40637</v>
      </c>
      <c r="W242" s="19">
        <f t="shared" ca="1" si="34"/>
        <v>43564</v>
      </c>
      <c r="X242" s="39">
        <f t="shared" ca="1" si="39"/>
        <v>8.0136892539356612</v>
      </c>
      <c r="Y242" s="15" t="s">
        <v>39</v>
      </c>
      <c r="Z242" s="15" t="s">
        <v>141</v>
      </c>
      <c r="AA242" s="45">
        <v>39888</v>
      </c>
      <c r="AB242" s="45">
        <v>40636</v>
      </c>
      <c r="AC242" s="39">
        <f t="shared" si="37"/>
        <v>2.0479123887748116</v>
      </c>
      <c r="AD242" s="15" t="s">
        <v>1114</v>
      </c>
      <c r="AE242" s="15" t="s">
        <v>1115</v>
      </c>
      <c r="AF242" s="17">
        <v>39344</v>
      </c>
      <c r="AG242" s="17">
        <v>39614</v>
      </c>
      <c r="AH242" s="39">
        <f t="shared" si="35"/>
        <v>0.73921971252566732</v>
      </c>
      <c r="AI242" s="43">
        <f t="shared" ca="1" si="36"/>
        <v>10.80082135523614</v>
      </c>
    </row>
    <row r="243" spans="1:35" s="6" customFormat="1" ht="31.5" customHeight="1" x14ac:dyDescent="0.25">
      <c r="A243" s="33">
        <v>1</v>
      </c>
      <c r="B243" s="99"/>
      <c r="C243" s="31">
        <v>1073157818</v>
      </c>
      <c r="D243" s="34">
        <f t="shared" si="33"/>
        <v>1073157818</v>
      </c>
      <c r="E243" s="35" t="s">
        <v>1116</v>
      </c>
      <c r="F243" s="35" t="s">
        <v>270</v>
      </c>
      <c r="G243" s="35" t="s">
        <v>1586</v>
      </c>
      <c r="H243" s="35" t="s">
        <v>1653</v>
      </c>
      <c r="I243" s="13">
        <v>1</v>
      </c>
      <c r="J243" s="13"/>
      <c r="K243" s="31" t="str">
        <f t="shared" si="30"/>
        <v>LUIS  ANLONSO ANGARITA RUIZ</v>
      </c>
      <c r="L243" s="44" t="s">
        <v>687</v>
      </c>
      <c r="M243" s="37" t="s">
        <v>35</v>
      </c>
      <c r="N243" s="15" t="s">
        <v>36</v>
      </c>
      <c r="O243" s="15" t="s">
        <v>1117</v>
      </c>
      <c r="P243" s="13">
        <v>199</v>
      </c>
      <c r="Q243" s="31" t="s">
        <v>1118</v>
      </c>
      <c r="R243" s="31" t="s">
        <v>1119</v>
      </c>
      <c r="S243" s="15" t="s">
        <v>62</v>
      </c>
      <c r="T243" s="15" t="s">
        <v>39</v>
      </c>
      <c r="U243" s="15" t="s">
        <v>272</v>
      </c>
      <c r="V243" s="16">
        <v>39888</v>
      </c>
      <c r="W243" s="19">
        <f t="shared" ca="1" si="34"/>
        <v>43564</v>
      </c>
      <c r="X243" s="39">
        <f t="shared" ca="1" si="39"/>
        <v>10.064339493497604</v>
      </c>
      <c r="Y243" s="15" t="s">
        <v>39</v>
      </c>
      <c r="Z243" s="15" t="s">
        <v>758</v>
      </c>
      <c r="AA243" s="45">
        <v>39693</v>
      </c>
      <c r="AB243" s="45">
        <v>39882</v>
      </c>
      <c r="AC243" s="39">
        <f t="shared" si="37"/>
        <v>0.51745379876796715</v>
      </c>
      <c r="AD243" s="15"/>
      <c r="AE243" s="15"/>
      <c r="AF243" s="15"/>
      <c r="AG243" s="15"/>
      <c r="AH243" s="39">
        <f t="shared" si="35"/>
        <v>0</v>
      </c>
      <c r="AI243" s="43">
        <f t="shared" ca="1" si="36"/>
        <v>10.581793292265571</v>
      </c>
    </row>
    <row r="244" spans="1:35" s="6" customFormat="1" ht="31.5" customHeight="1" x14ac:dyDescent="0.25">
      <c r="A244" s="8">
        <v>1</v>
      </c>
      <c r="B244" s="100"/>
      <c r="C244" s="31">
        <v>1015452710</v>
      </c>
      <c r="D244" s="34">
        <f t="shared" si="33"/>
        <v>1015452710</v>
      </c>
      <c r="E244" s="35" t="s">
        <v>1596</v>
      </c>
      <c r="F244" s="35" t="s">
        <v>1597</v>
      </c>
      <c r="G244" s="35" t="s">
        <v>1598</v>
      </c>
      <c r="H244" s="35" t="s">
        <v>1338</v>
      </c>
      <c r="I244" s="13"/>
      <c r="J244" s="13">
        <v>1</v>
      </c>
      <c r="K244" s="31" t="str">
        <f t="shared" ref="K244" si="40">CONCATENATE(G244," ",H244," ",E244," ",F244)</f>
        <v xml:space="preserve">EVELYN   CASTAÑEDA  PERDOMO </v>
      </c>
      <c r="L244" s="44" t="s">
        <v>234</v>
      </c>
      <c r="M244" s="37" t="s">
        <v>35</v>
      </c>
      <c r="N244" s="15" t="s">
        <v>91</v>
      </c>
      <c r="O244" s="15" t="s">
        <v>256</v>
      </c>
      <c r="P244" s="13">
        <v>187</v>
      </c>
      <c r="Q244" s="38" t="s">
        <v>1313</v>
      </c>
      <c r="R244" s="31" t="s">
        <v>140</v>
      </c>
      <c r="S244" s="15" t="s">
        <v>49</v>
      </c>
      <c r="T244" s="15" t="s">
        <v>101</v>
      </c>
      <c r="U244" s="15" t="s">
        <v>137</v>
      </c>
      <c r="V244" s="16">
        <v>43550</v>
      </c>
      <c r="W244" s="19">
        <f t="shared" ca="1" si="34"/>
        <v>43564</v>
      </c>
      <c r="X244" s="39"/>
      <c r="Y244" s="15" t="s">
        <v>1312</v>
      </c>
      <c r="Z244" s="15" t="s">
        <v>635</v>
      </c>
      <c r="AA244" s="45">
        <v>41912</v>
      </c>
      <c r="AB244" s="45">
        <v>42156</v>
      </c>
      <c r="AC244" s="39">
        <f>(AB244-AA244)/365.25</f>
        <v>0.66803559206023266</v>
      </c>
      <c r="AD244" s="15"/>
      <c r="AE244" s="15"/>
      <c r="AF244" s="17"/>
      <c r="AG244" s="17"/>
      <c r="AH244" s="39">
        <f t="shared" si="35"/>
        <v>0</v>
      </c>
      <c r="AI244" s="43">
        <f t="shared" si="36"/>
        <v>0.66803559206023266</v>
      </c>
    </row>
    <row r="245" spans="1:35" s="6" customFormat="1" ht="31.5" customHeight="1" x14ac:dyDescent="0.25">
      <c r="A245" s="33">
        <v>1</v>
      </c>
      <c r="B245" s="50" t="s">
        <v>1301</v>
      </c>
      <c r="C245" s="70">
        <v>79782334</v>
      </c>
      <c r="D245" s="34">
        <f t="shared" si="33"/>
        <v>79782334</v>
      </c>
      <c r="E245" s="35" t="s">
        <v>1656</v>
      </c>
      <c r="F245" s="35" t="s">
        <v>197</v>
      </c>
      <c r="G245" s="35" t="s">
        <v>1477</v>
      </c>
      <c r="H245" s="35" t="s">
        <v>661</v>
      </c>
      <c r="I245" s="13">
        <v>1</v>
      </c>
      <c r="J245" s="13"/>
      <c r="K245" s="31" t="str">
        <f t="shared" si="30"/>
        <v>JUAN  CARLOS RESTREPO  GONZALEZ</v>
      </c>
      <c r="L245" s="44" t="s">
        <v>792</v>
      </c>
      <c r="M245" s="37" t="s">
        <v>35</v>
      </c>
      <c r="N245" s="15" t="s">
        <v>261</v>
      </c>
      <c r="O245" s="15" t="s">
        <v>262</v>
      </c>
      <c r="P245" s="13">
        <v>243</v>
      </c>
      <c r="Q245" s="31" t="s">
        <v>1001</v>
      </c>
      <c r="R245" s="31" t="s">
        <v>1002</v>
      </c>
      <c r="S245" s="15" t="s">
        <v>48</v>
      </c>
      <c r="T245" s="37" t="s">
        <v>39</v>
      </c>
      <c r="U245" s="15" t="s">
        <v>792</v>
      </c>
      <c r="V245" s="16">
        <v>41640</v>
      </c>
      <c r="W245" s="19">
        <f t="shared" ca="1" si="34"/>
        <v>43564</v>
      </c>
      <c r="X245" s="39">
        <v>3.137577002053388</v>
      </c>
      <c r="Y245" s="15" t="s">
        <v>39</v>
      </c>
      <c r="Z245" s="15" t="s">
        <v>1003</v>
      </c>
      <c r="AA245" s="45">
        <v>41268</v>
      </c>
      <c r="AB245" s="45">
        <v>41639</v>
      </c>
      <c r="AC245" s="39">
        <v>1.0157426420260096</v>
      </c>
      <c r="AD245" s="15" t="s">
        <v>39</v>
      </c>
      <c r="AE245" s="15" t="s">
        <v>179</v>
      </c>
      <c r="AF245" s="17">
        <v>39650</v>
      </c>
      <c r="AG245" s="17">
        <v>41267</v>
      </c>
      <c r="AH245" s="39">
        <f t="shared" si="35"/>
        <v>4.4271047227926079</v>
      </c>
      <c r="AI245" s="43">
        <f t="shared" si="36"/>
        <v>8.5804243668720055</v>
      </c>
    </row>
    <row r="246" spans="1:35" s="6" customFormat="1" ht="31.5" customHeight="1" x14ac:dyDescent="0.25">
      <c r="A246" s="8">
        <v>1</v>
      </c>
      <c r="B246" s="86" t="s">
        <v>1296</v>
      </c>
      <c r="C246" s="70">
        <v>80351173</v>
      </c>
      <c r="D246" s="34">
        <f t="shared" si="33"/>
        <v>80351173</v>
      </c>
      <c r="E246" s="35" t="s">
        <v>1657</v>
      </c>
      <c r="F246" s="35" t="s">
        <v>1658</v>
      </c>
      <c r="G246" s="35" t="s">
        <v>1586</v>
      </c>
      <c r="H246" s="35" t="s">
        <v>117</v>
      </c>
      <c r="I246" s="13">
        <v>1</v>
      </c>
      <c r="J246" s="13"/>
      <c r="K246" s="31" t="str">
        <f t="shared" si="30"/>
        <v xml:space="preserve">LUIS  FRANCISCO GONZALEZ  JIMENEZ </v>
      </c>
      <c r="L246" s="44" t="s">
        <v>250</v>
      </c>
      <c r="M246" s="37" t="s">
        <v>35</v>
      </c>
      <c r="N246" s="15" t="s">
        <v>36</v>
      </c>
      <c r="O246" s="15" t="s">
        <v>724</v>
      </c>
      <c r="P246" s="13">
        <v>211</v>
      </c>
      <c r="Q246" s="31" t="s">
        <v>1122</v>
      </c>
      <c r="R246" s="31" t="s">
        <v>151</v>
      </c>
      <c r="S246" s="15" t="s">
        <v>48</v>
      </c>
      <c r="T246" s="15" t="s">
        <v>39</v>
      </c>
      <c r="U246" s="15" t="s">
        <v>250</v>
      </c>
      <c r="V246" s="16">
        <v>41836</v>
      </c>
      <c r="W246" s="19">
        <f t="shared" ca="1" si="34"/>
        <v>43564</v>
      </c>
      <c r="X246" s="39">
        <f t="shared" ca="1" si="39"/>
        <v>4.731006160164271</v>
      </c>
      <c r="Y246" s="15" t="s">
        <v>39</v>
      </c>
      <c r="Z246" s="15" t="s">
        <v>178</v>
      </c>
      <c r="AA246" s="45">
        <v>39923</v>
      </c>
      <c r="AB246" s="45">
        <v>41835</v>
      </c>
      <c r="AC246" s="39">
        <f t="shared" si="37"/>
        <v>5.2347707049965777</v>
      </c>
      <c r="AD246" s="15" t="s">
        <v>39</v>
      </c>
      <c r="AE246" s="15" t="s">
        <v>1123</v>
      </c>
      <c r="AF246" s="17">
        <v>39202</v>
      </c>
      <c r="AG246" s="17">
        <v>39922</v>
      </c>
      <c r="AH246" s="39">
        <f t="shared" si="35"/>
        <v>1.9712525667351128</v>
      </c>
      <c r="AI246" s="43">
        <f t="shared" ca="1" si="36"/>
        <v>11.937029431895962</v>
      </c>
    </row>
    <row r="247" spans="1:35" s="6" customFormat="1" ht="31.5" customHeight="1" x14ac:dyDescent="0.25">
      <c r="A247" s="33">
        <v>1</v>
      </c>
      <c r="B247" s="87"/>
      <c r="C247" s="70">
        <v>80400563</v>
      </c>
      <c r="D247" s="34">
        <f t="shared" si="33"/>
        <v>80400563</v>
      </c>
      <c r="E247" s="35" t="s">
        <v>1660</v>
      </c>
      <c r="F247" s="35" t="s">
        <v>1565</v>
      </c>
      <c r="G247" s="35" t="s">
        <v>1659</v>
      </c>
      <c r="H247" s="35" t="s">
        <v>1338</v>
      </c>
      <c r="I247" s="13">
        <v>1</v>
      </c>
      <c r="J247" s="13"/>
      <c r="K247" s="31" t="str">
        <f t="shared" si="30"/>
        <v xml:space="preserve">LIBARDO  CASTILLO  MARIN </v>
      </c>
      <c r="L247" s="44" t="s">
        <v>1330</v>
      </c>
      <c r="M247" s="37" t="s">
        <v>35</v>
      </c>
      <c r="N247" s="15" t="s">
        <v>36</v>
      </c>
      <c r="O247" s="15" t="s">
        <v>1124</v>
      </c>
      <c r="P247" s="13">
        <v>152</v>
      </c>
      <c r="Q247" s="31" t="s">
        <v>1125</v>
      </c>
      <c r="R247" s="31" t="s">
        <v>151</v>
      </c>
      <c r="S247" s="15" t="s">
        <v>48</v>
      </c>
      <c r="T247" s="15" t="s">
        <v>39</v>
      </c>
      <c r="U247" s="15" t="s">
        <v>96</v>
      </c>
      <c r="V247" s="16">
        <v>41883</v>
      </c>
      <c r="W247" s="19">
        <f t="shared" ca="1" si="34"/>
        <v>43564</v>
      </c>
      <c r="X247" s="39">
        <f t="shared" ca="1" si="39"/>
        <v>4.602327173169062</v>
      </c>
      <c r="Y247" s="15" t="s">
        <v>39</v>
      </c>
      <c r="Z247" s="17" t="s">
        <v>97</v>
      </c>
      <c r="AA247" s="45">
        <v>40484</v>
      </c>
      <c r="AB247" s="45">
        <v>41882</v>
      </c>
      <c r="AC247" s="39">
        <f t="shared" si="37"/>
        <v>3.8275154004106775</v>
      </c>
      <c r="AD247" s="15" t="s">
        <v>1126</v>
      </c>
      <c r="AE247" s="15" t="s">
        <v>1127</v>
      </c>
      <c r="AF247" s="17">
        <v>36941</v>
      </c>
      <c r="AG247" s="17">
        <v>40483</v>
      </c>
      <c r="AH247" s="39">
        <f t="shared" si="35"/>
        <v>9.6974674880219034</v>
      </c>
      <c r="AI247" s="43">
        <f t="shared" ca="1" si="36"/>
        <v>18.127310061601641</v>
      </c>
    </row>
    <row r="248" spans="1:35" s="6" customFormat="1" ht="31.5" customHeight="1" x14ac:dyDescent="0.25">
      <c r="A248" s="8">
        <v>1</v>
      </c>
      <c r="B248" s="87"/>
      <c r="C248" s="70">
        <v>53013790</v>
      </c>
      <c r="D248" s="34">
        <f t="shared" si="33"/>
        <v>53013790</v>
      </c>
      <c r="E248" s="35" t="s">
        <v>76</v>
      </c>
      <c r="F248" s="35" t="s">
        <v>1128</v>
      </c>
      <c r="G248" s="35" t="s">
        <v>1661</v>
      </c>
      <c r="H248" s="35" t="s">
        <v>1420</v>
      </c>
      <c r="I248" s="13"/>
      <c r="J248" s="13">
        <v>1</v>
      </c>
      <c r="K248" s="31" t="str">
        <f t="shared" ref="K248:K259" si="41">CONCATENATE(G248," ",H248," ",E248," ",F248)</f>
        <v>RUBY ESPERANZA GUTIERREZ PORTELA</v>
      </c>
      <c r="L248" s="23" t="s">
        <v>99</v>
      </c>
      <c r="M248" s="37" t="s">
        <v>35</v>
      </c>
      <c r="N248" s="15" t="s">
        <v>261</v>
      </c>
      <c r="O248" s="15" t="s">
        <v>1129</v>
      </c>
      <c r="P248" s="13">
        <v>318</v>
      </c>
      <c r="Q248" s="46" t="s">
        <v>1130</v>
      </c>
      <c r="R248" s="31" t="s">
        <v>1131</v>
      </c>
      <c r="S248" s="15" t="s">
        <v>48</v>
      </c>
      <c r="T248" s="15" t="s">
        <v>39</v>
      </c>
      <c r="U248" s="10" t="s">
        <v>1256</v>
      </c>
      <c r="V248" s="16">
        <v>41841</v>
      </c>
      <c r="W248" s="19">
        <f t="shared" ca="1" si="34"/>
        <v>43564</v>
      </c>
      <c r="X248" s="39">
        <f t="shared" ca="1" si="39"/>
        <v>4.7173169062286107</v>
      </c>
      <c r="Y248" s="15" t="s">
        <v>1132</v>
      </c>
      <c r="Z248" s="15" t="s">
        <v>201</v>
      </c>
      <c r="AA248" s="45">
        <v>41750</v>
      </c>
      <c r="AB248" s="45">
        <v>41838</v>
      </c>
      <c r="AC248" s="39">
        <f t="shared" si="37"/>
        <v>0.24093086926762491</v>
      </c>
      <c r="AD248" s="15" t="s">
        <v>1133</v>
      </c>
      <c r="AE248" s="15" t="s">
        <v>1134</v>
      </c>
      <c r="AF248" s="17">
        <v>40752</v>
      </c>
      <c r="AG248" s="17">
        <v>41745</v>
      </c>
      <c r="AH248" s="39">
        <f t="shared" si="35"/>
        <v>2.7186858316221767</v>
      </c>
      <c r="AI248" s="43">
        <f t="shared" ca="1" si="36"/>
        <v>7.6769336071184124</v>
      </c>
    </row>
    <row r="249" spans="1:35" s="6" customFormat="1" ht="31.5" customHeight="1" x14ac:dyDescent="0.25">
      <c r="A249" s="33">
        <v>1</v>
      </c>
      <c r="B249" s="87"/>
      <c r="C249" s="70">
        <v>52453440</v>
      </c>
      <c r="D249" s="34">
        <f t="shared" si="33"/>
        <v>52453440</v>
      </c>
      <c r="E249" s="35" t="s">
        <v>1662</v>
      </c>
      <c r="F249" s="35" t="s">
        <v>1663</v>
      </c>
      <c r="G249" s="35" t="s">
        <v>1664</v>
      </c>
      <c r="H249" s="35"/>
      <c r="I249" s="13"/>
      <c r="J249" s="13">
        <v>1</v>
      </c>
      <c r="K249" s="31" t="str">
        <f t="shared" si="41"/>
        <v>CAROLINE  PAEZ CHINONES</v>
      </c>
      <c r="L249" s="23" t="s">
        <v>99</v>
      </c>
      <c r="M249" s="37" t="s">
        <v>35</v>
      </c>
      <c r="N249" s="15" t="s">
        <v>36</v>
      </c>
      <c r="O249" s="15" t="s">
        <v>37</v>
      </c>
      <c r="P249" s="13">
        <v>316</v>
      </c>
      <c r="Q249" s="46" t="s">
        <v>1135</v>
      </c>
      <c r="R249" s="31" t="s">
        <v>151</v>
      </c>
      <c r="S249" s="15" t="s">
        <v>48</v>
      </c>
      <c r="T249" s="15" t="s">
        <v>39</v>
      </c>
      <c r="U249" s="10" t="s">
        <v>1256</v>
      </c>
      <c r="V249" s="16">
        <v>41254</v>
      </c>
      <c r="W249" s="19">
        <f t="shared" ca="1" si="34"/>
        <v>43564</v>
      </c>
      <c r="X249" s="39">
        <f t="shared" ca="1" si="39"/>
        <v>6.324435318275154</v>
      </c>
      <c r="Y249" s="15" t="s">
        <v>1136</v>
      </c>
      <c r="Z249" s="15" t="s">
        <v>1137</v>
      </c>
      <c r="AA249" s="45">
        <v>40819</v>
      </c>
      <c r="AB249" s="45">
        <v>41212</v>
      </c>
      <c r="AC249" s="39">
        <f t="shared" si="37"/>
        <v>1.0759753593429158</v>
      </c>
      <c r="AD249" s="15" t="s">
        <v>1138</v>
      </c>
      <c r="AE249" s="15" t="s">
        <v>1139</v>
      </c>
      <c r="AF249" s="17">
        <v>39519</v>
      </c>
      <c r="AG249" s="17">
        <v>40812</v>
      </c>
      <c r="AH249" s="39">
        <f t="shared" si="35"/>
        <v>3.5400410677618068</v>
      </c>
      <c r="AI249" s="43">
        <f t="shared" ca="1" si="36"/>
        <v>10.940451745379876</v>
      </c>
    </row>
    <row r="250" spans="1:35" s="6" customFormat="1" ht="31.5" customHeight="1" x14ac:dyDescent="0.25">
      <c r="A250" s="8">
        <v>1</v>
      </c>
      <c r="B250" s="87"/>
      <c r="C250" s="31">
        <v>80802412</v>
      </c>
      <c r="D250" s="34">
        <f t="shared" si="33"/>
        <v>80802412</v>
      </c>
      <c r="E250" s="15" t="s">
        <v>414</v>
      </c>
      <c r="F250" s="15" t="s">
        <v>441</v>
      </c>
      <c r="G250" s="31" t="s">
        <v>1477</v>
      </c>
      <c r="H250" s="31" t="s">
        <v>524</v>
      </c>
      <c r="I250" s="13">
        <v>1</v>
      </c>
      <c r="J250" s="13"/>
      <c r="K250" s="31" t="str">
        <f t="shared" si="41"/>
        <v>JUAN  CAMILO SANCHEZ ROJAS</v>
      </c>
      <c r="L250" s="23" t="s">
        <v>99</v>
      </c>
      <c r="M250" s="37" t="s">
        <v>1230</v>
      </c>
      <c r="N250" s="15" t="s">
        <v>36</v>
      </c>
      <c r="O250" s="15" t="s">
        <v>37</v>
      </c>
      <c r="P250" s="13">
        <v>177</v>
      </c>
      <c r="Q250" s="46" t="s">
        <v>1324</v>
      </c>
      <c r="R250" s="31" t="s">
        <v>1239</v>
      </c>
      <c r="S250" s="15" t="s">
        <v>48</v>
      </c>
      <c r="T250" s="15" t="s">
        <v>39</v>
      </c>
      <c r="U250" s="10" t="s">
        <v>1256</v>
      </c>
      <c r="V250" s="16"/>
      <c r="W250" s="19">
        <f t="shared" ca="1" si="34"/>
        <v>43564</v>
      </c>
      <c r="X250" s="39"/>
      <c r="Y250" s="15"/>
      <c r="Z250" s="15"/>
      <c r="AA250" s="45"/>
      <c r="AB250" s="45"/>
      <c r="AC250" s="39"/>
      <c r="AD250" s="15"/>
      <c r="AE250" s="15"/>
      <c r="AF250" s="17"/>
      <c r="AG250" s="17"/>
      <c r="AH250" s="39">
        <f t="shared" si="35"/>
        <v>0</v>
      </c>
      <c r="AI250" s="43">
        <f t="shared" si="36"/>
        <v>0</v>
      </c>
    </row>
    <row r="251" spans="1:35" s="6" customFormat="1" ht="31.5" customHeight="1" x14ac:dyDescent="0.25">
      <c r="A251" s="33">
        <v>1</v>
      </c>
      <c r="B251" s="87"/>
      <c r="C251" s="31">
        <v>79257795</v>
      </c>
      <c r="D251" s="34">
        <f t="shared" si="33"/>
        <v>79257795</v>
      </c>
      <c r="E251" s="15" t="s">
        <v>1667</v>
      </c>
      <c r="F251" s="15" t="s">
        <v>1668</v>
      </c>
      <c r="G251" s="31" t="s">
        <v>1665</v>
      </c>
      <c r="H251" s="31" t="s">
        <v>1666</v>
      </c>
      <c r="I251" s="13">
        <v>1</v>
      </c>
      <c r="J251" s="13"/>
      <c r="K251" s="31" t="str">
        <f t="shared" si="41"/>
        <v>PABLO ERNESTO ALARCON AVILA</v>
      </c>
      <c r="L251" s="44" t="s">
        <v>49</v>
      </c>
      <c r="M251" s="37" t="s">
        <v>35</v>
      </c>
      <c r="N251" s="15" t="s">
        <v>36</v>
      </c>
      <c r="O251" s="15" t="s">
        <v>37</v>
      </c>
      <c r="P251" s="13">
        <v>225</v>
      </c>
      <c r="Q251" s="46" t="s">
        <v>1140</v>
      </c>
      <c r="R251" s="31" t="s">
        <v>151</v>
      </c>
      <c r="S251" s="15" t="s">
        <v>48</v>
      </c>
      <c r="T251" s="15" t="s">
        <v>39</v>
      </c>
      <c r="U251" s="15" t="s">
        <v>48</v>
      </c>
      <c r="V251" s="16">
        <v>41883</v>
      </c>
      <c r="W251" s="19">
        <f t="shared" ca="1" si="34"/>
        <v>43564</v>
      </c>
      <c r="X251" s="39">
        <f t="shared" ca="1" si="39"/>
        <v>4.602327173169062</v>
      </c>
      <c r="Y251" s="15" t="s">
        <v>39</v>
      </c>
      <c r="Z251" s="15" t="s">
        <v>152</v>
      </c>
      <c r="AA251" s="45">
        <v>39371</v>
      </c>
      <c r="AB251" s="45">
        <v>41882</v>
      </c>
      <c r="AC251" s="39">
        <f t="shared" si="37"/>
        <v>6.8747433264887068</v>
      </c>
      <c r="AD251" s="15" t="s">
        <v>39</v>
      </c>
      <c r="AE251" s="15" t="s">
        <v>141</v>
      </c>
      <c r="AF251" s="17">
        <v>35490</v>
      </c>
      <c r="AG251" s="17">
        <v>39370</v>
      </c>
      <c r="AH251" s="39">
        <f t="shared" si="35"/>
        <v>10.622861054072553</v>
      </c>
      <c r="AI251" s="43">
        <f t="shared" ca="1" si="36"/>
        <v>22.099931553730322</v>
      </c>
    </row>
    <row r="252" spans="1:35" s="6" customFormat="1" ht="31.5" customHeight="1" x14ac:dyDescent="0.25">
      <c r="A252" s="8">
        <v>1</v>
      </c>
      <c r="B252" s="87"/>
      <c r="C252" s="31">
        <v>12968095</v>
      </c>
      <c r="D252" s="34">
        <f t="shared" si="33"/>
        <v>12968095</v>
      </c>
      <c r="E252" s="15" t="s">
        <v>1453</v>
      </c>
      <c r="F252" s="15" t="s">
        <v>949</v>
      </c>
      <c r="G252" s="31" t="s">
        <v>691</v>
      </c>
      <c r="H252" s="31" t="s">
        <v>626</v>
      </c>
      <c r="I252" s="13">
        <v>1</v>
      </c>
      <c r="J252" s="13"/>
      <c r="K252" s="31" t="str">
        <f t="shared" si="41"/>
        <v>HUGO FERNANDO ROJAS  GUERRERO</v>
      </c>
      <c r="L252" s="44" t="s">
        <v>49</v>
      </c>
      <c r="M252" s="37" t="s">
        <v>35</v>
      </c>
      <c r="N252" s="15" t="s">
        <v>759</v>
      </c>
      <c r="O252" s="15" t="s">
        <v>1141</v>
      </c>
      <c r="P252" s="13">
        <v>222</v>
      </c>
      <c r="Q252" s="46" t="s">
        <v>1142</v>
      </c>
      <c r="R252" s="31" t="s">
        <v>151</v>
      </c>
      <c r="S252" s="15" t="s">
        <v>48</v>
      </c>
      <c r="T252" s="15" t="s">
        <v>39</v>
      </c>
      <c r="U252" s="15" t="s">
        <v>49</v>
      </c>
      <c r="V252" s="16">
        <v>40452</v>
      </c>
      <c r="W252" s="19">
        <f t="shared" ca="1" si="34"/>
        <v>43564</v>
      </c>
      <c r="X252" s="39">
        <f t="shared" ca="1" si="39"/>
        <v>8.5201916495551</v>
      </c>
      <c r="Y252" s="15" t="s">
        <v>101</v>
      </c>
      <c r="Z252" s="15" t="s">
        <v>152</v>
      </c>
      <c r="AA252" s="45">
        <v>40087</v>
      </c>
      <c r="AB252" s="45">
        <v>40452</v>
      </c>
      <c r="AC252" s="39">
        <f t="shared" si="37"/>
        <v>0.99931553730321698</v>
      </c>
      <c r="AD252" s="15" t="s">
        <v>1143</v>
      </c>
      <c r="AE252" s="15" t="s">
        <v>1024</v>
      </c>
      <c r="AF252" s="17">
        <v>39767</v>
      </c>
      <c r="AG252" s="17">
        <v>40086</v>
      </c>
      <c r="AH252" s="39">
        <f t="shared" si="35"/>
        <v>0.87337440109514031</v>
      </c>
      <c r="AI252" s="43">
        <f t="shared" ca="1" si="36"/>
        <v>10.392881587953458</v>
      </c>
    </row>
    <row r="253" spans="1:35" s="6" customFormat="1" ht="31.5" customHeight="1" x14ac:dyDescent="0.25">
      <c r="A253" s="33">
        <v>1</v>
      </c>
      <c r="B253" s="87"/>
      <c r="C253" s="31">
        <v>14888444</v>
      </c>
      <c r="D253" s="34">
        <f t="shared" si="33"/>
        <v>14888444</v>
      </c>
      <c r="E253" s="15" t="s">
        <v>1670</v>
      </c>
      <c r="F253" s="15"/>
      <c r="G253" s="31" t="s">
        <v>1669</v>
      </c>
      <c r="H253" s="31" t="s">
        <v>233</v>
      </c>
      <c r="I253" s="13">
        <v>1</v>
      </c>
      <c r="J253" s="13"/>
      <c r="K253" s="31" t="str">
        <f t="shared" si="41"/>
        <v xml:space="preserve">JESUS  MARTIN QUINTERO </v>
      </c>
      <c r="L253" s="44" t="s">
        <v>165</v>
      </c>
      <c r="M253" s="37" t="s">
        <v>35</v>
      </c>
      <c r="N253" s="15" t="s">
        <v>242</v>
      </c>
      <c r="O253" s="15" t="s">
        <v>1145</v>
      </c>
      <c r="P253" s="13">
        <v>160</v>
      </c>
      <c r="Q253" s="46" t="s">
        <v>1146</v>
      </c>
      <c r="R253" s="31" t="s">
        <v>1147</v>
      </c>
      <c r="S253" s="15" t="s">
        <v>62</v>
      </c>
      <c r="T253" s="15" t="s">
        <v>39</v>
      </c>
      <c r="U253" s="15" t="s">
        <v>165</v>
      </c>
      <c r="V253" s="16">
        <v>38033</v>
      </c>
      <c r="W253" s="19">
        <f t="shared" ca="1" si="34"/>
        <v>43564</v>
      </c>
      <c r="X253" s="39">
        <f t="shared" ca="1" si="39"/>
        <v>15.143052703627653</v>
      </c>
      <c r="Y253" s="15" t="s">
        <v>101</v>
      </c>
      <c r="Z253" s="15" t="s">
        <v>49</v>
      </c>
      <c r="AA253" s="45">
        <v>36951</v>
      </c>
      <c r="AB253" s="45">
        <v>38032</v>
      </c>
      <c r="AC253" s="39">
        <f t="shared" ref="AC253:AC258" si="42">(AB253-AA253)/365.25</f>
        <v>2.9596167008898013</v>
      </c>
      <c r="AD253" s="15" t="s">
        <v>1148</v>
      </c>
      <c r="AE253" s="15" t="s">
        <v>1149</v>
      </c>
      <c r="AF253" s="17">
        <v>31706</v>
      </c>
      <c r="AG253" s="17">
        <v>36528</v>
      </c>
      <c r="AH253" s="39">
        <f t="shared" si="35"/>
        <v>13.201916495550993</v>
      </c>
      <c r="AI253" s="43">
        <f t="shared" ca="1" si="36"/>
        <v>31.304585900068446</v>
      </c>
    </row>
    <row r="254" spans="1:35" s="6" customFormat="1" ht="31.5" customHeight="1" x14ac:dyDescent="0.25">
      <c r="A254" s="8">
        <v>1</v>
      </c>
      <c r="B254" s="87"/>
      <c r="C254" s="31">
        <v>80034614</v>
      </c>
      <c r="D254" s="34">
        <f t="shared" si="33"/>
        <v>80034614</v>
      </c>
      <c r="E254" s="15" t="s">
        <v>1150</v>
      </c>
      <c r="F254" s="15" t="s">
        <v>1672</v>
      </c>
      <c r="G254" s="31" t="s">
        <v>1526</v>
      </c>
      <c r="H254" s="31" t="s">
        <v>1590</v>
      </c>
      <c r="I254" s="13">
        <v>1</v>
      </c>
      <c r="J254" s="13"/>
      <c r="K254" s="31" t="str">
        <f t="shared" si="41"/>
        <v xml:space="preserve">CARLOS  MANUEL  RIVERA BARRETO </v>
      </c>
      <c r="L254" s="44" t="s">
        <v>165</v>
      </c>
      <c r="M254" s="37" t="s">
        <v>35</v>
      </c>
      <c r="N254" s="15" t="s">
        <v>36</v>
      </c>
      <c r="O254" s="15" t="s">
        <v>37</v>
      </c>
      <c r="P254" s="13">
        <v>270</v>
      </c>
      <c r="Q254" s="46" t="s">
        <v>155</v>
      </c>
      <c r="R254" s="31" t="s">
        <v>1151</v>
      </c>
      <c r="S254" s="15" t="s">
        <v>227</v>
      </c>
      <c r="T254" s="15" t="s">
        <v>39</v>
      </c>
      <c r="U254" s="15" t="s">
        <v>165</v>
      </c>
      <c r="V254" s="16">
        <v>41764</v>
      </c>
      <c r="W254" s="19">
        <f t="shared" ca="1" si="34"/>
        <v>43564</v>
      </c>
      <c r="X254" s="39">
        <f t="shared" ca="1" si="39"/>
        <v>4.9281314168377826</v>
      </c>
      <c r="Y254" s="15" t="s">
        <v>1152</v>
      </c>
      <c r="Z254" s="15" t="s">
        <v>1153</v>
      </c>
      <c r="AA254" s="45">
        <v>40511</v>
      </c>
      <c r="AB254" s="45">
        <v>41754</v>
      </c>
      <c r="AC254" s="39">
        <f t="shared" si="42"/>
        <v>3.4031485284052021</v>
      </c>
      <c r="AD254" s="15" t="s">
        <v>1154</v>
      </c>
      <c r="AE254" s="15" t="s">
        <v>1155</v>
      </c>
      <c r="AF254" s="17">
        <v>40179</v>
      </c>
      <c r="AG254" s="17">
        <v>40321</v>
      </c>
      <c r="AH254" s="39">
        <f t="shared" si="35"/>
        <v>0.38877481177275841</v>
      </c>
      <c r="AI254" s="43">
        <f t="shared" ca="1" si="36"/>
        <v>8.7200547570157436</v>
      </c>
    </row>
    <row r="255" spans="1:35" s="6" customFormat="1" ht="31.5" customHeight="1" x14ac:dyDescent="0.25">
      <c r="A255" s="33">
        <v>1</v>
      </c>
      <c r="B255" s="87"/>
      <c r="C255" s="31">
        <v>1010190737</v>
      </c>
      <c r="D255" s="34">
        <f t="shared" si="33"/>
        <v>1010190737</v>
      </c>
      <c r="E255" s="15" t="s">
        <v>1120</v>
      </c>
      <c r="F255" s="15" t="s">
        <v>1156</v>
      </c>
      <c r="G255" s="31" t="s">
        <v>1157</v>
      </c>
      <c r="H255" s="31"/>
      <c r="I255" s="13">
        <v>1</v>
      </c>
      <c r="J255" s="13"/>
      <c r="K255" s="31" t="str">
        <f t="shared" si="41"/>
        <v>GILBERTO  SEGURA VILLA</v>
      </c>
      <c r="L255" s="44" t="s">
        <v>157</v>
      </c>
      <c r="M255" s="37" t="s">
        <v>35</v>
      </c>
      <c r="N255" s="15" t="s">
        <v>36</v>
      </c>
      <c r="O255" s="15" t="s">
        <v>37</v>
      </c>
      <c r="P255" s="13">
        <v>320</v>
      </c>
      <c r="Q255" s="46" t="s">
        <v>1158</v>
      </c>
      <c r="R255" s="31" t="s">
        <v>151</v>
      </c>
      <c r="S255" s="15" t="s">
        <v>48</v>
      </c>
      <c r="T255" s="15" t="s">
        <v>39</v>
      </c>
      <c r="U255" s="15" t="s">
        <v>157</v>
      </c>
      <c r="V255" s="16">
        <v>41316</v>
      </c>
      <c r="W255" s="19">
        <f t="shared" ca="1" si="34"/>
        <v>43564</v>
      </c>
      <c r="X255" s="39">
        <f t="shared" ca="1" si="39"/>
        <v>6.1546885694729641</v>
      </c>
      <c r="Y255" s="15" t="s">
        <v>1159</v>
      </c>
      <c r="Z255" s="15" t="s">
        <v>93</v>
      </c>
      <c r="AA255" s="45">
        <v>40771</v>
      </c>
      <c r="AB255" s="45">
        <v>41044</v>
      </c>
      <c r="AC255" s="39">
        <f t="shared" si="42"/>
        <v>0.74743326488706363</v>
      </c>
      <c r="AD255" s="15" t="s">
        <v>1160</v>
      </c>
      <c r="AE255" s="15" t="s">
        <v>1144</v>
      </c>
      <c r="AF255" s="17">
        <v>40335</v>
      </c>
      <c r="AG255" s="17">
        <v>40754</v>
      </c>
      <c r="AH255" s="39">
        <f t="shared" si="35"/>
        <v>1.1471594798083504</v>
      </c>
      <c r="AI255" s="43">
        <f t="shared" ca="1" si="36"/>
        <v>8.0492813141683772</v>
      </c>
    </row>
    <row r="256" spans="1:35" s="6" customFormat="1" ht="31.5" customHeight="1" x14ac:dyDescent="0.25">
      <c r="A256" s="8">
        <v>1</v>
      </c>
      <c r="B256" s="87"/>
      <c r="C256" s="31">
        <v>80283257</v>
      </c>
      <c r="D256" s="34">
        <f t="shared" si="33"/>
        <v>80283257</v>
      </c>
      <c r="E256" s="15" t="s">
        <v>265</v>
      </c>
      <c r="F256" s="15" t="s">
        <v>1673</v>
      </c>
      <c r="G256" s="31" t="s">
        <v>1448</v>
      </c>
      <c r="H256" s="31" t="s">
        <v>640</v>
      </c>
      <c r="I256" s="13">
        <v>1</v>
      </c>
      <c r="J256" s="13"/>
      <c r="K256" s="31" t="str">
        <f t="shared" si="41"/>
        <v>DANIEL  RICARDO MARTINEZ PAVA</v>
      </c>
      <c r="L256" s="44" t="s">
        <v>48</v>
      </c>
      <c r="M256" s="37" t="s">
        <v>35</v>
      </c>
      <c r="N256" s="15" t="s">
        <v>36</v>
      </c>
      <c r="O256" s="15" t="s">
        <v>1237</v>
      </c>
      <c r="P256" s="13">
        <v>202</v>
      </c>
      <c r="Q256" s="46" t="s">
        <v>1238</v>
      </c>
      <c r="R256" s="31" t="s">
        <v>1239</v>
      </c>
      <c r="S256" s="15" t="s">
        <v>49</v>
      </c>
      <c r="T256" s="15" t="s">
        <v>39</v>
      </c>
      <c r="U256" s="15" t="s">
        <v>165</v>
      </c>
      <c r="V256" s="16">
        <v>42891</v>
      </c>
      <c r="W256" s="19">
        <f t="shared" ca="1" si="34"/>
        <v>43564</v>
      </c>
      <c r="X256" s="39">
        <f t="shared" ca="1" si="39"/>
        <v>1.8425735797399041</v>
      </c>
      <c r="Y256" s="15" t="s">
        <v>1240</v>
      </c>
      <c r="Z256" s="15" t="s">
        <v>1241</v>
      </c>
      <c r="AA256" s="45">
        <v>42795</v>
      </c>
      <c r="AB256" s="45">
        <v>42885</v>
      </c>
      <c r="AC256" s="39">
        <f t="shared" si="42"/>
        <v>0.24640657084188911</v>
      </c>
      <c r="AD256" s="15" t="s">
        <v>1242</v>
      </c>
      <c r="AE256" s="15" t="s">
        <v>1243</v>
      </c>
      <c r="AF256" s="17">
        <v>42491</v>
      </c>
      <c r="AG256" s="17">
        <v>42673</v>
      </c>
      <c r="AH256" s="39">
        <f t="shared" si="35"/>
        <v>0.49828884325804246</v>
      </c>
      <c r="AI256" s="43">
        <f t="shared" ca="1" si="36"/>
        <v>2.5872689938398357</v>
      </c>
    </row>
    <row r="257" spans="1:35" s="6" customFormat="1" ht="31.5" customHeight="1" x14ac:dyDescent="0.25">
      <c r="A257" s="33">
        <v>1</v>
      </c>
      <c r="B257" s="87"/>
      <c r="C257" s="31">
        <v>80206836</v>
      </c>
      <c r="D257" s="34">
        <f t="shared" si="33"/>
        <v>80206836</v>
      </c>
      <c r="E257" s="15" t="s">
        <v>1671</v>
      </c>
      <c r="F257" s="15" t="s">
        <v>1674</v>
      </c>
      <c r="G257" s="31" t="s">
        <v>1477</v>
      </c>
      <c r="H257" s="31" t="s">
        <v>348</v>
      </c>
      <c r="I257" s="13">
        <v>1</v>
      </c>
      <c r="J257" s="13"/>
      <c r="K257" s="31" t="str">
        <f t="shared" si="41"/>
        <v xml:space="preserve">JUAN  GUILLERMO CAMPOS  GARCIA </v>
      </c>
      <c r="L257" s="71" t="s">
        <v>100</v>
      </c>
      <c r="M257" s="72" t="s">
        <v>35</v>
      </c>
      <c r="N257" s="73" t="s">
        <v>131</v>
      </c>
      <c r="O257" s="73" t="s">
        <v>132</v>
      </c>
      <c r="P257" s="74">
        <v>237</v>
      </c>
      <c r="Q257" s="75" t="s">
        <v>1161</v>
      </c>
      <c r="R257" s="76" t="s">
        <v>151</v>
      </c>
      <c r="S257" s="73" t="s">
        <v>48</v>
      </c>
      <c r="T257" s="73" t="s">
        <v>39</v>
      </c>
      <c r="U257" s="73" t="s">
        <v>1144</v>
      </c>
      <c r="V257" s="77">
        <v>41435</v>
      </c>
      <c r="W257" s="19">
        <f t="shared" ca="1" si="34"/>
        <v>43564</v>
      </c>
      <c r="X257" s="79">
        <f t="shared" ref="X257:X259" ca="1" si="43">(W257-V257)/365.25</f>
        <v>5.8288843258042435</v>
      </c>
      <c r="Y257" s="73" t="s">
        <v>101</v>
      </c>
      <c r="Z257" s="73" t="s">
        <v>152</v>
      </c>
      <c r="AA257" s="80">
        <v>41100</v>
      </c>
      <c r="AB257" s="80">
        <v>41464</v>
      </c>
      <c r="AC257" s="79">
        <f t="shared" si="42"/>
        <v>0.99657768651608492</v>
      </c>
      <c r="AD257" s="73" t="s">
        <v>1162</v>
      </c>
      <c r="AE257" s="73" t="s">
        <v>623</v>
      </c>
      <c r="AF257" s="78">
        <v>40159</v>
      </c>
      <c r="AG257" s="78">
        <v>41099</v>
      </c>
      <c r="AH257" s="39">
        <f t="shared" si="35"/>
        <v>2.5735797399041753</v>
      </c>
      <c r="AI257" s="43">
        <f t="shared" ca="1" si="36"/>
        <v>9.3990417522245036</v>
      </c>
    </row>
    <row r="258" spans="1:35" s="6" customFormat="1" ht="31.5" customHeight="1" x14ac:dyDescent="0.25">
      <c r="A258" s="8">
        <v>1</v>
      </c>
      <c r="B258" s="87"/>
      <c r="C258" s="31">
        <v>1022439882</v>
      </c>
      <c r="D258" s="34">
        <f t="shared" si="33"/>
        <v>1022439882</v>
      </c>
      <c r="E258" s="15" t="s">
        <v>67</v>
      </c>
      <c r="F258" s="15" t="s">
        <v>265</v>
      </c>
      <c r="G258" s="31" t="s">
        <v>1675</v>
      </c>
      <c r="H258" s="31" t="s">
        <v>1676</v>
      </c>
      <c r="I258" s="13">
        <v>1</v>
      </c>
      <c r="J258" s="13"/>
      <c r="K258" s="31" t="str">
        <f t="shared" si="41"/>
        <v>JHOAN SEBASTIAN LOPEZ MARTINEZ</v>
      </c>
      <c r="L258" s="71" t="s">
        <v>1311</v>
      </c>
      <c r="M258" s="72" t="s">
        <v>35</v>
      </c>
      <c r="N258" s="73" t="s">
        <v>36</v>
      </c>
      <c r="O258" s="73" t="s">
        <v>1678</v>
      </c>
      <c r="P258" s="74">
        <v>321</v>
      </c>
      <c r="Q258" s="81" t="s">
        <v>1677</v>
      </c>
      <c r="R258" s="76" t="s">
        <v>1707</v>
      </c>
      <c r="S258" s="73" t="s">
        <v>62</v>
      </c>
      <c r="T258" s="73" t="s">
        <v>39</v>
      </c>
      <c r="U258" s="73" t="s">
        <v>137</v>
      </c>
      <c r="V258" s="77">
        <v>42866</v>
      </c>
      <c r="W258" s="19">
        <f t="shared" ca="1" si="34"/>
        <v>43564</v>
      </c>
      <c r="X258" s="79">
        <f t="shared" ca="1" si="43"/>
        <v>1.9110198494182067</v>
      </c>
      <c r="Y258" s="73" t="s">
        <v>1708</v>
      </c>
      <c r="Z258" s="73" t="s">
        <v>1709</v>
      </c>
      <c r="AA258" s="80">
        <v>43132</v>
      </c>
      <c r="AB258" s="80">
        <v>43313</v>
      </c>
      <c r="AC258" s="79">
        <f t="shared" si="42"/>
        <v>0.49555099247091033</v>
      </c>
      <c r="AD258" s="73" t="s">
        <v>1710</v>
      </c>
      <c r="AE258" s="73" t="s">
        <v>1709</v>
      </c>
      <c r="AF258" s="78">
        <v>43315</v>
      </c>
      <c r="AG258" s="78">
        <v>43465</v>
      </c>
      <c r="AH258" s="39">
        <f t="shared" si="35"/>
        <v>0.41067761806981518</v>
      </c>
      <c r="AI258" s="43">
        <f t="shared" ca="1" si="36"/>
        <v>2.817248459958932</v>
      </c>
    </row>
    <row r="259" spans="1:35" x14ac:dyDescent="0.25">
      <c r="A259" s="33">
        <v>1</v>
      </c>
      <c r="B259" s="88"/>
      <c r="C259" s="21">
        <v>1001287898</v>
      </c>
      <c r="D259" s="21">
        <f t="shared" si="33"/>
        <v>1001287898</v>
      </c>
      <c r="E259" s="10" t="s">
        <v>1702</v>
      </c>
      <c r="F259" s="10" t="s">
        <v>1703</v>
      </c>
      <c r="G259" s="10" t="s">
        <v>1704</v>
      </c>
      <c r="H259" s="10" t="s">
        <v>1705</v>
      </c>
      <c r="I259" s="12">
        <v>1</v>
      </c>
      <c r="J259" s="10"/>
      <c r="K259" s="10" t="str">
        <f t="shared" si="41"/>
        <v>BRAYAM ESTEBAN CAMERO SERPA</v>
      </c>
      <c r="L259" s="10" t="s">
        <v>696</v>
      </c>
      <c r="M259" s="10" t="s">
        <v>35</v>
      </c>
      <c r="N259" s="73" t="s">
        <v>36</v>
      </c>
      <c r="O259" s="10" t="s">
        <v>37</v>
      </c>
      <c r="P259" s="12">
        <v>0</v>
      </c>
      <c r="Q259" s="14" t="s">
        <v>1706</v>
      </c>
      <c r="R259" s="10" t="s">
        <v>80</v>
      </c>
      <c r="S259" s="10" t="s">
        <v>80</v>
      </c>
      <c r="T259" s="10" t="s">
        <v>39</v>
      </c>
      <c r="U259" s="10" t="s">
        <v>696</v>
      </c>
      <c r="V259" s="11">
        <v>43521</v>
      </c>
      <c r="W259" s="19">
        <f t="shared" ca="1" si="34"/>
        <v>43564</v>
      </c>
      <c r="X259" s="82">
        <f t="shared" ca="1" si="43"/>
        <v>0.11772758384668036</v>
      </c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x14ac:dyDescent="0.25">
      <c r="B260" s="10"/>
      <c r="C260" s="10"/>
      <c r="D260" s="10"/>
      <c r="E260" s="10"/>
      <c r="F260" s="10"/>
      <c r="G260" s="10"/>
      <c r="H260" s="10"/>
      <c r="I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x14ac:dyDescent="0.25">
      <c r="B261" s="10"/>
      <c r="C261" s="10"/>
      <c r="D261" s="10"/>
      <c r="E261" s="10"/>
      <c r="F261" s="10"/>
      <c r="G261" s="10"/>
      <c r="H261" s="10"/>
      <c r="I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x14ac:dyDescent="0.25">
      <c r="B262" s="10"/>
      <c r="C262" s="10"/>
      <c r="D262" s="10"/>
      <c r="E262" s="10"/>
      <c r="F262" s="10"/>
      <c r="G262" s="10"/>
      <c r="H262" s="10"/>
      <c r="I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x14ac:dyDescent="0.25">
      <c r="B263" s="10"/>
      <c r="C263" s="10"/>
      <c r="D263" s="10"/>
      <c r="E263" s="10"/>
      <c r="F263" s="10"/>
      <c r="G263" s="10"/>
      <c r="H263" s="10"/>
      <c r="I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6" spans="1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1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1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1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1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1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1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C921" s="1"/>
      <c r="D921" s="1"/>
      <c r="G921" s="1"/>
      <c r="H921" s="1"/>
      <c r="J921" s="2"/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C922" s="1"/>
      <c r="D922" s="1"/>
      <c r="G922" s="1"/>
      <c r="H922" s="1"/>
      <c r="J922" s="2"/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C923" s="1"/>
      <c r="D923" s="1"/>
      <c r="G923" s="1"/>
      <c r="H923" s="1"/>
      <c r="J923" s="2"/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C924" s="1"/>
      <c r="D924" s="1"/>
      <c r="G924" s="1"/>
      <c r="H924" s="1"/>
      <c r="J924" s="2"/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C925" s="1"/>
      <c r="D925" s="1"/>
      <c r="G925" s="1"/>
      <c r="H925" s="1"/>
      <c r="J925" s="2"/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C926" s="1"/>
      <c r="D926" s="1"/>
      <c r="G926" s="1"/>
      <c r="H926" s="1"/>
      <c r="J926" s="2"/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C927" s="1"/>
      <c r="D927" s="1"/>
      <c r="G927" s="1"/>
      <c r="H927" s="1"/>
      <c r="J927" s="2"/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C928" s="1"/>
      <c r="D928" s="1"/>
      <c r="G928" s="1"/>
      <c r="H928" s="1"/>
      <c r="J928" s="2"/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  <c r="AE928" s="6"/>
      <c r="AF928" s="6"/>
      <c r="AG928" s="6"/>
      <c r="AH928" s="2"/>
      <c r="AI928" s="4"/>
    </row>
    <row r="929" spans="3:35" ht="15.75" x14ac:dyDescent="0.25">
      <c r="C929" s="1"/>
      <c r="D929" s="1"/>
      <c r="G929" s="1"/>
      <c r="H929" s="1"/>
      <c r="J929" s="2"/>
      <c r="K929" s="1"/>
      <c r="O929" s="3"/>
      <c r="P929" s="4"/>
      <c r="Q929" s="5"/>
      <c r="R929" s="1"/>
      <c r="T929" s="6"/>
      <c r="V929" s="4"/>
      <c r="W929" s="6"/>
      <c r="X929" s="2"/>
      <c r="Y929" s="6"/>
      <c r="Z929" s="6"/>
      <c r="AA929" s="6"/>
      <c r="AB929" s="6"/>
      <c r="AC929" s="2"/>
      <c r="AD929" s="6"/>
      <c r="AE929" s="6"/>
      <c r="AF929" s="6"/>
      <c r="AG929" s="6"/>
      <c r="AH929" s="2"/>
      <c r="AI929" s="4"/>
    </row>
    <row r="930" spans="3:35" ht="15.75" x14ac:dyDescent="0.25">
      <c r="K930" s="1"/>
      <c r="O930" s="3"/>
      <c r="P930" s="4"/>
      <c r="Q930" s="5"/>
      <c r="R930" s="1"/>
      <c r="T930" s="6"/>
      <c r="V930" s="4"/>
      <c r="W930" s="6"/>
      <c r="X930" s="2"/>
      <c r="Y930" s="6"/>
      <c r="Z930" s="6"/>
      <c r="AA930" s="6"/>
      <c r="AB930" s="6"/>
      <c r="AC930" s="2"/>
      <c r="AD930" s="6"/>
      <c r="AE930" s="6"/>
      <c r="AF930" s="6"/>
      <c r="AG930" s="6"/>
      <c r="AH930" s="2"/>
      <c r="AI930" s="4"/>
    </row>
    <row r="931" spans="3:35" ht="15.75" x14ac:dyDescent="0.25">
      <c r="K931" s="1"/>
      <c r="O931" s="3"/>
      <c r="P931" s="4"/>
      <c r="Q931" s="5"/>
      <c r="R931" s="1"/>
      <c r="T931" s="6"/>
      <c r="V931" s="4"/>
      <c r="W931" s="6"/>
      <c r="X931" s="2"/>
      <c r="Y931" s="6"/>
      <c r="Z931" s="6"/>
      <c r="AA931" s="6"/>
      <c r="AB931" s="6"/>
      <c r="AC931" s="2"/>
      <c r="AD931" s="6"/>
      <c r="AE931" s="6"/>
      <c r="AF931" s="6"/>
      <c r="AG931" s="6"/>
      <c r="AH931" s="2"/>
      <c r="AI931" s="4"/>
    </row>
    <row r="932" spans="3:35" ht="15.75" x14ac:dyDescent="0.25">
      <c r="K932" s="1"/>
      <c r="O932" s="3"/>
      <c r="P932" s="4"/>
      <c r="Q932" s="5"/>
      <c r="R932" s="1"/>
      <c r="T932" s="6"/>
      <c r="V932" s="4"/>
      <c r="W932" s="6"/>
      <c r="X932" s="2"/>
      <c r="Y932" s="6"/>
      <c r="Z932" s="6"/>
      <c r="AA932" s="6"/>
      <c r="AB932" s="6"/>
      <c r="AC932" s="2"/>
      <c r="AD932" s="6"/>
      <c r="AE932" s="6"/>
      <c r="AF932" s="6"/>
      <c r="AG932" s="6"/>
      <c r="AH932" s="2"/>
      <c r="AI932" s="4"/>
    </row>
    <row r="933" spans="3:35" ht="15.75" x14ac:dyDescent="0.25">
      <c r="K933" s="1"/>
      <c r="O933" s="3"/>
      <c r="P933" s="4"/>
      <c r="Q933" s="5"/>
      <c r="R933" s="1"/>
      <c r="T933" s="6"/>
      <c r="V933" s="4"/>
      <c r="W933" s="6"/>
      <c r="X933" s="2"/>
      <c r="Y933" s="6"/>
      <c r="Z933" s="6"/>
      <c r="AA933" s="6"/>
      <c r="AB933" s="6"/>
      <c r="AC933" s="2"/>
      <c r="AD933" s="6"/>
      <c r="AE933" s="6"/>
      <c r="AF933" s="6"/>
      <c r="AG933" s="6"/>
      <c r="AH933" s="2"/>
      <c r="AI933" s="4"/>
    </row>
    <row r="934" spans="3:35" ht="15.75" x14ac:dyDescent="0.25">
      <c r="K934" s="1"/>
      <c r="O934" s="3"/>
      <c r="P934" s="4"/>
      <c r="Q934" s="5"/>
      <c r="R934" s="1"/>
      <c r="T934" s="6"/>
      <c r="V934" s="4"/>
      <c r="W934" s="6"/>
      <c r="X934" s="2"/>
      <c r="Y934" s="6"/>
      <c r="Z934" s="6"/>
      <c r="AA934" s="6"/>
      <c r="AB934" s="6"/>
      <c r="AC934" s="2"/>
      <c r="AD934" s="6"/>
      <c r="AE934" s="6"/>
      <c r="AF934" s="6"/>
      <c r="AG934" s="6"/>
      <c r="AH934" s="2"/>
      <c r="AI934" s="4"/>
    </row>
    <row r="935" spans="3:35" ht="15.75" x14ac:dyDescent="0.25">
      <c r="K935" s="1"/>
      <c r="O935" s="3"/>
      <c r="P935" s="4"/>
      <c r="Q935" s="5"/>
      <c r="R935" s="1"/>
      <c r="T935" s="6"/>
      <c r="V935" s="4"/>
      <c r="W935" s="6"/>
      <c r="X935" s="2"/>
      <c r="Y935" s="6"/>
      <c r="Z935" s="6"/>
      <c r="AA935" s="6"/>
      <c r="AB935" s="6"/>
      <c r="AC935" s="2"/>
      <c r="AD935" s="6"/>
      <c r="AE935" s="6"/>
      <c r="AF935" s="6"/>
      <c r="AG935" s="6"/>
      <c r="AH935" s="2"/>
      <c r="AI935" s="4"/>
    </row>
    <row r="936" spans="3:35" ht="15.75" x14ac:dyDescent="0.25">
      <c r="K936" s="1"/>
      <c r="O936" s="3"/>
      <c r="P936" s="4"/>
      <c r="Q936" s="5"/>
      <c r="R936" s="1"/>
      <c r="T936" s="6"/>
      <c r="V936" s="4"/>
      <c r="W936" s="6"/>
      <c r="X936" s="2"/>
      <c r="Y936" s="6"/>
      <c r="Z936" s="6"/>
      <c r="AA936" s="6"/>
      <c r="AB936" s="6"/>
      <c r="AC936" s="2"/>
      <c r="AD936" s="6"/>
      <c r="AE936" s="6"/>
      <c r="AF936" s="6"/>
      <c r="AG936" s="6"/>
      <c r="AH936" s="2"/>
      <c r="AI936" s="4"/>
    </row>
    <row r="937" spans="3:35" ht="15.75" x14ac:dyDescent="0.25">
      <c r="K937" s="1"/>
      <c r="O937" s="3"/>
      <c r="P937" s="4"/>
      <c r="Q937" s="5"/>
      <c r="R937" s="1"/>
      <c r="T937" s="6"/>
      <c r="V937" s="4"/>
      <c r="W937" s="6"/>
      <c r="X937" s="2"/>
      <c r="Y937" s="6"/>
      <c r="Z937" s="6"/>
      <c r="AA937" s="6"/>
      <c r="AB937" s="6"/>
      <c r="AC937" s="2"/>
      <c r="AD937" s="6"/>
    </row>
  </sheetData>
  <sheetProtection algorithmName="SHA-512" hashValue="BvZJ3SY+p2L97WOU1aeQAs72mCah5l2QCh3sYkWFn5jyJWaW7lKUXJwXtEevSlSQLQtytI+Ct8nytmfwsDNCaA==" saltValue="mnZj5DlfczHpO/jdyvi/HA==" spinCount="100000" sheet="1" objects="1" scenarios="1"/>
  <mergeCells count="34">
    <mergeCell ref="B88:B100"/>
    <mergeCell ref="B101:B104"/>
    <mergeCell ref="B105:B110"/>
    <mergeCell ref="B85:B87"/>
    <mergeCell ref="B115:B118"/>
    <mergeCell ref="B224:B238"/>
    <mergeCell ref="B119:B126"/>
    <mergeCell ref="B191:B198"/>
    <mergeCell ref="B199:B201"/>
    <mergeCell ref="B202:B205"/>
    <mergeCell ref="B206:B207"/>
    <mergeCell ref="B153:B172"/>
    <mergeCell ref="B3:AI7"/>
    <mergeCell ref="B9:B13"/>
    <mergeCell ref="B21:B27"/>
    <mergeCell ref="B39:B42"/>
    <mergeCell ref="B14:B20"/>
    <mergeCell ref="B28:B38"/>
    <mergeCell ref="B43:B48"/>
    <mergeCell ref="B49:B57"/>
    <mergeCell ref="B58:B62"/>
    <mergeCell ref="B246:B259"/>
    <mergeCell ref="B63:B74"/>
    <mergeCell ref="B75:B82"/>
    <mergeCell ref="B83:B84"/>
    <mergeCell ref="B208:B223"/>
    <mergeCell ref="B173:B178"/>
    <mergeCell ref="B179:B184"/>
    <mergeCell ref="B185:B186"/>
    <mergeCell ref="B187:B190"/>
    <mergeCell ref="B141:B152"/>
    <mergeCell ref="B127:B140"/>
    <mergeCell ref="B111:B114"/>
    <mergeCell ref="B239:B244"/>
  </mergeCells>
  <hyperlinks>
    <hyperlink ref="Q33" r:id="rId1" xr:uid="{00000000-0004-0000-0000-000000000000}"/>
    <hyperlink ref="Q40" r:id="rId2" display="mailto:gsuarez@finagro.com.co" xr:uid="{00000000-0004-0000-0000-000001000000}"/>
    <hyperlink ref="Q46" r:id="rId3" xr:uid="{00000000-0004-0000-0000-000003000000}"/>
    <hyperlink ref="Q49" r:id="rId4" xr:uid="{00000000-0004-0000-0000-000004000000}"/>
    <hyperlink ref="Q54" r:id="rId5" xr:uid="{00000000-0004-0000-0000-000005000000}"/>
    <hyperlink ref="Q110" r:id="rId6" xr:uid="{00000000-0004-0000-0000-000006000000}"/>
    <hyperlink ref="Q140" r:id="rId7" xr:uid="{00000000-0004-0000-0000-000008000000}"/>
    <hyperlink ref="Q179" r:id="rId8" display="mailto:lnino@finagro.com.co" xr:uid="{00000000-0004-0000-0000-000009000000}"/>
    <hyperlink ref="Q180" r:id="rId9" xr:uid="{00000000-0004-0000-0000-00000A000000}"/>
    <hyperlink ref="Q241" r:id="rId10" xr:uid="{00000000-0004-0000-0000-00000B000000}"/>
    <hyperlink ref="Q248" r:id="rId11" xr:uid="{00000000-0004-0000-0000-00000C000000}"/>
    <hyperlink ref="Q198" r:id="rId12" xr:uid="{00000000-0004-0000-0000-00000E000000}"/>
    <hyperlink ref="Q15" r:id="rId13" xr:uid="{00000000-0004-0000-0000-00000F000000}"/>
    <hyperlink ref="Q234" r:id="rId14" display="mailto:ana_fl_martinez@hotmail.com" xr:uid="{00000000-0004-0000-0000-000010000000}"/>
    <hyperlink ref="Q238" r:id="rId15" display="mailto:drodriguez@finagro.com.co" xr:uid="{00000000-0004-0000-0000-000011000000}"/>
    <hyperlink ref="Q236" r:id="rId16" xr:uid="{00000000-0004-0000-0000-000013000000}"/>
    <hyperlink ref="Q256" r:id="rId17" xr:uid="{00000000-0004-0000-0000-000016000000}"/>
    <hyperlink ref="Q229" r:id="rId18" xr:uid="{00000000-0004-0000-0000-000017000000}"/>
    <hyperlink ref="Q166" r:id="rId19" xr:uid="{00000000-0004-0000-0000-00001A000000}"/>
    <hyperlink ref="Q162" r:id="rId20" xr:uid="{00000000-0004-0000-0000-00001B000000}"/>
    <hyperlink ref="Q161" r:id="rId21" xr:uid="{00000000-0004-0000-0000-00001D000000}"/>
    <hyperlink ref="Q148" r:id="rId22" xr:uid="{00000000-0004-0000-0000-00001F000000}"/>
    <hyperlink ref="Q215" r:id="rId23" xr:uid="{00000000-0004-0000-0000-000021000000}"/>
    <hyperlink ref="Q71" r:id="rId24" xr:uid="{00000000-0004-0000-0000-000022000000}"/>
    <hyperlink ref="Q223" r:id="rId25" xr:uid="{00000000-0004-0000-0000-000024000000}"/>
    <hyperlink ref="Q165" r:id="rId26" xr:uid="{00000000-0004-0000-0000-000025000000}"/>
    <hyperlink ref="Q183" r:id="rId27" xr:uid="{00000000-0004-0000-0000-000026000000}"/>
    <hyperlink ref="Q231" r:id="rId28" xr:uid="{00000000-0004-0000-0000-000027000000}"/>
    <hyperlink ref="Q211" r:id="rId29" xr:uid="{00000000-0004-0000-0000-000028000000}"/>
    <hyperlink ref="Q149" r:id="rId30" xr:uid="{00000000-0004-0000-0000-00002A000000}"/>
    <hyperlink ref="Q195" r:id="rId31" xr:uid="{00000000-0004-0000-0000-00002B000000}"/>
    <hyperlink ref="Q118" r:id="rId32" xr:uid="{00000000-0004-0000-0000-00002D000000}"/>
    <hyperlink ref="Q212" r:id="rId33" xr:uid="{00000000-0004-0000-0000-00002E000000}"/>
    <hyperlink ref="Q235" r:id="rId34" xr:uid="{00000000-0004-0000-0000-00002F000000}"/>
    <hyperlink ref="Q219" r:id="rId35" xr:uid="{00000000-0004-0000-0000-000038000000}"/>
    <hyperlink ref="Q93" r:id="rId36" xr:uid="{00000000-0004-0000-0000-000039000000}"/>
    <hyperlink ref="Q250" r:id="rId37" xr:uid="{00000000-0004-0000-0000-00003B000000}"/>
    <hyperlink ref="Q129" r:id="rId38" xr:uid="{00000000-0004-0000-0000-00003C000000}"/>
    <hyperlink ref="Q152" r:id="rId39" xr:uid="{00000000-0004-0000-0000-00003D000000}"/>
    <hyperlink ref="Q159" r:id="rId40" xr:uid="{00000000-0004-0000-0000-00003F000000}"/>
    <hyperlink ref="Q213" r:id="rId41" xr:uid="{00000000-0004-0000-0000-000040000000}"/>
    <hyperlink ref="Q9" r:id="rId42" xr:uid="{408A3572-E511-47FF-92DC-9FF17201DF54}"/>
    <hyperlink ref="Q39" r:id="rId43" xr:uid="{D6D82D93-3F73-49E2-BE54-E34DFA0D03DD}"/>
    <hyperlink ref="Q14" r:id="rId44" xr:uid="{9D65E77B-6693-400D-8CB5-835C4A4CD4D4}"/>
    <hyperlink ref="Q18" r:id="rId45" xr:uid="{F0CF7E38-A1AC-4D3D-BD2E-5970C0ABCF7D}"/>
    <hyperlink ref="Q224" r:id="rId46" xr:uid="{4F06C347-4EB2-445D-AE8E-E488E9298C21}"/>
    <hyperlink ref="Q43" r:id="rId47" xr:uid="{B77A7EAE-9D00-4127-BD41-C8901CC7AA5F}"/>
    <hyperlink ref="Q205" r:id="rId48" xr:uid="{FC2C1504-0841-4EEC-9E76-FB5F1A69EA47}"/>
    <hyperlink ref="Q41" r:id="rId49" xr:uid="{26A3DFDF-3F5C-456B-B804-AEE28B953B67}"/>
    <hyperlink ref="Q100" r:id="rId50" xr:uid="{FEE94D50-FD74-4EA2-9A6D-1018845C8AF0}"/>
    <hyperlink ref="Q258" r:id="rId51" xr:uid="{B89917AD-0E08-4F6A-90CE-F89AC32CAD22}"/>
    <hyperlink ref="Q26" r:id="rId52" xr:uid="{C21E8BBB-ABB1-4317-9B1D-515D536DA370}"/>
    <hyperlink ref="Q259" r:id="rId53" xr:uid="{17D96B2E-5147-4F6E-97EA-DFE22B8754F0}"/>
    <hyperlink ref="Q237" r:id="rId54" xr:uid="{7C7D421F-14AA-4851-8591-D6D155BB2A72}"/>
    <hyperlink ref="Q220" r:id="rId55" xr:uid="{F5E3B66F-468E-4507-88B9-4F06B6ABD9A3}"/>
    <hyperlink ref="Q221" r:id="rId56" xr:uid="{2B827AF5-6B59-432D-932A-FEB332302977}"/>
    <hyperlink ref="Q222" r:id="rId57" xr:uid="{680BD5B9-8581-4D62-9BEA-98259E9AF97C}"/>
    <hyperlink ref="Q171" r:id="rId58" xr:uid="{79998CD6-B558-4BB1-B3B8-665E85C59E9D}"/>
    <hyperlink ref="Q76" r:id="rId59" xr:uid="{6FF798F4-4CFE-482C-99B9-F4CF8D2D002D}"/>
    <hyperlink ref="Q144" r:id="rId60" xr:uid="{2FB965A1-74F3-434F-BB13-48815C22E3CC}"/>
    <hyperlink ref="Q244" r:id="rId61" xr:uid="{C48E51C9-7248-4875-A6DA-51F31AE06472}"/>
    <hyperlink ref="Q79" r:id="rId62" xr:uid="{55764F13-3156-49AF-99DC-DA7B05245B0B}"/>
    <hyperlink ref="Q227" r:id="rId63" xr:uid="{63C7804B-8E8F-4826-A2BE-B86C15E2F598}"/>
  </hyperlinks>
  <pageMargins left="0.7" right="0.7" top="0.75" bottom="0.75" header="0.3" footer="0.3"/>
  <pageSetup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dcterms:created xsi:type="dcterms:W3CDTF">2016-11-10T13:36:53Z</dcterms:created>
  <dcterms:modified xsi:type="dcterms:W3CDTF">2019-04-09T21:53:19Z</dcterms:modified>
</cp:coreProperties>
</file>