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K:\Direccion de Talento Humano\1. Documentos de Apoyo\4. Pagina WEB ley de Transparencia\2022\"/>
    </mc:Choice>
  </mc:AlternateContent>
  <xr:revisionPtr revIDLastSave="0" documentId="13_ncr:1_{4BF918B1-7C58-4D4C-BDF0-B9F35B9016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ayo 2022" sheetId="1" r:id="rId1"/>
  </sheets>
  <definedNames>
    <definedName name="_xlnm._FilterDatabase" localSheetId="0" hidden="1">'Mayo 2022'!$Q$7:$R$7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42" i="1" l="1"/>
  <c r="AC242" i="1"/>
  <c r="W242" i="1"/>
  <c r="X242" i="1" s="1"/>
  <c r="AI242" i="1" s="1"/>
  <c r="AH192" i="1"/>
  <c r="AC192" i="1"/>
  <c r="W192" i="1"/>
  <c r="X192" i="1" s="1"/>
  <c r="AI192" i="1" s="1"/>
  <c r="W94" i="1" l="1"/>
  <c r="X94" i="1" s="1"/>
  <c r="W46" i="1"/>
  <c r="X46" i="1" s="1"/>
  <c r="W45" i="1"/>
  <c r="X45" i="1" s="1"/>
  <c r="W27" i="1" l="1"/>
  <c r="X27" i="1" s="1"/>
  <c r="W9" i="1" l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7" i="1"/>
  <c r="W48" i="1"/>
  <c r="W49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50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177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AH15" i="1" l="1"/>
  <c r="AC15" i="1"/>
  <c r="X15" i="1"/>
  <c r="AI15" i="1" l="1"/>
  <c r="X226" i="1"/>
  <c r="X202" i="1"/>
  <c r="AH253" i="1"/>
  <c r="AC253" i="1"/>
  <c r="X253" i="1"/>
  <c r="AH163" i="1"/>
  <c r="AC163" i="1"/>
  <c r="X163" i="1"/>
  <c r="AH248" i="1"/>
  <c r="AC248" i="1"/>
  <c r="X248" i="1"/>
  <c r="AH100" i="1"/>
  <c r="AC100" i="1"/>
  <c r="X100" i="1"/>
  <c r="K100" i="1"/>
  <c r="D100" i="1"/>
  <c r="AH112" i="1"/>
  <c r="AC112" i="1"/>
  <c r="X112" i="1"/>
  <c r="AH211" i="1"/>
  <c r="AC211" i="1"/>
  <c r="X211" i="1"/>
  <c r="D211" i="1"/>
  <c r="AH114" i="1"/>
  <c r="AC114" i="1"/>
  <c r="X114" i="1"/>
  <c r="AH113" i="1"/>
  <c r="AC113" i="1"/>
  <c r="X113" i="1"/>
  <c r="AH111" i="1"/>
  <c r="AC111" i="1"/>
  <c r="X111" i="1"/>
  <c r="AI163" i="1" l="1"/>
  <c r="AI248" i="1"/>
  <c r="AI211" i="1"/>
  <c r="AI100" i="1"/>
  <c r="AI112" i="1"/>
  <c r="AI114" i="1"/>
  <c r="AI111" i="1"/>
  <c r="AH125" i="1" l="1"/>
  <c r="AC125" i="1"/>
  <c r="X125" i="1"/>
  <c r="K125" i="1"/>
  <c r="D125" i="1"/>
  <c r="AH124" i="1"/>
  <c r="AC124" i="1"/>
  <c r="X124" i="1"/>
  <c r="K124" i="1"/>
  <c r="D124" i="1"/>
  <c r="AH85" i="1"/>
  <c r="AC85" i="1"/>
  <c r="X85" i="1"/>
  <c r="K85" i="1"/>
  <c r="D85" i="1"/>
  <c r="AH84" i="1"/>
  <c r="AC84" i="1"/>
  <c r="X84" i="1"/>
  <c r="K84" i="1"/>
  <c r="D84" i="1"/>
  <c r="AH83" i="1"/>
  <c r="AC83" i="1"/>
  <c r="X83" i="1"/>
  <c r="K83" i="1"/>
  <c r="D83" i="1"/>
  <c r="AH76" i="1"/>
  <c r="AC76" i="1"/>
  <c r="X76" i="1"/>
  <c r="AH74" i="1"/>
  <c r="AC74" i="1"/>
  <c r="X74" i="1"/>
  <c r="K74" i="1"/>
  <c r="D74" i="1"/>
  <c r="AH19" i="1"/>
  <c r="AC19" i="1"/>
  <c r="X19" i="1"/>
  <c r="AB26" i="1"/>
  <c r="AC26" i="1" s="1"/>
  <c r="AH26" i="1"/>
  <c r="X26" i="1"/>
  <c r="AH78" i="1"/>
  <c r="AC78" i="1"/>
  <c r="X78" i="1"/>
  <c r="K78" i="1"/>
  <c r="D78" i="1"/>
  <c r="AH237" i="1"/>
  <c r="AC237" i="1"/>
  <c r="X237" i="1"/>
  <c r="K237" i="1"/>
  <c r="D237" i="1"/>
  <c r="AH232" i="1"/>
  <c r="AC232" i="1"/>
  <c r="X232" i="1"/>
  <c r="AH233" i="1"/>
  <c r="AC233" i="1"/>
  <c r="X233" i="1"/>
  <c r="AH51" i="1"/>
  <c r="AC51" i="1"/>
  <c r="X51" i="1"/>
  <c r="AH16" i="1"/>
  <c r="AC16" i="1"/>
  <c r="X16" i="1"/>
  <c r="AC189" i="1"/>
  <c r="X189" i="1"/>
  <c r="AI125" i="1" l="1"/>
  <c r="AI124" i="1"/>
  <c r="AI85" i="1"/>
  <c r="AI84" i="1"/>
  <c r="AI19" i="1"/>
  <c r="AI76" i="1"/>
  <c r="AI74" i="1"/>
  <c r="AI83" i="1"/>
  <c r="AI78" i="1"/>
  <c r="AI26" i="1"/>
  <c r="AI237" i="1"/>
  <c r="AI232" i="1"/>
  <c r="AI233" i="1"/>
  <c r="AI51" i="1"/>
  <c r="AI16" i="1"/>
  <c r="AC201" i="1"/>
  <c r="X201" i="1"/>
  <c r="AH44" i="1" l="1"/>
  <c r="AC44" i="1"/>
  <c r="X44" i="1"/>
  <c r="X238" i="1"/>
  <c r="AH238" i="1"/>
  <c r="AB238" i="1"/>
  <c r="AC238" i="1" s="1"/>
  <c r="AI44" i="1" l="1"/>
  <c r="AI238" i="1"/>
  <c r="AH173" i="1"/>
  <c r="AC173" i="1"/>
  <c r="X173" i="1"/>
  <c r="AI173" i="1" l="1"/>
  <c r="AH77" i="1"/>
  <c r="AC77" i="1"/>
  <c r="X77" i="1"/>
  <c r="K77" i="1"/>
  <c r="D77" i="1"/>
  <c r="AC174" i="1"/>
  <c r="X174" i="1"/>
  <c r="AH141" i="1"/>
  <c r="AB141" i="1"/>
  <c r="AC141" i="1" s="1"/>
  <c r="X141" i="1"/>
  <c r="K141" i="1"/>
  <c r="D141" i="1"/>
  <c r="AH151" i="1"/>
  <c r="AC151" i="1"/>
  <c r="X151" i="1"/>
  <c r="AH136" i="1"/>
  <c r="AC136" i="1"/>
  <c r="X136" i="1"/>
  <c r="AC128" i="1"/>
  <c r="X128" i="1"/>
  <c r="AH47" i="1"/>
  <c r="AC47" i="1"/>
  <c r="X47" i="1"/>
  <c r="AI77" i="1" l="1"/>
  <c r="AI151" i="1"/>
  <c r="AI136" i="1"/>
  <c r="AI141" i="1"/>
  <c r="AI47" i="1"/>
  <c r="AH20" i="1" l="1"/>
  <c r="AC20" i="1"/>
  <c r="X20" i="1"/>
  <c r="K20" i="1"/>
  <c r="D20" i="1"/>
  <c r="AH18" i="1"/>
  <c r="AC18" i="1"/>
  <c r="X18" i="1"/>
  <c r="K18" i="1"/>
  <c r="D18" i="1"/>
  <c r="AI20" i="1" l="1"/>
  <c r="AI18" i="1"/>
  <c r="AC240" i="1"/>
  <c r="AC215" i="1"/>
  <c r="AC9" i="1"/>
  <c r="AC10" i="1"/>
  <c r="AC11" i="1"/>
  <c r="AC12" i="1"/>
  <c r="AC13" i="1"/>
  <c r="AC14" i="1"/>
  <c r="AC17" i="1"/>
  <c r="AC21" i="1"/>
  <c r="AC22" i="1"/>
  <c r="AC120" i="1"/>
  <c r="AC23" i="1"/>
  <c r="AC24" i="1"/>
  <c r="AC25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9" i="1"/>
  <c r="AC53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5" i="1"/>
  <c r="AC79" i="1"/>
  <c r="AC80" i="1"/>
  <c r="AC81" i="1"/>
  <c r="AC82" i="1"/>
  <c r="AC86" i="1"/>
  <c r="AC87" i="1"/>
  <c r="AC88" i="1"/>
  <c r="AC89" i="1"/>
  <c r="AC90" i="1"/>
  <c r="AC92" i="1"/>
  <c r="AC93" i="1"/>
  <c r="AC95" i="1"/>
  <c r="AC96" i="1"/>
  <c r="AC97" i="1"/>
  <c r="AC98" i="1"/>
  <c r="AC99" i="1"/>
  <c r="AC101" i="1"/>
  <c r="AC102" i="1"/>
  <c r="AC103" i="1"/>
  <c r="AC104" i="1"/>
  <c r="AC105" i="1"/>
  <c r="AC106" i="1"/>
  <c r="AC107" i="1"/>
  <c r="AC108" i="1"/>
  <c r="AC110" i="1"/>
  <c r="AC115" i="1"/>
  <c r="AC116" i="1"/>
  <c r="AC117" i="1"/>
  <c r="AC118" i="1"/>
  <c r="AC119" i="1"/>
  <c r="AC121" i="1"/>
  <c r="AC122" i="1"/>
  <c r="AC123" i="1"/>
  <c r="AC126" i="1"/>
  <c r="AC127" i="1"/>
  <c r="AC129" i="1"/>
  <c r="AC130" i="1"/>
  <c r="AC131" i="1"/>
  <c r="AC132" i="1"/>
  <c r="AC133" i="1"/>
  <c r="AC134" i="1"/>
  <c r="AC135" i="1"/>
  <c r="AC137" i="1"/>
  <c r="AC138" i="1"/>
  <c r="AC139" i="1"/>
  <c r="AC140" i="1"/>
  <c r="AC142" i="1"/>
  <c r="AC143" i="1"/>
  <c r="AC144" i="1"/>
  <c r="AC145" i="1"/>
  <c r="AC146" i="1"/>
  <c r="AC147" i="1"/>
  <c r="AC148" i="1"/>
  <c r="AC149" i="1"/>
  <c r="AC150" i="1"/>
  <c r="AC152" i="1"/>
  <c r="AC153" i="1"/>
  <c r="AC154" i="1"/>
  <c r="AC155" i="1"/>
  <c r="AC156" i="1"/>
  <c r="AC157" i="1"/>
  <c r="AC158" i="1"/>
  <c r="AC159" i="1"/>
  <c r="AC161" i="1"/>
  <c r="AC162" i="1"/>
  <c r="AC164" i="1"/>
  <c r="AC165" i="1"/>
  <c r="AC166" i="1"/>
  <c r="AC167" i="1"/>
  <c r="AC168" i="1"/>
  <c r="AC169" i="1"/>
  <c r="AC170" i="1"/>
  <c r="AC171" i="1"/>
  <c r="AC172" i="1"/>
  <c r="AC175" i="1"/>
  <c r="AC176" i="1"/>
  <c r="AC178" i="1"/>
  <c r="AC179" i="1"/>
  <c r="AC180" i="1"/>
  <c r="AC181" i="1"/>
  <c r="AC182" i="1"/>
  <c r="AC183" i="1"/>
  <c r="AC184" i="1"/>
  <c r="AC185" i="1"/>
  <c r="AC186" i="1"/>
  <c r="AC187" i="1"/>
  <c r="AC188" i="1"/>
  <c r="AC190" i="1"/>
  <c r="AH67" i="1"/>
  <c r="AH247" i="1"/>
  <c r="AC247" i="1"/>
  <c r="X247" i="1"/>
  <c r="AH199" i="1"/>
  <c r="AH200" i="1"/>
  <c r="AC199" i="1"/>
  <c r="AC200" i="1"/>
  <c r="X200" i="1"/>
  <c r="X199" i="1"/>
  <c r="AI247" i="1" l="1"/>
  <c r="AI200" i="1"/>
  <c r="AI199" i="1"/>
  <c r="AH206" i="1"/>
  <c r="AC206" i="1"/>
  <c r="X206" i="1"/>
  <c r="K206" i="1"/>
  <c r="D206" i="1"/>
  <c r="AH205" i="1"/>
  <c r="AC205" i="1"/>
  <c r="X205" i="1"/>
  <c r="K205" i="1"/>
  <c r="D205" i="1"/>
  <c r="AI206" i="1" l="1"/>
  <c r="AI205" i="1"/>
  <c r="AH116" i="1" l="1"/>
  <c r="X116" i="1"/>
  <c r="K116" i="1"/>
  <c r="D116" i="1"/>
  <c r="AH115" i="1"/>
  <c r="X115" i="1"/>
  <c r="K115" i="1"/>
  <c r="D115" i="1"/>
  <c r="AH106" i="1"/>
  <c r="X106" i="1"/>
  <c r="K106" i="1"/>
  <c r="D106" i="1"/>
  <c r="AH101" i="1"/>
  <c r="X101" i="1"/>
  <c r="K101" i="1"/>
  <c r="D101" i="1"/>
  <c r="AH82" i="1"/>
  <c r="X82" i="1"/>
  <c r="K82" i="1"/>
  <c r="D82" i="1"/>
  <c r="AH81" i="1"/>
  <c r="X81" i="1"/>
  <c r="K81" i="1"/>
  <c r="D81" i="1"/>
  <c r="AI116" i="1" l="1"/>
  <c r="AI106" i="1"/>
  <c r="AI101" i="1"/>
  <c r="AI115" i="1"/>
  <c r="AI81" i="1"/>
  <c r="AI82" i="1"/>
  <c r="AH60" i="1" l="1"/>
  <c r="X60" i="1"/>
  <c r="AH30" i="1"/>
  <c r="X30" i="1"/>
  <c r="K30" i="1"/>
  <c r="D30" i="1"/>
  <c r="AH32" i="1"/>
  <c r="X32" i="1"/>
  <c r="AH24" i="1"/>
  <c r="X24" i="1"/>
  <c r="AH23" i="1"/>
  <c r="X23" i="1"/>
  <c r="K23" i="1"/>
  <c r="D23" i="1"/>
  <c r="AH25" i="1"/>
  <c r="X25" i="1"/>
  <c r="K25" i="1"/>
  <c r="D25" i="1"/>
  <c r="AH120" i="1"/>
  <c r="X120" i="1"/>
  <c r="AI30" i="1" l="1"/>
  <c r="AI60" i="1"/>
  <c r="AI32" i="1"/>
  <c r="AI24" i="1"/>
  <c r="AI23" i="1"/>
  <c r="AI25" i="1"/>
  <c r="AI120" i="1"/>
  <c r="AH34" i="1" l="1"/>
  <c r="X34" i="1"/>
  <c r="U34" i="1"/>
  <c r="D126" i="1"/>
  <c r="AI34" i="1" l="1"/>
  <c r="AH126" i="1"/>
  <c r="X126" i="1"/>
  <c r="K126" i="1"/>
  <c r="AI126" i="1" l="1"/>
  <c r="K213" i="1" l="1"/>
  <c r="AH66" i="1"/>
  <c r="X66" i="1"/>
  <c r="K66" i="1"/>
  <c r="D66" i="1"/>
  <c r="AI66" i="1" l="1"/>
  <c r="AH132" i="1"/>
  <c r="X132" i="1"/>
  <c r="K132" i="1"/>
  <c r="D132" i="1"/>
  <c r="AI132" i="1" l="1"/>
  <c r="AH214" i="1" l="1"/>
  <c r="AH156" i="1"/>
  <c r="AH41" i="1"/>
  <c r="AC244" i="1"/>
  <c r="AH244" i="1"/>
  <c r="X9" i="1"/>
  <c r="X10" i="1"/>
  <c r="X11" i="1"/>
  <c r="X12" i="1"/>
  <c r="X13" i="1"/>
  <c r="X14" i="1"/>
  <c r="X17" i="1"/>
  <c r="X21" i="1"/>
  <c r="X22" i="1"/>
  <c r="X28" i="1"/>
  <c r="X29" i="1"/>
  <c r="X31" i="1"/>
  <c r="X33" i="1"/>
  <c r="X35" i="1"/>
  <c r="X36" i="1"/>
  <c r="X37" i="1"/>
  <c r="X38" i="1"/>
  <c r="X39" i="1"/>
  <c r="X40" i="1"/>
  <c r="X41" i="1"/>
  <c r="X42" i="1"/>
  <c r="X43" i="1"/>
  <c r="X48" i="1"/>
  <c r="X49" i="1"/>
  <c r="X52" i="1"/>
  <c r="X53" i="1"/>
  <c r="X54" i="1"/>
  <c r="X55" i="1"/>
  <c r="X56" i="1"/>
  <c r="X57" i="1"/>
  <c r="X58" i="1"/>
  <c r="X59" i="1"/>
  <c r="X61" i="1"/>
  <c r="X62" i="1"/>
  <c r="X63" i="1"/>
  <c r="X64" i="1"/>
  <c r="X65" i="1"/>
  <c r="X67" i="1"/>
  <c r="X68" i="1"/>
  <c r="X69" i="1"/>
  <c r="X70" i="1"/>
  <c r="X71" i="1"/>
  <c r="X72" i="1"/>
  <c r="X73" i="1"/>
  <c r="X75" i="1"/>
  <c r="X79" i="1"/>
  <c r="X80" i="1"/>
  <c r="X86" i="1"/>
  <c r="X88" i="1"/>
  <c r="X87" i="1"/>
  <c r="X168" i="1"/>
  <c r="X89" i="1"/>
  <c r="X90" i="1"/>
  <c r="X91" i="1"/>
  <c r="X92" i="1"/>
  <c r="X93" i="1"/>
  <c r="X95" i="1"/>
  <c r="X96" i="1"/>
  <c r="X97" i="1"/>
  <c r="X98" i="1"/>
  <c r="X99" i="1"/>
  <c r="X102" i="1"/>
  <c r="X103" i="1"/>
  <c r="X104" i="1"/>
  <c r="X105" i="1"/>
  <c r="X107" i="1"/>
  <c r="X108" i="1"/>
  <c r="X109" i="1"/>
  <c r="X110" i="1"/>
  <c r="X117" i="1"/>
  <c r="X118" i="1"/>
  <c r="X119" i="1"/>
  <c r="X121" i="1"/>
  <c r="X122" i="1"/>
  <c r="X123" i="1"/>
  <c r="X127" i="1"/>
  <c r="X129" i="1"/>
  <c r="X130" i="1"/>
  <c r="X131" i="1"/>
  <c r="X133" i="1"/>
  <c r="X134" i="1"/>
  <c r="X135" i="1"/>
  <c r="X137" i="1"/>
  <c r="X138" i="1"/>
  <c r="X139" i="1"/>
  <c r="X140" i="1"/>
  <c r="X142" i="1"/>
  <c r="X143" i="1"/>
  <c r="X144" i="1"/>
  <c r="X145" i="1"/>
  <c r="X146" i="1"/>
  <c r="X147" i="1"/>
  <c r="X148" i="1"/>
  <c r="X149" i="1"/>
  <c r="X150" i="1"/>
  <c r="X152" i="1"/>
  <c r="X153" i="1"/>
  <c r="X154" i="1"/>
  <c r="X155" i="1"/>
  <c r="X156" i="1"/>
  <c r="X157" i="1"/>
  <c r="X158" i="1"/>
  <c r="X159" i="1"/>
  <c r="X160" i="1"/>
  <c r="X161" i="1"/>
  <c r="X162" i="1"/>
  <c r="X164" i="1"/>
  <c r="X165" i="1"/>
  <c r="X166" i="1"/>
  <c r="X167" i="1"/>
  <c r="X171" i="1"/>
  <c r="X169" i="1"/>
  <c r="X175" i="1"/>
  <c r="X172" i="1"/>
  <c r="X170" i="1"/>
  <c r="X176" i="1"/>
  <c r="X178" i="1"/>
  <c r="X179" i="1"/>
  <c r="X180" i="1"/>
  <c r="X181" i="1"/>
  <c r="X182" i="1"/>
  <c r="X183" i="1"/>
  <c r="X184" i="1"/>
  <c r="X185" i="1"/>
  <c r="X186" i="1"/>
  <c r="X187" i="1"/>
  <c r="X188" i="1"/>
  <c r="X190" i="1"/>
  <c r="X191" i="1"/>
  <c r="X50" i="1"/>
  <c r="X193" i="1"/>
  <c r="X194" i="1"/>
  <c r="X195" i="1"/>
  <c r="X196" i="1"/>
  <c r="X197" i="1"/>
  <c r="X198" i="1"/>
  <c r="X203" i="1"/>
  <c r="X204" i="1"/>
  <c r="X207" i="1"/>
  <c r="X208" i="1"/>
  <c r="X209" i="1"/>
  <c r="X210" i="1"/>
  <c r="X212" i="1"/>
  <c r="X213" i="1"/>
  <c r="X214" i="1"/>
  <c r="X215" i="1"/>
  <c r="X239" i="1"/>
  <c r="X245" i="1"/>
  <c r="X252" i="1"/>
  <c r="AH203" i="1"/>
  <c r="AC203" i="1"/>
  <c r="K203" i="1"/>
  <c r="D203" i="1"/>
  <c r="AH198" i="1"/>
  <c r="AC198" i="1"/>
  <c r="K198" i="1"/>
  <c r="D198" i="1"/>
  <c r="AH197" i="1"/>
  <c r="AC197" i="1"/>
  <c r="K197" i="1"/>
  <c r="D197" i="1"/>
  <c r="AH196" i="1"/>
  <c r="AC196" i="1"/>
  <c r="K196" i="1"/>
  <c r="D196" i="1"/>
  <c r="AH195" i="1"/>
  <c r="AC195" i="1"/>
  <c r="K195" i="1"/>
  <c r="D195" i="1"/>
  <c r="AH194" i="1"/>
  <c r="AC194" i="1"/>
  <c r="K194" i="1"/>
  <c r="D194" i="1"/>
  <c r="AH193" i="1"/>
  <c r="AC193" i="1"/>
  <c r="K193" i="1"/>
  <c r="D193" i="1"/>
  <c r="AH50" i="1"/>
  <c r="AC50" i="1"/>
  <c r="K50" i="1"/>
  <c r="D192" i="1"/>
  <c r="AH191" i="1"/>
  <c r="AC191" i="1"/>
  <c r="K191" i="1"/>
  <c r="D191" i="1"/>
  <c r="AH252" i="1"/>
  <c r="AC252" i="1"/>
  <c r="K252" i="1"/>
  <c r="D252" i="1"/>
  <c r="AH245" i="1"/>
  <c r="AC245" i="1"/>
  <c r="K245" i="1"/>
  <c r="D245" i="1"/>
  <c r="AH239" i="1"/>
  <c r="AH240" i="1"/>
  <c r="AC239" i="1"/>
  <c r="AI203" i="1" l="1"/>
  <c r="AI252" i="1"/>
  <c r="AI198" i="1"/>
  <c r="AI193" i="1"/>
  <c r="AI239" i="1"/>
  <c r="AI195" i="1"/>
  <c r="AI197" i="1"/>
  <c r="AI245" i="1"/>
  <c r="AI194" i="1"/>
  <c r="AI50" i="1"/>
  <c r="AI191" i="1"/>
  <c r="AI196" i="1"/>
  <c r="AH231" i="1"/>
  <c r="AC231" i="1"/>
  <c r="X231" i="1"/>
  <c r="K231" i="1"/>
  <c r="D231" i="1"/>
  <c r="AH225" i="1"/>
  <c r="AC225" i="1"/>
  <c r="AH217" i="1"/>
  <c r="AC217" i="1"/>
  <c r="X217" i="1"/>
  <c r="K217" i="1"/>
  <c r="D217" i="1"/>
  <c r="AH212" i="1"/>
  <c r="AC212" i="1"/>
  <c r="K212" i="1"/>
  <c r="D212" i="1"/>
  <c r="AC214" i="1"/>
  <c r="AI214" i="1" s="1"/>
  <c r="AH218" i="1"/>
  <c r="AC218" i="1"/>
  <c r="X218" i="1"/>
  <c r="K218" i="1"/>
  <c r="D218" i="1"/>
  <c r="AH172" i="1"/>
  <c r="K172" i="1"/>
  <c r="D172" i="1"/>
  <c r="AH204" i="1"/>
  <c r="AC204" i="1"/>
  <c r="K204" i="1"/>
  <c r="D204" i="1"/>
  <c r="AH167" i="1"/>
  <c r="K167" i="1"/>
  <c r="D167" i="1"/>
  <c r="AH190" i="1"/>
  <c r="K190" i="1"/>
  <c r="D190" i="1"/>
  <c r="AH188" i="1"/>
  <c r="K188" i="1"/>
  <c r="D188" i="1"/>
  <c r="AH165" i="1"/>
  <c r="K165" i="1"/>
  <c r="D165" i="1"/>
  <c r="AH159" i="1"/>
  <c r="K159" i="1"/>
  <c r="D159" i="1"/>
  <c r="AH155" i="1"/>
  <c r="K155" i="1"/>
  <c r="D155" i="1"/>
  <c r="AH153" i="1"/>
  <c r="K153" i="1"/>
  <c r="D153" i="1"/>
  <c r="AH150" i="1"/>
  <c r="K150" i="1"/>
  <c r="D150" i="1"/>
  <c r="AH148" i="1"/>
  <c r="K148" i="1"/>
  <c r="D148" i="1"/>
  <c r="AH145" i="1"/>
  <c r="K145" i="1"/>
  <c r="D145" i="1"/>
  <c r="AH137" i="1"/>
  <c r="K137" i="1"/>
  <c r="D137" i="1"/>
  <c r="AH121" i="1"/>
  <c r="K121" i="1"/>
  <c r="D121" i="1"/>
  <c r="AH118" i="1"/>
  <c r="K118" i="1"/>
  <c r="D118" i="1"/>
  <c r="AH122" i="1"/>
  <c r="K122" i="1"/>
  <c r="D122" i="1"/>
  <c r="AH109" i="1"/>
  <c r="AB109" i="1"/>
  <c r="AC109" i="1" s="1"/>
  <c r="K109" i="1"/>
  <c r="D109" i="1"/>
  <c r="AH110" i="1"/>
  <c r="K110" i="1"/>
  <c r="D110" i="1"/>
  <c r="AB91" i="1"/>
  <c r="AC91" i="1" s="1"/>
  <c r="AG91" i="1"/>
  <c r="AH91" i="1" s="1"/>
  <c r="K91" i="1"/>
  <c r="D91" i="1"/>
  <c r="AH92" i="1"/>
  <c r="K92" i="1"/>
  <c r="D92" i="1"/>
  <c r="AH168" i="1"/>
  <c r="K168" i="1"/>
  <c r="D168" i="1"/>
  <c r="AH88" i="1"/>
  <c r="K88" i="1"/>
  <c r="D88" i="1"/>
  <c r="AH70" i="1"/>
  <c r="K70" i="1"/>
  <c r="D70" i="1"/>
  <c r="AB54" i="1"/>
  <c r="AC54" i="1" s="1"/>
  <c r="AG54" i="1"/>
  <c r="AH54" i="1" s="1"/>
  <c r="K54" i="1"/>
  <c r="D54" i="1"/>
  <c r="AB52" i="1"/>
  <c r="AC52" i="1" s="1"/>
  <c r="AH52" i="1"/>
  <c r="K52" i="1"/>
  <c r="D52" i="1"/>
  <c r="AH48" i="1"/>
  <c r="AC48" i="1"/>
  <c r="D48" i="1"/>
  <c r="AH43" i="1"/>
  <c r="AH39" i="1"/>
  <c r="K39" i="1"/>
  <c r="D39" i="1"/>
  <c r="AH40" i="1"/>
  <c r="K40" i="1"/>
  <c r="D40" i="1"/>
  <c r="AH36" i="1"/>
  <c r="K36" i="1"/>
  <c r="D36" i="1"/>
  <c r="AH35" i="1"/>
  <c r="K35" i="1"/>
  <c r="D35" i="1"/>
  <c r="AH22" i="1"/>
  <c r="K22" i="1"/>
  <c r="D22" i="1"/>
  <c r="AI92" i="1" l="1"/>
  <c r="AI122" i="1"/>
  <c r="AI137" i="1"/>
  <c r="AI172" i="1"/>
  <c r="AI150" i="1"/>
  <c r="AI159" i="1"/>
  <c r="AI188" i="1"/>
  <c r="AI167" i="1"/>
  <c r="AI70" i="1"/>
  <c r="AI168" i="1"/>
  <c r="AI110" i="1"/>
  <c r="AI121" i="1"/>
  <c r="AI148" i="1"/>
  <c r="AI155" i="1"/>
  <c r="AI88" i="1"/>
  <c r="AI118" i="1"/>
  <c r="AI145" i="1"/>
  <c r="AI153" i="1"/>
  <c r="AI165" i="1"/>
  <c r="AI190" i="1"/>
  <c r="AI204" i="1"/>
  <c r="AI212" i="1"/>
  <c r="AI109" i="1"/>
  <c r="AI217" i="1"/>
  <c r="AI231" i="1"/>
  <c r="AI218" i="1"/>
  <c r="AI91" i="1"/>
  <c r="AI39" i="1"/>
  <c r="AI52" i="1"/>
  <c r="AI48" i="1"/>
  <c r="AI54" i="1"/>
  <c r="AI43" i="1"/>
  <c r="AI40" i="1"/>
  <c r="AI36" i="1"/>
  <c r="AI35" i="1"/>
  <c r="AI22" i="1"/>
  <c r="AH33" i="1" l="1"/>
  <c r="K33" i="1"/>
  <c r="AI33" i="1" l="1"/>
  <c r="AH14" i="1"/>
  <c r="K14" i="1"/>
  <c r="D14" i="1"/>
  <c r="AH12" i="1"/>
  <c r="K12" i="1"/>
  <c r="D12" i="1"/>
  <c r="AI12" i="1" l="1"/>
  <c r="AI14" i="1"/>
  <c r="AH21" i="1"/>
  <c r="AI21" i="1" l="1"/>
  <c r="AH129" i="1" l="1"/>
  <c r="K129" i="1"/>
  <c r="D129" i="1"/>
  <c r="AH93" i="1"/>
  <c r="AI129" i="1" l="1"/>
  <c r="AI93" i="1"/>
  <c r="AH186" i="1"/>
  <c r="AI186" i="1" s="1"/>
  <c r="K186" i="1"/>
  <c r="D186" i="1"/>
  <c r="AH254" i="1"/>
  <c r="AC254" i="1"/>
  <c r="X254" i="1"/>
  <c r="AH9" i="1"/>
  <c r="AI254" i="1" l="1"/>
  <c r="AI9" i="1"/>
  <c r="AH57" i="1"/>
  <c r="K57" i="1"/>
  <c r="D57" i="1"/>
  <c r="AI57" i="1" l="1"/>
  <c r="AI156" i="1"/>
  <c r="K156" i="1"/>
  <c r="D156" i="1"/>
  <c r="K41" i="1"/>
  <c r="D41" i="1"/>
  <c r="AH13" i="1"/>
  <c r="D13" i="1"/>
  <c r="D65" i="1"/>
  <c r="AI13" i="1" l="1"/>
  <c r="AI41" i="1"/>
  <c r="AH11" i="1"/>
  <c r="AH10" i="1"/>
  <c r="AH28" i="1"/>
  <c r="AH29" i="1"/>
  <c r="AH31" i="1"/>
  <c r="AH37" i="1"/>
  <c r="AH38" i="1"/>
  <c r="AH42" i="1"/>
  <c r="AH49" i="1"/>
  <c r="AH53" i="1"/>
  <c r="AH55" i="1"/>
  <c r="AH56" i="1"/>
  <c r="AH58" i="1"/>
  <c r="AH59" i="1"/>
  <c r="AH61" i="1"/>
  <c r="AH62" i="1"/>
  <c r="AH63" i="1"/>
  <c r="AH68" i="1"/>
  <c r="AH69" i="1"/>
  <c r="AH65" i="1"/>
  <c r="AH71" i="1"/>
  <c r="AH72" i="1"/>
  <c r="AH73" i="1"/>
  <c r="AH75" i="1"/>
  <c r="AH79" i="1"/>
  <c r="AH80" i="1"/>
  <c r="AH86" i="1"/>
  <c r="AH87" i="1"/>
  <c r="AH89" i="1"/>
  <c r="AH90" i="1"/>
  <c r="AH95" i="1"/>
  <c r="AH96" i="1"/>
  <c r="AH97" i="1"/>
  <c r="AH98" i="1"/>
  <c r="AH99" i="1"/>
  <c r="AH102" i="1"/>
  <c r="AH103" i="1"/>
  <c r="AH104" i="1"/>
  <c r="AH105" i="1"/>
  <c r="AH107" i="1"/>
  <c r="AH108" i="1"/>
  <c r="AH117" i="1"/>
  <c r="AH119" i="1"/>
  <c r="AH123" i="1"/>
  <c r="AH127" i="1"/>
  <c r="AH130" i="1"/>
  <c r="AH131" i="1"/>
  <c r="AH133" i="1"/>
  <c r="AH134" i="1"/>
  <c r="AH135" i="1"/>
  <c r="AH138" i="1"/>
  <c r="AH139" i="1"/>
  <c r="AH140" i="1"/>
  <c r="AH142" i="1"/>
  <c r="AH143" i="1"/>
  <c r="AH144" i="1"/>
  <c r="AH146" i="1"/>
  <c r="AH147" i="1"/>
  <c r="AH149" i="1"/>
  <c r="AH152" i="1"/>
  <c r="AH154" i="1"/>
  <c r="AH157" i="1"/>
  <c r="AH158" i="1"/>
  <c r="AH160" i="1"/>
  <c r="AH161" i="1"/>
  <c r="AH162" i="1"/>
  <c r="AH164" i="1"/>
  <c r="AH166" i="1"/>
  <c r="AH171" i="1"/>
  <c r="AH169" i="1"/>
  <c r="AH17" i="1"/>
  <c r="AH175" i="1"/>
  <c r="AH170" i="1"/>
  <c r="AH176" i="1"/>
  <c r="AH178" i="1"/>
  <c r="AH179" i="1"/>
  <c r="AH180" i="1"/>
  <c r="AH181" i="1"/>
  <c r="AH182" i="1"/>
  <c r="AH183" i="1"/>
  <c r="AH184" i="1"/>
  <c r="AH185" i="1"/>
  <c r="AI185" i="1" s="1"/>
  <c r="AH187" i="1"/>
  <c r="AH207" i="1"/>
  <c r="AH208" i="1"/>
  <c r="AH209" i="1"/>
  <c r="AH210" i="1"/>
  <c r="AI210" i="1" s="1"/>
  <c r="AH213" i="1"/>
  <c r="AH64" i="1"/>
  <c r="AH215" i="1"/>
  <c r="AI215" i="1" s="1"/>
  <c r="AH216" i="1"/>
  <c r="AH219" i="1"/>
  <c r="AH177" i="1"/>
  <c r="AH220" i="1"/>
  <c r="AH221" i="1"/>
  <c r="AH222" i="1"/>
  <c r="AH223" i="1"/>
  <c r="AH224" i="1"/>
  <c r="AH227" i="1"/>
  <c r="AH228" i="1"/>
  <c r="AH229" i="1"/>
  <c r="AH230" i="1"/>
  <c r="AH234" i="1"/>
  <c r="AH235" i="1"/>
  <c r="AH236" i="1"/>
  <c r="AH241" i="1"/>
  <c r="AH243" i="1"/>
  <c r="AH246" i="1"/>
  <c r="AH249" i="1"/>
  <c r="AH250" i="1"/>
  <c r="AH251" i="1"/>
  <c r="AI146" i="1" l="1"/>
  <c r="X250" i="1"/>
  <c r="X249" i="1"/>
  <c r="X246" i="1"/>
  <c r="X244" i="1"/>
  <c r="AI244" i="1" s="1"/>
  <c r="X243" i="1"/>
  <c r="X241" i="1"/>
  <c r="X240" i="1"/>
  <c r="AI240" i="1" s="1"/>
  <c r="AI64" i="1"/>
  <c r="W8" i="1"/>
  <c r="AB160" i="1" l="1"/>
  <c r="K160" i="1"/>
  <c r="D160" i="1"/>
  <c r="AI86" i="1"/>
  <c r="K86" i="1"/>
  <c r="D86" i="1"/>
  <c r="AC160" i="1" l="1"/>
  <c r="AI160" i="1" s="1"/>
  <c r="AC209" i="1"/>
  <c r="AI209" i="1" s="1"/>
  <c r="K209" i="1"/>
  <c r="D209" i="1"/>
  <c r="AI38" i="1" l="1"/>
  <c r="AI67" i="1"/>
  <c r="AI68" i="1"/>
  <c r="AI69" i="1"/>
  <c r="AI71" i="1"/>
  <c r="AI72" i="1"/>
  <c r="AI73" i="1"/>
  <c r="AI75" i="1"/>
  <c r="AI79" i="1"/>
  <c r="AI80" i="1"/>
  <c r="AI87" i="1"/>
  <c r="AI89" i="1"/>
  <c r="AI90" i="1"/>
  <c r="AI95" i="1"/>
  <c r="AI96" i="1"/>
  <c r="AI97" i="1"/>
  <c r="AI98" i="1"/>
  <c r="AI99" i="1"/>
  <c r="AI102" i="1"/>
  <c r="AI103" i="1"/>
  <c r="AI104" i="1"/>
  <c r="AI105" i="1"/>
  <c r="AI107" i="1"/>
  <c r="AI108" i="1"/>
  <c r="AI117" i="1"/>
  <c r="AI119" i="1"/>
  <c r="AI123" i="1"/>
  <c r="AI127" i="1"/>
  <c r="AI130" i="1"/>
  <c r="AI131" i="1"/>
  <c r="AI133" i="1"/>
  <c r="AI134" i="1"/>
  <c r="AI135" i="1"/>
  <c r="AI138" i="1"/>
  <c r="AI139" i="1"/>
  <c r="AI140" i="1"/>
  <c r="AI142" i="1"/>
  <c r="AI143" i="1"/>
  <c r="AI144" i="1"/>
  <c r="K249" i="1" l="1"/>
  <c r="K250" i="1"/>
  <c r="K251" i="1"/>
  <c r="K246" i="1"/>
  <c r="K241" i="1"/>
  <c r="K243" i="1"/>
  <c r="K244" i="1"/>
  <c r="D243" i="1"/>
  <c r="D244" i="1"/>
  <c r="D246" i="1"/>
  <c r="D249" i="1"/>
  <c r="D250" i="1"/>
  <c r="D251" i="1"/>
  <c r="K234" i="1"/>
  <c r="K235" i="1"/>
  <c r="K236" i="1"/>
  <c r="D232" i="1"/>
  <c r="D234" i="1"/>
  <c r="D235" i="1"/>
  <c r="D236" i="1"/>
  <c r="D228" i="1"/>
  <c r="K228" i="1"/>
  <c r="K229" i="1"/>
  <c r="K230" i="1"/>
  <c r="K227" i="1"/>
  <c r="D227" i="1"/>
  <c r="K221" i="1"/>
  <c r="K222" i="1"/>
  <c r="K223" i="1"/>
  <c r="K224" i="1"/>
  <c r="K177" i="1" l="1"/>
  <c r="K215" i="1"/>
  <c r="K216" i="1"/>
  <c r="K219" i="1"/>
  <c r="D224" i="1"/>
  <c r="D219" i="1"/>
  <c r="D215" i="1"/>
  <c r="D216" i="1"/>
  <c r="K64" i="1"/>
  <c r="K210" i="1"/>
  <c r="K207" i="1"/>
  <c r="K208" i="1"/>
  <c r="D207" i="1"/>
  <c r="K187" i="1"/>
  <c r="K184" i="1"/>
  <c r="K185" i="1"/>
  <c r="D184" i="1"/>
  <c r="K180" i="1"/>
  <c r="K181" i="1"/>
  <c r="K182" i="1"/>
  <c r="K183" i="1"/>
  <c r="K178" i="1"/>
  <c r="K179" i="1"/>
  <c r="D179" i="1"/>
  <c r="D180" i="1"/>
  <c r="D181" i="1"/>
  <c r="K171" i="1"/>
  <c r="K169" i="1"/>
  <c r="K17" i="1"/>
  <c r="K175" i="1"/>
  <c r="D166" i="1"/>
  <c r="K166" i="1"/>
  <c r="K162" i="1"/>
  <c r="K164" i="1"/>
  <c r="K161" i="1"/>
  <c r="D161" i="1"/>
  <c r="D162" i="1"/>
  <c r="D164" i="1"/>
  <c r="K158" i="1"/>
  <c r="K154" i="1"/>
  <c r="K157" i="1"/>
  <c r="D158" i="1"/>
  <c r="K143" i="1"/>
  <c r="K144" i="1"/>
  <c r="K146" i="1"/>
  <c r="K147" i="1"/>
  <c r="K149" i="1"/>
  <c r="K152" i="1"/>
  <c r="D149" i="1" l="1"/>
  <c r="D152" i="1"/>
  <c r="K140" i="1"/>
  <c r="K142" i="1"/>
  <c r="K135" i="1"/>
  <c r="K138" i="1"/>
  <c r="K139" i="1"/>
  <c r="K134" i="1"/>
  <c r="K130" i="1"/>
  <c r="K131" i="1"/>
  <c r="K127" i="1" l="1"/>
  <c r="K119" i="1" l="1"/>
  <c r="K123" i="1"/>
  <c r="D131" i="1"/>
  <c r="K117" i="1"/>
  <c r="K108" i="1"/>
  <c r="D117" i="1"/>
  <c r="K105" i="1"/>
  <c r="K107" i="1"/>
  <c r="D107" i="1"/>
  <c r="K102" i="1"/>
  <c r="K103" i="1"/>
  <c r="K104" i="1"/>
  <c r="K95" i="1"/>
  <c r="K96" i="1"/>
  <c r="K97" i="1"/>
  <c r="K98" i="1"/>
  <c r="K99" i="1"/>
  <c r="D99" i="1"/>
  <c r="D102" i="1"/>
  <c r="K87" i="1"/>
  <c r="K89" i="1"/>
  <c r="K90" i="1"/>
  <c r="D87" i="1"/>
  <c r="D89" i="1"/>
  <c r="D90" i="1"/>
  <c r="K80" i="1"/>
  <c r="D79" i="1"/>
  <c r="K69" i="1"/>
  <c r="K65" i="1"/>
  <c r="K71" i="1"/>
  <c r="K72" i="1"/>
  <c r="K73" i="1"/>
  <c r="K75" i="1"/>
  <c r="D71" i="1"/>
  <c r="D75" i="1"/>
  <c r="K67" i="1"/>
  <c r="K68" i="1"/>
  <c r="D68" i="1"/>
  <c r="K63" i="1"/>
  <c r="K59" i="1"/>
  <c r="K61" i="1"/>
  <c r="K62" i="1"/>
  <c r="D59" i="1"/>
  <c r="D61" i="1"/>
  <c r="D62" i="1"/>
  <c r="D63" i="1"/>
  <c r="K56" i="1"/>
  <c r="D56" i="1"/>
  <c r="K53" i="1"/>
  <c r="K55" i="1"/>
  <c r="D55" i="1"/>
  <c r="K37" i="1"/>
  <c r="K38" i="1"/>
  <c r="K42" i="1"/>
  <c r="K49" i="1"/>
  <c r="K31" i="1"/>
  <c r="K11" i="1"/>
  <c r="K10" i="1"/>
  <c r="K28" i="1"/>
  <c r="K29" i="1"/>
  <c r="D49" i="1"/>
  <c r="D38" i="1"/>
  <c r="D42" i="1"/>
  <c r="D8" i="1" l="1"/>
  <c r="D11" i="1"/>
  <c r="D10" i="1"/>
  <c r="D28" i="1"/>
  <c r="D29" i="1"/>
  <c r="D31" i="1"/>
  <c r="D37" i="1"/>
  <c r="D53" i="1"/>
  <c r="D58" i="1"/>
  <c r="D67" i="1"/>
  <c r="D69" i="1"/>
  <c r="D72" i="1"/>
  <c r="D73" i="1"/>
  <c r="D80" i="1"/>
  <c r="D95" i="1"/>
  <c r="D96" i="1"/>
  <c r="D97" i="1"/>
  <c r="D98" i="1"/>
  <c r="D103" i="1"/>
  <c r="D104" i="1"/>
  <c r="D105" i="1"/>
  <c r="D108" i="1"/>
  <c r="D119" i="1"/>
  <c r="D123" i="1"/>
  <c r="D127" i="1"/>
  <c r="D130" i="1"/>
  <c r="D134" i="1"/>
  <c r="D135" i="1"/>
  <c r="D138" i="1"/>
  <c r="D139" i="1"/>
  <c r="D140" i="1"/>
  <c r="D142" i="1"/>
  <c r="D143" i="1"/>
  <c r="D144" i="1"/>
  <c r="D146" i="1"/>
  <c r="D147" i="1"/>
  <c r="D154" i="1"/>
  <c r="D157" i="1"/>
  <c r="D171" i="1"/>
  <c r="D169" i="1"/>
  <c r="D17" i="1"/>
  <c r="D175" i="1"/>
  <c r="D170" i="1"/>
  <c r="D176" i="1"/>
  <c r="D178" i="1"/>
  <c r="D182" i="1"/>
  <c r="D183" i="1"/>
  <c r="D185" i="1"/>
  <c r="D187" i="1"/>
  <c r="D208" i="1"/>
  <c r="D210" i="1"/>
  <c r="D213" i="1"/>
  <c r="D64" i="1"/>
  <c r="D220" i="1"/>
  <c r="D221" i="1"/>
  <c r="D222" i="1"/>
  <c r="D223" i="1"/>
  <c r="D225" i="1"/>
  <c r="D229" i="1"/>
  <c r="D230" i="1"/>
  <c r="D240" i="1"/>
  <c r="D241" i="1"/>
  <c r="AC220" i="1" l="1"/>
  <c r="X220" i="1"/>
  <c r="AI220" i="1" l="1"/>
  <c r="X8" i="1"/>
  <c r="AI183" i="1" l="1"/>
  <c r="AI162" i="1" l="1"/>
  <c r="AC241" i="1"/>
  <c r="AI241" i="1" s="1"/>
  <c r="AI181" i="1" l="1"/>
  <c r="AC221" i="1"/>
  <c r="X221" i="1"/>
  <c r="AI221" i="1" l="1"/>
  <c r="AC207" i="1" l="1"/>
  <c r="AI207" i="1" s="1"/>
  <c r="AC208" i="1"/>
  <c r="AI208" i="1" s="1"/>
  <c r="AC213" i="1"/>
  <c r="AI213" i="1" s="1"/>
  <c r="X216" i="1"/>
  <c r="AC216" i="1"/>
  <c r="X219" i="1"/>
  <c r="AC219" i="1"/>
  <c r="X177" i="1"/>
  <c r="AC177" i="1"/>
  <c r="X222" i="1"/>
  <c r="AC222" i="1"/>
  <c r="X223" i="1"/>
  <c r="AC223" i="1"/>
  <c r="X224" i="1"/>
  <c r="AC224" i="1"/>
  <c r="AI219" i="1" l="1"/>
  <c r="AI222" i="1"/>
  <c r="AI224" i="1"/>
  <c r="AI216" i="1"/>
  <c r="AI177" i="1"/>
  <c r="AI223" i="1"/>
  <c r="AI170" i="1"/>
  <c r="AI53" i="1" l="1"/>
  <c r="AI11" i="1"/>
  <c r="AI10" i="1"/>
  <c r="AI29" i="1"/>
  <c r="AI37" i="1"/>
  <c r="AI42" i="1"/>
  <c r="AI49" i="1"/>
  <c r="AI55" i="1"/>
  <c r="AI56" i="1"/>
  <c r="AI58" i="1"/>
  <c r="AI59" i="1"/>
  <c r="AI61" i="1"/>
  <c r="AI62" i="1"/>
  <c r="AI63" i="1"/>
  <c r="AI65" i="1"/>
  <c r="AI31" i="1"/>
  <c r="X225" i="1"/>
  <c r="AI225" i="1" s="1"/>
  <c r="X227" i="1"/>
  <c r="X228" i="1"/>
  <c r="X229" i="1"/>
  <c r="X230" i="1"/>
  <c r="X234" i="1"/>
  <c r="X235" i="1"/>
  <c r="X236" i="1"/>
  <c r="X251" i="1"/>
  <c r="K58" i="1"/>
  <c r="AC251" i="1"/>
  <c r="AC250" i="1"/>
  <c r="AI250" i="1" s="1"/>
  <c r="AC249" i="1"/>
  <c r="AI249" i="1" s="1"/>
  <c r="AC246" i="1"/>
  <c r="AI246" i="1" s="1"/>
  <c r="AC243" i="1"/>
  <c r="AI243" i="1" s="1"/>
  <c r="AC236" i="1"/>
  <c r="AC235" i="1"/>
  <c r="AC234" i="1"/>
  <c r="AC230" i="1"/>
  <c r="AC229" i="1"/>
  <c r="AC228" i="1"/>
  <c r="AC227" i="1"/>
  <c r="AI187" i="1"/>
  <c r="AI184" i="1"/>
  <c r="AI182" i="1"/>
  <c r="AI180" i="1"/>
  <c r="AI179" i="1"/>
  <c r="AI178" i="1"/>
  <c r="AI176" i="1"/>
  <c r="AI175" i="1"/>
  <c r="AI169" i="1"/>
  <c r="AI171" i="1"/>
  <c r="AI166" i="1"/>
  <c r="AI161" i="1"/>
  <c r="AI158" i="1"/>
  <c r="AI157" i="1"/>
  <c r="AI154" i="1"/>
  <c r="AI152" i="1"/>
  <c r="AI149" i="1"/>
  <c r="AI147" i="1"/>
  <c r="AI164" i="1"/>
  <c r="AB28" i="1"/>
  <c r="AC28" i="1" s="1"/>
  <c r="AC8" i="1"/>
  <c r="AH8" i="1"/>
  <c r="AI229" i="1" l="1"/>
  <c r="AI251" i="1"/>
  <c r="AI236" i="1"/>
  <c r="AI228" i="1"/>
  <c r="AI235" i="1"/>
  <c r="AI227" i="1"/>
  <c r="AI234" i="1"/>
  <c r="AI230" i="1"/>
  <c r="AI17" i="1"/>
  <c r="AI28" i="1"/>
  <c r="AI8" i="1"/>
</calcChain>
</file>

<file path=xl/sharedStrings.xml><?xml version="1.0" encoding="utf-8"?>
<sst xmlns="http://schemas.openxmlformats.org/spreadsheetml/2006/main" count="4069" uniqueCount="1668">
  <si>
    <t>DIRECTORIO INTERNO</t>
  </si>
  <si>
    <t>DEPENDENCIA</t>
  </si>
  <si>
    <t>No</t>
  </si>
  <si>
    <t>DOCUMENTO DE IDENTIFICACION</t>
  </si>
  <si>
    <t>APELLIDO 1</t>
  </si>
  <si>
    <t>APELLIDO 2</t>
  </si>
  <si>
    <t>NOMBRE 1</t>
  </si>
  <si>
    <t>NOMBRE 2</t>
  </si>
  <si>
    <t>M</t>
  </si>
  <si>
    <t>COLABORADOR</t>
  </si>
  <si>
    <t xml:space="preserve"> CARGO</t>
  </si>
  <si>
    <t>PAÍS DE NACIMIENTO</t>
  </si>
  <si>
    <t>DPTO DE NACIMIENTO</t>
  </si>
  <si>
    <t>CIUDAD DE NACIMIENTO</t>
  </si>
  <si>
    <t>EXTENSIÓN</t>
  </si>
  <si>
    <t>CORREO ELECTRONICO</t>
  </si>
  <si>
    <t>PROFESIÓN</t>
  </si>
  <si>
    <t>FORMACIÓN ACADEMICA MINIMA</t>
  </si>
  <si>
    <t xml:space="preserve">EXPERIENCIA LABORAL 
EMPRESA 1 
CARGO </t>
  </si>
  <si>
    <t>EXPERIENCIA LABORAL 
EMPRESA 1
F. INGRESO</t>
  </si>
  <si>
    <t>EXPERIENCIA LABORAL 
EMPRESA 1
F. RETIRO</t>
  </si>
  <si>
    <t>EXPERIENCIA LABORAL 
EMPRESA 1 
TIEMPO</t>
  </si>
  <si>
    <t>EXPERIENCIA LABORAL 
EMPRESA 2</t>
  </si>
  <si>
    <t xml:space="preserve">EXPERIENCIA LABORAL 
EMPRESA 2 
CARGO </t>
  </si>
  <si>
    <t>EXPERIENCIA LABORAL 
EMPRESA 2
F. INGRESO</t>
  </si>
  <si>
    <t>EXPERIENCIA LABORAL 
EMPRESA 2
F. RETIRO</t>
  </si>
  <si>
    <t>EXPERIENCIA LABORAL 
EMPRESA 2 
TIEMPO</t>
  </si>
  <si>
    <t>EXPERIENCIA LABORAL 
EMPRESA 3</t>
  </si>
  <si>
    <t xml:space="preserve">EXPERIENCIA LABORAL 
EMPRESA 3 
CARGO </t>
  </si>
  <si>
    <t>EXPERIENCIA LABORAL 
EMPRESA 3
F. INGRESO</t>
  </si>
  <si>
    <t>EXPERIENCIA LABORAL 
EMPRESA 3
F. RETIRO</t>
  </si>
  <si>
    <t>EXPERIENCIA LABORAL 
EMPRESA 3 
TIEMPO</t>
  </si>
  <si>
    <t>PRESIDENCIA</t>
  </si>
  <si>
    <t>COLOMBIA</t>
  </si>
  <si>
    <t>CUNDINAMARCA</t>
  </si>
  <si>
    <t>BOGOTA</t>
  </si>
  <si>
    <t>ABOGADO</t>
  </si>
  <si>
    <t>FINAGRO</t>
  </si>
  <si>
    <t>ACEVEDO</t>
  </si>
  <si>
    <t>CORREA</t>
  </si>
  <si>
    <t>CAMILA</t>
  </si>
  <si>
    <t>cacevedo@finagro.com.co</t>
  </si>
  <si>
    <t>COMUNICACIÓN SOCIAL</t>
  </si>
  <si>
    <t xml:space="preserve">PROFESIONAL </t>
  </si>
  <si>
    <t>PROFESIONAL</t>
  </si>
  <si>
    <t>ASESOR COMUNICACIONES</t>
  </si>
  <si>
    <t xml:space="preserve">Asesora de Comunicaciones Corporativas </t>
  </si>
  <si>
    <t xml:space="preserve">NEWLINK COMMUNICATIONS </t>
  </si>
  <si>
    <t xml:space="preserve">Directora de Relaciones Publicas y Marketing de Cuentas </t>
  </si>
  <si>
    <t>ANA</t>
  </si>
  <si>
    <t>TECNICO</t>
  </si>
  <si>
    <t>DEPARTAMENTO NACIONAL DE PLANEACION</t>
  </si>
  <si>
    <t>SECRETARIA</t>
  </si>
  <si>
    <t>PLAZAS</t>
  </si>
  <si>
    <t>LOPEZ</t>
  </si>
  <si>
    <t>LILIANA</t>
  </si>
  <si>
    <t>MILENA</t>
  </si>
  <si>
    <t>ASISTENTE OFICINA ASESOR DE PRESIDENCIA</t>
  </si>
  <si>
    <t>lplazas@finagro.com.co</t>
  </si>
  <si>
    <t xml:space="preserve">MEALS DE COLOMBIA </t>
  </si>
  <si>
    <t>ASISTENTE DE PRESIDENCIA</t>
  </si>
  <si>
    <t>COMPAÑÍA DE PROFESIONALES DE BOLSA S.A</t>
  </si>
  <si>
    <t>GUTIERREZ</t>
  </si>
  <si>
    <t>GARCIA</t>
  </si>
  <si>
    <t>JAIRO</t>
  </si>
  <si>
    <t xml:space="preserve">CONDUCTOR PRESIDENCIA </t>
  </si>
  <si>
    <t>BACHILLER</t>
  </si>
  <si>
    <t>DAS</t>
  </si>
  <si>
    <t>CONDUCTOR ESCOLTA</t>
  </si>
  <si>
    <t>OCHOA</t>
  </si>
  <si>
    <t>SAMUEL</t>
  </si>
  <si>
    <t>ALBERTO</t>
  </si>
  <si>
    <t>samuelochoa642@hotmail.com</t>
  </si>
  <si>
    <t>CONDUCTOR</t>
  </si>
  <si>
    <t>MINISTERIO DE AGRICULTURA Y DESARROLLO RURAL</t>
  </si>
  <si>
    <t>HUILA</t>
  </si>
  <si>
    <t>ECONOMÍA</t>
  </si>
  <si>
    <t>CONSULTOR</t>
  </si>
  <si>
    <t>GIL</t>
  </si>
  <si>
    <t>ANDREA</t>
  </si>
  <si>
    <t>PROFESIONAL LIDER</t>
  </si>
  <si>
    <t>PROFESIONAL III</t>
  </si>
  <si>
    <t>JUAN</t>
  </si>
  <si>
    <t>PROFESIONAL MASTER</t>
  </si>
  <si>
    <t xml:space="preserve">PROFESIONAL SENIOR </t>
  </si>
  <si>
    <t>PEC</t>
  </si>
  <si>
    <t>PROFESIONAL I</t>
  </si>
  <si>
    <t>52993935</t>
  </si>
  <si>
    <t>GUERRA</t>
  </si>
  <si>
    <t>CHARRY</t>
  </si>
  <si>
    <t>MARIA</t>
  </si>
  <si>
    <t>FERNANDA</t>
  </si>
  <si>
    <t>mguerra@finagro.com.co</t>
  </si>
  <si>
    <t>CONTRATISTA</t>
  </si>
  <si>
    <t>CONTROL  DE CONTROL Y PROMOCION</t>
  </si>
  <si>
    <t>GALEANO</t>
  </si>
  <si>
    <t>JORGE</t>
  </si>
  <si>
    <t>FRANCISCO</t>
  </si>
  <si>
    <t xml:space="preserve">JEFE DE OFICINA </t>
  </si>
  <si>
    <t>MANIZALES</t>
  </si>
  <si>
    <t>CALDAS</t>
  </si>
  <si>
    <t>jleon@finagro.com.co</t>
  </si>
  <si>
    <t>AGUAS DE MANIZALES ESP SA</t>
  </si>
  <si>
    <t>SUBGERENTE ADMINISTRATIVO Y  FINANCIERO</t>
  </si>
  <si>
    <t>BANCO AGRARIO DE COLOMBIA SA</t>
  </si>
  <si>
    <t>GERENTE  ADMINISTRATIVO NACIONAL</t>
  </si>
  <si>
    <t>43552738</t>
  </si>
  <si>
    <t>DUQUE</t>
  </si>
  <si>
    <t>OSSA</t>
  </si>
  <si>
    <t>BEATRIZ</t>
  </si>
  <si>
    <t>ELENA</t>
  </si>
  <si>
    <t>ANTIOQUIA</t>
  </si>
  <si>
    <t>MEDELLIN</t>
  </si>
  <si>
    <t>bduque@finagro.com.co</t>
  </si>
  <si>
    <t>INGENIERÍA ADMINISTRATIVA</t>
  </si>
  <si>
    <t>PROFESIONAL III N2</t>
  </si>
  <si>
    <t xml:space="preserve">CAMBIOS Y CAPITALES S.A </t>
  </si>
  <si>
    <t>ANALISTA</t>
  </si>
  <si>
    <t>CHOACHI</t>
  </si>
  <si>
    <t>jborbon@finagro.com.co</t>
  </si>
  <si>
    <t>CONTADURÍA PÚBLICA</t>
  </si>
  <si>
    <t>TECNICO I</t>
  </si>
  <si>
    <t>AERO REPUBLICA</t>
  </si>
  <si>
    <t>ANALISTA AUDITORIA</t>
  </si>
  <si>
    <t>79801501</t>
  </si>
  <si>
    <t>PEDRAZA</t>
  </si>
  <si>
    <t>RINCON</t>
  </si>
  <si>
    <t>WILDER</t>
  </si>
  <si>
    <t>ANIBAL</t>
  </si>
  <si>
    <t>GAMA</t>
  </si>
  <si>
    <t>wpedraza@finagro.com.co</t>
  </si>
  <si>
    <t xml:space="preserve">INGENIERÍA DE SISTEMAS </t>
  </si>
  <si>
    <t>TECNICO II</t>
  </si>
  <si>
    <t xml:space="preserve">SAAT ANDINA S.A </t>
  </si>
  <si>
    <t xml:space="preserve">COORDINADOR AREA DE SISTEMAS </t>
  </si>
  <si>
    <t>crivera@finagro.com.co</t>
  </si>
  <si>
    <t>ANALISTA SENIOR</t>
  </si>
  <si>
    <t>DIAZ</t>
  </si>
  <si>
    <t>PERDOMO</t>
  </si>
  <si>
    <t>CAROLINA</t>
  </si>
  <si>
    <t>ANALISTA MASTER</t>
  </si>
  <si>
    <t>ADMINISTRACION DE EMPRESAS</t>
  </si>
  <si>
    <t>AUXILIAR ADMINISTRATIVO I N2</t>
  </si>
  <si>
    <t>AUXILIAR ADMINISTRATIVO I</t>
  </si>
  <si>
    <t>79044751</t>
  </si>
  <si>
    <t>HERNANDEZ</t>
  </si>
  <si>
    <t>JUNCA</t>
  </si>
  <si>
    <t>WILSON</t>
  </si>
  <si>
    <t xml:space="preserve">GERENTE - OFICIAL DE CUMPLIMIENTO </t>
  </si>
  <si>
    <t>whernandez@finagro.com.co</t>
  </si>
  <si>
    <t>PROFESIONAL IV N2</t>
  </si>
  <si>
    <t>PROFESIONAL IV</t>
  </si>
  <si>
    <t>51915098</t>
  </si>
  <si>
    <t>GARZON</t>
  </si>
  <si>
    <t>PARRA</t>
  </si>
  <si>
    <t>OLGA</t>
  </si>
  <si>
    <t>CONSUELO</t>
  </si>
  <si>
    <t>OFICIAL DE CUMPLIMIENTO SUPLENTE</t>
  </si>
  <si>
    <t>ogarzon@finagro.com.co</t>
  </si>
  <si>
    <t xml:space="preserve">UNIDAD DE APOYO AL OFICIAL  DE CUMPLIMIENTO </t>
  </si>
  <si>
    <t xml:space="preserve">ANALISTA INVESTIGADOR SENIOR </t>
  </si>
  <si>
    <t>BANCO CAJA SOCIAL</t>
  </si>
  <si>
    <t xml:space="preserve">AUDITOR DE OPERACIONES </t>
  </si>
  <si>
    <t>ADRIANA</t>
  </si>
  <si>
    <t>52331622</t>
  </si>
  <si>
    <t>ESPINOSA</t>
  </si>
  <si>
    <t>BAEZ</t>
  </si>
  <si>
    <t>SOLANGE</t>
  </si>
  <si>
    <t>sespinosa@finagro.com.co</t>
  </si>
  <si>
    <t>GONZALEZ</t>
  </si>
  <si>
    <t>PATRICIA</t>
  </si>
  <si>
    <t>INGENIERÍA INDUSTRIAL</t>
  </si>
  <si>
    <t>PROFESIONAL ESPECIALIZADO</t>
  </si>
  <si>
    <t>ANALISTA FUNCIONAL</t>
  </si>
  <si>
    <t>RODRIGUEZ</t>
  </si>
  <si>
    <t>ALEXANDRA</t>
  </si>
  <si>
    <t>arodriguezm@finagro.com.co</t>
  </si>
  <si>
    <t>COMPAÑÍA DE FINANCIAMIENTO RIPLEY</t>
  </si>
  <si>
    <t>ANALISTA SENIOR DE RIESGO</t>
  </si>
  <si>
    <t>FABIAN</t>
  </si>
  <si>
    <t>BOYACA</t>
  </si>
  <si>
    <t>SAN MATEO</t>
  </si>
  <si>
    <t>fbarrera@finagro.com.co</t>
  </si>
  <si>
    <t>ZOOTECNIA</t>
  </si>
  <si>
    <t>CENTRO DE SERVICIOS CREDITICIOS S.A</t>
  </si>
  <si>
    <t>DIRECTOR METODOLOGICO</t>
  </si>
  <si>
    <t xml:space="preserve">BANCAMIA </t>
  </si>
  <si>
    <t xml:space="preserve">ESPECIALISTA EN FORMACION </t>
  </si>
  <si>
    <t>sdevia@finagro.com.co</t>
  </si>
  <si>
    <t>GRUPO EMPRESARIAL  FUTURO GEF</t>
  </si>
  <si>
    <t>ASESORA FINANCIERA</t>
  </si>
  <si>
    <t>Incorbank S.A.</t>
  </si>
  <si>
    <t>DIRECTORA FINANCIERA</t>
  </si>
  <si>
    <t>nortiz@finagro.com.co</t>
  </si>
  <si>
    <t>GERENTE</t>
  </si>
  <si>
    <t>BANCO GRANAHORRAR</t>
  </si>
  <si>
    <t>hsantos@finagro.com.co</t>
  </si>
  <si>
    <t>TECNOLOGÍA EN SISTEMATIZATCON DE DATOS</t>
  </si>
  <si>
    <t>TECNOLOGO</t>
  </si>
  <si>
    <t>BANCO DAVIVIENDA</t>
  </si>
  <si>
    <t>ANALISTA III</t>
  </si>
  <si>
    <t>INTERVALORES S.A</t>
  </si>
  <si>
    <t>OFICIAL DE CUMPLIMIENTO</t>
  </si>
  <si>
    <t>GOMEZ</t>
  </si>
  <si>
    <t>MARTIN</t>
  </si>
  <si>
    <t>EJECUTOR</t>
  </si>
  <si>
    <t xml:space="preserve"> gsuarez@finagro.com.co</t>
  </si>
  <si>
    <t>CÁMARA DE REPRESENTANTES</t>
  </si>
  <si>
    <t>ASESOR IV - UNIDAD TRABAJO LEGISLATIVO</t>
  </si>
  <si>
    <t>INCORA (INSTITUTO COLOMBIANO DE LA REFORMA AGRARIA)</t>
  </si>
  <si>
    <t>MORALES</t>
  </si>
  <si>
    <t>ORTIZ</t>
  </si>
  <si>
    <t xml:space="preserve">ASISTENTE VICEPRESIDENCIA </t>
  </si>
  <si>
    <t>VALLE</t>
  </si>
  <si>
    <t>CALI</t>
  </si>
  <si>
    <t>nbarragan@finagro.com.co</t>
  </si>
  <si>
    <t xml:space="preserve">ASISTENTE GERENCIA </t>
  </si>
  <si>
    <t>FINANCIERA JURISCOOP</t>
  </si>
  <si>
    <t>ANALISTA DE RIESGO OPERATIVO SARO</t>
  </si>
  <si>
    <t xml:space="preserve">ASESOR COMERCIAL INTERNO </t>
  </si>
  <si>
    <t xml:space="preserve">DIRECTOR </t>
  </si>
  <si>
    <t>WILLIAM</t>
  </si>
  <si>
    <t>wgarcia@finagro.com.co</t>
  </si>
  <si>
    <t>PROFESIONAL I N2</t>
  </si>
  <si>
    <t>NEIVA</t>
  </si>
  <si>
    <t>Lleon@finagro.com.co</t>
  </si>
  <si>
    <t>GOBERNACION DEL HUILA OFICINA DE PRODUCTIVIDAD Y COMPETITIVIDAD</t>
  </si>
  <si>
    <t>ARCINIEGAS</t>
  </si>
  <si>
    <t>LOZANO</t>
  </si>
  <si>
    <t>TOLIMA</t>
  </si>
  <si>
    <t xml:space="preserve">IBAGUE </t>
  </si>
  <si>
    <t>earciniega@finagro.com.co</t>
  </si>
  <si>
    <t>TECNICO I N2</t>
  </si>
  <si>
    <t>MARTINEZ</t>
  </si>
  <si>
    <t>ANDRES</t>
  </si>
  <si>
    <t>aposada@finagro.com.co</t>
  </si>
  <si>
    <t>AUXILIAR ADMINISTRATIVO II</t>
  </si>
  <si>
    <t>AUXILIAR ADMINISTRATIVO</t>
  </si>
  <si>
    <t>RUIZ</t>
  </si>
  <si>
    <t xml:space="preserve">EJECUTOR </t>
  </si>
  <si>
    <t>APRENDIZ UNIVERSITARIO</t>
  </si>
  <si>
    <t>49607255</t>
  </si>
  <si>
    <t>SARMIENTO</t>
  </si>
  <si>
    <t>ARZUAGA</t>
  </si>
  <si>
    <t>CLARA</t>
  </si>
  <si>
    <t>EUGENIA</t>
  </si>
  <si>
    <t>CESAR</t>
  </si>
  <si>
    <t>VALLEDUPAR</t>
  </si>
  <si>
    <t>csarmiento@finagro.com.co</t>
  </si>
  <si>
    <t>BANCOLOMBIA S.A</t>
  </si>
  <si>
    <t>ABOGADA COORDINADORA RECLAMACION DE GARANTIAS FONDO NACIONAL DE GARANTIAS</t>
  </si>
  <si>
    <t>CARVAJAL</t>
  </si>
  <si>
    <t>STERLING</t>
  </si>
  <si>
    <t>ANGELA</t>
  </si>
  <si>
    <t>MERCEDES</t>
  </si>
  <si>
    <t>PITALITO</t>
  </si>
  <si>
    <t>acarvajals@finagro.com.co</t>
  </si>
  <si>
    <t>ABOGADA- DIRECCION JURIDICA</t>
  </si>
  <si>
    <t>SECRETARIA DISTRITAL DE SALUD</t>
  </si>
  <si>
    <t>ASESORA JURIDICA</t>
  </si>
  <si>
    <t>ARISTIZABAL</t>
  </si>
  <si>
    <t>CALDERON</t>
  </si>
  <si>
    <t>MARCELA</t>
  </si>
  <si>
    <t>QUINDIO</t>
  </si>
  <si>
    <t xml:space="preserve">ARMENIA </t>
  </si>
  <si>
    <t>maristizabal@finagro.com.co</t>
  </si>
  <si>
    <t>FONDO NACIONAL DEL AHORRO</t>
  </si>
  <si>
    <t>PROFESIONAL DE APOYO</t>
  </si>
  <si>
    <t>MINISTERIO DEL INTERIOR Y DE JUSTICIA</t>
  </si>
  <si>
    <t>ASESORA</t>
  </si>
  <si>
    <t>80201865</t>
  </si>
  <si>
    <t>ORDOÑEZ</t>
  </si>
  <si>
    <t>MATIZ</t>
  </si>
  <si>
    <t>DANIEL</t>
  </si>
  <si>
    <t>dordonez@finagro.com.co</t>
  </si>
  <si>
    <t>GRUPO THOMAS GREG &amp; SONS</t>
  </si>
  <si>
    <t xml:space="preserve">ABOGADO SENIOR </t>
  </si>
  <si>
    <t>BENITEZ</t>
  </si>
  <si>
    <t>ALFREDO</t>
  </si>
  <si>
    <t>lbenitez@finagro.com.co</t>
  </si>
  <si>
    <t>PEC Y CIA</t>
  </si>
  <si>
    <t>hrivera@finagro.com.co</t>
  </si>
  <si>
    <t>FIDUCIARIA BOGOTA</t>
  </si>
  <si>
    <t>28558778</t>
  </si>
  <si>
    <t>SAENZ</t>
  </si>
  <si>
    <t>VARGAS</t>
  </si>
  <si>
    <t>JULIE</t>
  </si>
  <si>
    <t>IBAGUE</t>
  </si>
  <si>
    <t>jsaenz@finagro.com.co</t>
  </si>
  <si>
    <t>MILLENIUM CONTAC CONTER S.A</t>
  </si>
  <si>
    <t>FACILITADORA ESPECIALIZADA</t>
  </si>
  <si>
    <t>ASISTENTE</t>
  </si>
  <si>
    <t>BARAYA</t>
  </si>
  <si>
    <t>cbonilla@finagro.com.co</t>
  </si>
  <si>
    <t>PUBLICAMOS DEL HUILA</t>
  </si>
  <si>
    <t>ENRIQUE HERRERA DUCUARA</t>
  </si>
  <si>
    <t>DEPENDIENTE JUDICIAL</t>
  </si>
  <si>
    <t>VICEPR-OPERACIONES</t>
  </si>
  <si>
    <t>CORZO</t>
  </si>
  <si>
    <t>ORTEGA</t>
  </si>
  <si>
    <t>JULIO</t>
  </si>
  <si>
    <t>ENRIQUE</t>
  </si>
  <si>
    <t xml:space="preserve">VICEPRESIDENTE </t>
  </si>
  <si>
    <t xml:space="preserve">SANTANDER </t>
  </si>
  <si>
    <t>SAN GIL</t>
  </si>
  <si>
    <t>jcorzo@finagro.com.co</t>
  </si>
  <si>
    <t>ABOGADO  - ADMINISTRADOR DE EMPRESAS</t>
  </si>
  <si>
    <t>VICEPRESIDENTE COMERCIAL Y DE OPERACIONES</t>
  </si>
  <si>
    <t>GERENTE ADMINISTRATIVO</t>
  </si>
  <si>
    <t xml:space="preserve">INGENIERÍA AGRÍCOLA </t>
  </si>
  <si>
    <t>PACHECO</t>
  </si>
  <si>
    <t>HERRAN</t>
  </si>
  <si>
    <t>GUILLERMO</t>
  </si>
  <si>
    <t>jpacheco@finagro.com.co</t>
  </si>
  <si>
    <t xml:space="preserve">BANCO AGRARIO DE COLOMBIA </t>
  </si>
  <si>
    <t>ABOGADO VICEPRESIDENCIA JURIDICA</t>
  </si>
  <si>
    <t xml:space="preserve">PROGRAMACION DE TRANSFORMACION PRODUCTIVA </t>
  </si>
  <si>
    <t>ASESOR DE LA DIRECCION MARCO NORMATIVO Y REGULACION</t>
  </si>
  <si>
    <t>AMADOR</t>
  </si>
  <si>
    <t>DE VIVERO</t>
  </si>
  <si>
    <t xml:space="preserve">SUCRE </t>
  </si>
  <si>
    <t>COROZAL</t>
  </si>
  <si>
    <t>aamador@finagro.com.co</t>
  </si>
  <si>
    <t>AUZA</t>
  </si>
  <si>
    <t>JENNY</t>
  </si>
  <si>
    <t>MARLEN</t>
  </si>
  <si>
    <t>jsarmiento@finagro.com.co</t>
  </si>
  <si>
    <t xml:space="preserve">TECNICO EDUCACIÓN EN PREESCOLAR </t>
  </si>
  <si>
    <t>SECRETARIA III</t>
  </si>
  <si>
    <t>SECRETARIA II</t>
  </si>
  <si>
    <t>DIR-CREDITO E ICR</t>
  </si>
  <si>
    <t>MONROY</t>
  </si>
  <si>
    <t>ORTEGON</t>
  </si>
  <si>
    <t>SEDNEY</t>
  </si>
  <si>
    <t>ROLANDO</t>
  </si>
  <si>
    <t>CHIQUINQUIRÁ</t>
  </si>
  <si>
    <t>smonroy@finagro.com.co</t>
  </si>
  <si>
    <t>CELY</t>
  </si>
  <si>
    <t>MUNOZ</t>
  </si>
  <si>
    <t>SANDRA</t>
  </si>
  <si>
    <t>scely@finagro.com.co</t>
  </si>
  <si>
    <t>PROFESIONAL II</t>
  </si>
  <si>
    <t>jmgarcia@finagro.com.co</t>
  </si>
  <si>
    <t xml:space="preserve">AGRYSER S.A </t>
  </si>
  <si>
    <t>ASESORA EN EL PROGRAMA DE AUDITORIA DE CALIDAD ISO 9001:2008</t>
  </si>
  <si>
    <t>FLORES UBATE</t>
  </si>
  <si>
    <t>DIRECTORA DE POSCOSECHA</t>
  </si>
  <si>
    <t>CAQUETA</t>
  </si>
  <si>
    <t>SAN VICENTE DEL CAGUAN</t>
  </si>
  <si>
    <t>irios@finagro.com.co</t>
  </si>
  <si>
    <t>BANCO DE OCCIDENTE</t>
  </si>
  <si>
    <t>ESPECIALISTA CARTERA DE FOMENTO</t>
  </si>
  <si>
    <t>CEBAR</t>
  </si>
  <si>
    <t>DIRECTORA DE CREDITOS BANCOLOMBIA FINAGRO</t>
  </si>
  <si>
    <t>CARREÑO</t>
  </si>
  <si>
    <t>RAMIREZ</t>
  </si>
  <si>
    <t>ANGELICA</t>
  </si>
  <si>
    <t>acarreno@finagro.com.co</t>
  </si>
  <si>
    <t>ANALISTA I</t>
  </si>
  <si>
    <t>SUAREZ</t>
  </si>
  <si>
    <t>htoledo@finagro.com.co</t>
  </si>
  <si>
    <t>GUAJIRA</t>
  </si>
  <si>
    <t>ASESOR</t>
  </si>
  <si>
    <t>ALCOCER</t>
  </si>
  <si>
    <t>EDITH</t>
  </si>
  <si>
    <t>YESEÑA</t>
  </si>
  <si>
    <t>ealcocer@finagro.com.co</t>
  </si>
  <si>
    <t xml:space="preserve">ADMINISTRACIÓN DE EMPRESAS AGROPECUARIAS </t>
  </si>
  <si>
    <t>SECRETARIA I</t>
  </si>
  <si>
    <t>INDIRA</t>
  </si>
  <si>
    <t>TECNICO II N2</t>
  </si>
  <si>
    <t>SANCHEZ</t>
  </si>
  <si>
    <t>CASTILLO</t>
  </si>
  <si>
    <t>NUBIA</t>
  </si>
  <si>
    <t>MARGELY</t>
  </si>
  <si>
    <t>AGRADO</t>
  </si>
  <si>
    <t>msanchez@finagro.com.co</t>
  </si>
  <si>
    <t>GENERAL SECURITY LTDA</t>
  </si>
  <si>
    <t xml:space="preserve">ASISTENTE DE GERENCIA GENERAL </t>
  </si>
  <si>
    <t>RONDON</t>
  </si>
  <si>
    <t>PINEDA</t>
  </si>
  <si>
    <t xml:space="preserve">EJECUTOR SENIOR </t>
  </si>
  <si>
    <t>PEREZ</t>
  </si>
  <si>
    <t xml:space="preserve">ASISTENTE DIRECCION </t>
  </si>
  <si>
    <t>DIR-BACK OFFICE</t>
  </si>
  <si>
    <t>39782338</t>
  </si>
  <si>
    <t>ASMAR</t>
  </si>
  <si>
    <t>CLAUDIA</t>
  </si>
  <si>
    <t>masmar@finagro.com.co</t>
  </si>
  <si>
    <t>PROFESIONAL V</t>
  </si>
  <si>
    <t>FUNDACION SOCIAL</t>
  </si>
  <si>
    <t>ASISTENTE ANALISIS DE GESTION</t>
  </si>
  <si>
    <t>ROJAS</t>
  </si>
  <si>
    <t>TORRES</t>
  </si>
  <si>
    <t>ALFONSO</t>
  </si>
  <si>
    <t>hrojas@finagro.com.co</t>
  </si>
  <si>
    <t>ADMINISTRACIÓN DE INFORMATICA</t>
  </si>
  <si>
    <t>ROBLES</t>
  </si>
  <si>
    <t>mtorres@finagro.com.co</t>
  </si>
  <si>
    <t>OSPINA</t>
  </si>
  <si>
    <t>ALEJANDRO</t>
  </si>
  <si>
    <t>CORTES</t>
  </si>
  <si>
    <t>CARMEN</t>
  </si>
  <si>
    <t>HELENA</t>
  </si>
  <si>
    <t>hcortes@finagro.com.co</t>
  </si>
  <si>
    <t>SECRETARIA DE LA VICEPERESIDENCIA FINANCIERA</t>
  </si>
  <si>
    <t>ECHEVERRY</t>
  </si>
  <si>
    <t>MOLANO</t>
  </si>
  <si>
    <t>aecheverry@finagro.com.co</t>
  </si>
  <si>
    <t>AUXILIAR ADMINISTRATIVO N1</t>
  </si>
  <si>
    <t>MENSAJERO</t>
  </si>
  <si>
    <t>jgarcia@finagro.com.co</t>
  </si>
  <si>
    <t xml:space="preserve">C &amp; I INVERSIONES S.A </t>
  </si>
  <si>
    <t>AMPARO</t>
  </si>
  <si>
    <t>amondragon@finagro.com.co</t>
  </si>
  <si>
    <t>BANCAMIA S.A</t>
  </si>
  <si>
    <t>GERENTE DE BANCA AGROPECUARIA</t>
  </si>
  <si>
    <t>FIDA</t>
  </si>
  <si>
    <t>ESPECIALISTA EN SERVICIOS FINANCIEROS RURALES</t>
  </si>
  <si>
    <t>aesguerra@finagro.com.co</t>
  </si>
  <si>
    <t>HUMBERTO</t>
  </si>
  <si>
    <t>jleguizamo@finagro.com.co</t>
  </si>
  <si>
    <t>EJECUTIVO ESPECIALIZADO AGROPECUARIO</t>
  </si>
  <si>
    <t>ESPAÑA</t>
  </si>
  <si>
    <t>DAVID</t>
  </si>
  <si>
    <t>INGENIERIA AGRONOMICA</t>
  </si>
  <si>
    <t>COORDINADOR</t>
  </si>
  <si>
    <t>VICEPR-GARANTIAS Y RIESGOS AGROPECUARIOS</t>
  </si>
  <si>
    <t>SOTO</t>
  </si>
  <si>
    <t>MEJIA</t>
  </si>
  <si>
    <t>EDUARDO</t>
  </si>
  <si>
    <t>jsoto@finagro.com.co</t>
  </si>
  <si>
    <t>ASESOR DE PRESIDENCIA</t>
  </si>
  <si>
    <t>CONSORCIO FIA</t>
  </si>
  <si>
    <t>GERENTE GENERAL</t>
  </si>
  <si>
    <t>EDWIN</t>
  </si>
  <si>
    <t>ARTURO</t>
  </si>
  <si>
    <t>esanchez@finagro.com.co</t>
  </si>
  <si>
    <t>molarte@finagro.com.co</t>
  </si>
  <si>
    <t>ISP -4 LTDA</t>
  </si>
  <si>
    <t>DIR ADMON DE GARANTIAS</t>
  </si>
  <si>
    <t>GRACIA</t>
  </si>
  <si>
    <t>LOBO</t>
  </si>
  <si>
    <t>JOSE</t>
  </si>
  <si>
    <t>PIO</t>
  </si>
  <si>
    <t xml:space="preserve">CORDOBA </t>
  </si>
  <si>
    <t xml:space="preserve">SAHAGÚN </t>
  </si>
  <si>
    <t>jgracia@finagro.com.co</t>
  </si>
  <si>
    <t>VETERINARIA ZOOTECNISTA</t>
  </si>
  <si>
    <t>INAT</t>
  </si>
  <si>
    <t>ASESOR, DIRECCION GENERAL</t>
  </si>
  <si>
    <t>PROGRAMA DE LAS NACIONES UNIDAS PARA EL DESARROLLO</t>
  </si>
  <si>
    <t>TOVAR</t>
  </si>
  <si>
    <t>CAMPOS</t>
  </si>
  <si>
    <t>mtovar@finagro.com.co</t>
  </si>
  <si>
    <t>NEMOCON</t>
  </si>
  <si>
    <t>scastillo@finagro.com.co</t>
  </si>
  <si>
    <t>RODRIGUEZ Y ASOCIADOS LTDA</t>
  </si>
  <si>
    <t>AUXILIAR ADMINISTRATIVA</t>
  </si>
  <si>
    <t>DE LA PARRA</t>
  </si>
  <si>
    <t>CARRASCO</t>
  </si>
  <si>
    <t>ISABEL</t>
  </si>
  <si>
    <t>nparra@finagro.com.co</t>
  </si>
  <si>
    <t>BANCO DE BOGOTA</t>
  </si>
  <si>
    <t>JEFE DE CREDITO</t>
  </si>
  <si>
    <t>C.P.M CONSULTORES</t>
  </si>
  <si>
    <t>CONSULTORA</t>
  </si>
  <si>
    <t>ESTRADA</t>
  </si>
  <si>
    <t>PELAEZ</t>
  </si>
  <si>
    <t>CAMILO</t>
  </si>
  <si>
    <t>cestrada@finagro.com.co</t>
  </si>
  <si>
    <t>VELOZA</t>
  </si>
  <si>
    <t>FELIPE</t>
  </si>
  <si>
    <t>BARBOSA</t>
  </si>
  <si>
    <t>yveloza@finagro.com.co</t>
  </si>
  <si>
    <t>COOPER ARCOS</t>
  </si>
  <si>
    <t>TECNICO EN FACTURACION</t>
  </si>
  <si>
    <t>BANCO AGRARIO</t>
  </si>
  <si>
    <t>mbrito@finagro.com.co</t>
  </si>
  <si>
    <t>ASTRID</t>
  </si>
  <si>
    <t>ALICIA</t>
  </si>
  <si>
    <t>agutierrez@finagro.com.co</t>
  </si>
  <si>
    <t>MARIN</t>
  </si>
  <si>
    <t>aramirez@finagro.com.co</t>
  </si>
  <si>
    <t>MONTOYA</t>
  </si>
  <si>
    <t>SIBATE</t>
  </si>
  <si>
    <t>jmontoya@finagro.com.co</t>
  </si>
  <si>
    <t xml:space="preserve">TECNOLOGÍA EN ADMINISTRACIÓN DE EMPRESAS AGROPECUARIAS </t>
  </si>
  <si>
    <t>AUXILIAR ADMINISTRATIVO I  N2</t>
  </si>
  <si>
    <t>CAMARGO</t>
  </si>
  <si>
    <t>JUDITH</t>
  </si>
  <si>
    <t>jcamargo@finagro.com.co</t>
  </si>
  <si>
    <t>EMPRESA TEMPORAL LISTOS</t>
  </si>
  <si>
    <t>DIR GESTION DE RECUPERACION</t>
  </si>
  <si>
    <t>DIEGO</t>
  </si>
  <si>
    <t>HERNANDO</t>
  </si>
  <si>
    <t xml:space="preserve">RISARALDA </t>
  </si>
  <si>
    <t>APIA</t>
  </si>
  <si>
    <t>destrada@finagro.com.co</t>
  </si>
  <si>
    <t>DEPARTAMENTO ADMINISTRATIVO PARA LA PROPERIDAD SOCIAL</t>
  </si>
  <si>
    <t xml:space="preserve">COORDINADOR GRUPO DE PLANEACION </t>
  </si>
  <si>
    <t>MAURICIO</t>
  </si>
  <si>
    <t>MOLINARES</t>
  </si>
  <si>
    <t>MALDONADO</t>
  </si>
  <si>
    <t>JENNIFER</t>
  </si>
  <si>
    <t>PAMELA</t>
  </si>
  <si>
    <t>ATLANTICO</t>
  </si>
  <si>
    <t>BARRANQUILLA</t>
  </si>
  <si>
    <t>jmolinares@finagro.com.co</t>
  </si>
  <si>
    <t>CRECOOP</t>
  </si>
  <si>
    <t xml:space="preserve">ABOGADA </t>
  </si>
  <si>
    <t>FONDO NACIONAL DE GARANTIAS</t>
  </si>
  <si>
    <t>ABOGADA JUNIOR</t>
  </si>
  <si>
    <t>LIS</t>
  </si>
  <si>
    <t>YILVER</t>
  </si>
  <si>
    <t>ypena@finagro.com.co</t>
  </si>
  <si>
    <t>AUXILIAR ADMINISTRATIVO II N2</t>
  </si>
  <si>
    <t>EL CORRAL</t>
  </si>
  <si>
    <t>ADMINISTRADOR SENIOR</t>
  </si>
  <si>
    <t>RANGEL</t>
  </si>
  <si>
    <t>COBOS</t>
  </si>
  <si>
    <t>MONICA</t>
  </si>
  <si>
    <t>mrangel@finagro.com.co</t>
  </si>
  <si>
    <t xml:space="preserve">PROFESIONAL III N2 </t>
  </si>
  <si>
    <t>PACHON</t>
  </si>
  <si>
    <t>INES</t>
  </si>
  <si>
    <t>ipachon@finagro.com.co</t>
  </si>
  <si>
    <t>COLPOZOS</t>
  </si>
  <si>
    <t>REPRESENTANTE DE VENTAS</t>
  </si>
  <si>
    <t>AGRITECH ANDINA LTDA</t>
  </si>
  <si>
    <t>INGENIERA DE PROYECTOS</t>
  </si>
  <si>
    <t>RUEDA</t>
  </si>
  <si>
    <t>PEÑA</t>
  </si>
  <si>
    <t>erueda@fiangro.com.co</t>
  </si>
  <si>
    <t>BANCO AGRARIO DE COLOMBIA</t>
  </si>
  <si>
    <t>PROFESIONAL TECNICO DE FOMENTO</t>
  </si>
  <si>
    <t>CONIF</t>
  </si>
  <si>
    <t xml:space="preserve">COORDINADOR TECNICO NACIONAL </t>
  </si>
  <si>
    <t>PARDO</t>
  </si>
  <si>
    <t>apardo@finagro.com.co</t>
  </si>
  <si>
    <t>INGENIERÍA FORESTAL</t>
  </si>
  <si>
    <t xml:space="preserve">GESSIG LTDA </t>
  </si>
  <si>
    <t xml:space="preserve">PROFESIONAL TEMATICO </t>
  </si>
  <si>
    <t>INSTITUTO GEOGRAFICO AGUSTIN CODAZZI</t>
  </si>
  <si>
    <t>DEPURADOR</t>
  </si>
  <si>
    <t>JULIAN</t>
  </si>
  <si>
    <t>jhernandez@finagro.com.co</t>
  </si>
  <si>
    <t>CONTRATISTA EN SINERGIA TERRITORIAL</t>
  </si>
  <si>
    <t>ARIAS</t>
  </si>
  <si>
    <t>TUNJA</t>
  </si>
  <si>
    <t>VICEPRESIDENCIA FINANCIERA</t>
  </si>
  <si>
    <t>ANALISTA SENIOR DE APLICACIONES</t>
  </si>
  <si>
    <t>MOLINA</t>
  </si>
  <si>
    <t>BETANCUR</t>
  </si>
  <si>
    <t>FERNANDO</t>
  </si>
  <si>
    <t>fmolina@finagro.com.co</t>
  </si>
  <si>
    <t>dcortes@finagro.com.co</t>
  </si>
  <si>
    <t>AUXILIAR CONTABLE</t>
  </si>
  <si>
    <t>DIRECCION TESORERIA</t>
  </si>
  <si>
    <t>MORRIS</t>
  </si>
  <si>
    <t>RICARDO</t>
  </si>
  <si>
    <t>IGNACIO</t>
  </si>
  <si>
    <t>PACHO</t>
  </si>
  <si>
    <t>rmorris@finagro.com.co</t>
  </si>
  <si>
    <t xml:space="preserve">COORDINADOR </t>
  </si>
  <si>
    <t>PROFESIONAL II N2</t>
  </si>
  <si>
    <t>ADMINISTRADOR DE PORTAFOLIO DE INVERSION</t>
  </si>
  <si>
    <t>ctovar@finagro.com.co</t>
  </si>
  <si>
    <t>FINANZAS Y RELACIONES INTERNACIONALES</t>
  </si>
  <si>
    <t>ALLIANZ SEGUROS</t>
  </si>
  <si>
    <t>PROFESIONAL ESPECIALISTA</t>
  </si>
  <si>
    <t>MONTES</t>
  </si>
  <si>
    <t>YANIRA</t>
  </si>
  <si>
    <t>META</t>
  </si>
  <si>
    <t>SAN MARTIN</t>
  </si>
  <si>
    <t>yrondon@finagro.com.co</t>
  </si>
  <si>
    <t>COLSEGUROS S.A</t>
  </si>
  <si>
    <t>FIDUCIARIA POPULAR</t>
  </si>
  <si>
    <t>DIRECTORA DE CARTERAS COLECTIVAS</t>
  </si>
  <si>
    <t>JHON</t>
  </si>
  <si>
    <t>ALEXANDER</t>
  </si>
  <si>
    <t>CARLOS</t>
  </si>
  <si>
    <t>EL COLEGIO</t>
  </si>
  <si>
    <t>ctorres@finagro.com.co</t>
  </si>
  <si>
    <t>IMPULSADOR</t>
  </si>
  <si>
    <t>PROFESIONAL SENIOR</t>
  </si>
  <si>
    <t>PUENTES</t>
  </si>
  <si>
    <t>ZABALA</t>
  </si>
  <si>
    <t>CARMENZA</t>
  </si>
  <si>
    <t xml:space="preserve">TOLIMA </t>
  </si>
  <si>
    <t>PIEDRAS</t>
  </si>
  <si>
    <t>mbocanegra@finagro.com.co</t>
  </si>
  <si>
    <t>ELKIN</t>
  </si>
  <si>
    <t>PENSILVANIA</t>
  </si>
  <si>
    <t>efranco@finagro.com.co</t>
  </si>
  <si>
    <t>DELOITTE &amp; TOUCHE</t>
  </si>
  <si>
    <t>PINZON</t>
  </si>
  <si>
    <t>LEON</t>
  </si>
  <si>
    <t>PALESTINA</t>
  </si>
  <si>
    <t>vdiaz@finagro.com.co</t>
  </si>
  <si>
    <t>FUNERARIA GAVIRIA</t>
  </si>
  <si>
    <t>ANALISTA CONTABLE</t>
  </si>
  <si>
    <t>UNO-A S.A</t>
  </si>
  <si>
    <t>EJECUTOR SENIOR</t>
  </si>
  <si>
    <t xml:space="preserve">AUXILIAR CONTABLE </t>
  </si>
  <si>
    <t>MORENO</t>
  </si>
  <si>
    <t>HECTOR</t>
  </si>
  <si>
    <t>HUGO</t>
  </si>
  <si>
    <t>hchaparro@finagro.com.co</t>
  </si>
  <si>
    <t>AUXILIAR DE ARCHIVO</t>
  </si>
  <si>
    <t>APRENDIZ SENA</t>
  </si>
  <si>
    <t>DIRECCION REGISTRO DE OPERACIONES</t>
  </si>
  <si>
    <t>CEBALLOS</t>
  </si>
  <si>
    <t>ALONSO</t>
  </si>
  <si>
    <t>nleon@finagro.com.co</t>
  </si>
  <si>
    <t>cvaquiro@finagro.com.co</t>
  </si>
  <si>
    <t>KATHERINE</t>
  </si>
  <si>
    <t>ibeltran@finagro.com.co</t>
  </si>
  <si>
    <t>SANCHO BBDO</t>
  </si>
  <si>
    <t>RECEPCIONISTA</t>
  </si>
  <si>
    <t>BITNET INGENIERIA LTDA</t>
  </si>
  <si>
    <t>VLADIMIR</t>
  </si>
  <si>
    <t>vbarahona@finagro.com.co</t>
  </si>
  <si>
    <t>LUIS</t>
  </si>
  <si>
    <t>lmunoz@finagro.com.co</t>
  </si>
  <si>
    <t>arodriguez@finagro.com.co</t>
  </si>
  <si>
    <t xml:space="preserve">AUXILIAR ADMINISTRATIVO </t>
  </si>
  <si>
    <t>FARIETA</t>
  </si>
  <si>
    <t>ARIZA</t>
  </si>
  <si>
    <t>YAIR</t>
  </si>
  <si>
    <t>jfarieta@finagro.com.co</t>
  </si>
  <si>
    <t xml:space="preserve">LA PREVISORA S.A </t>
  </si>
  <si>
    <t>TECNICO FACTURACION</t>
  </si>
  <si>
    <t>MILLAN</t>
  </si>
  <si>
    <t>cmillan@finagro.com.co</t>
  </si>
  <si>
    <t>AGRONOMÍA</t>
  </si>
  <si>
    <t>1109413386</t>
  </si>
  <si>
    <t>MOSQUERA</t>
  </si>
  <si>
    <t>TATIANA</t>
  </si>
  <si>
    <t>LA MONTAÑITA</t>
  </si>
  <si>
    <t>tvargas@finagro.com.co</t>
  </si>
  <si>
    <t>AUXILIAR DE CERTIFICACION</t>
  </si>
  <si>
    <t xml:space="preserve">SISTOLE S.A </t>
  </si>
  <si>
    <t>scardenas@finagro.com.co</t>
  </si>
  <si>
    <t xml:space="preserve">TÉCNICO EN SECRETARIADO BILINGÜE </t>
  </si>
  <si>
    <t>JIMENEZ</t>
  </si>
  <si>
    <t>KAREN</t>
  </si>
  <si>
    <t>JESSEL</t>
  </si>
  <si>
    <t>khernandez@finagro.com.co</t>
  </si>
  <si>
    <t>AUXILIAR ADMI. I N1</t>
  </si>
  <si>
    <t>CIFUR LTDA</t>
  </si>
  <si>
    <t>PINTO</t>
  </si>
  <si>
    <t>NATIVIDAD</t>
  </si>
  <si>
    <t>PALMAS DE SOCORRO</t>
  </si>
  <si>
    <t>npinto@finagro.com.co</t>
  </si>
  <si>
    <t>DRUNKS</t>
  </si>
  <si>
    <t>CO ADMINISTRADORA</t>
  </si>
  <si>
    <t>PUERTO</t>
  </si>
  <si>
    <t>VALENCIA</t>
  </si>
  <si>
    <t>ALIRIO</t>
  </si>
  <si>
    <t>jpuerto@finagro.com.co</t>
  </si>
  <si>
    <t>COMUNICAR INVERSIONES</t>
  </si>
  <si>
    <t>ADMINISTRADOR PUNTO DE VENTA</t>
  </si>
  <si>
    <t>FERNANDEZ</t>
  </si>
  <si>
    <t>CASTANEDA</t>
  </si>
  <si>
    <t>BELKY</t>
  </si>
  <si>
    <t>YOLIVE</t>
  </si>
  <si>
    <t>bcastaneda@finagro.com.co</t>
  </si>
  <si>
    <t>APRENDIZ</t>
  </si>
  <si>
    <t>NARIÑO</t>
  </si>
  <si>
    <t>IIPIALES</t>
  </si>
  <si>
    <t>rsotelo@finagro.com.co</t>
  </si>
  <si>
    <t>BANCO AGRARIO  DE COLOMBIA</t>
  </si>
  <si>
    <t>GERENTE ZONAL NARIÑO</t>
  </si>
  <si>
    <t>SECRETARIA DE HACIENDA MUNICIPAL</t>
  </si>
  <si>
    <t>TESORERA  GENERAL</t>
  </si>
  <si>
    <t>FACATATIVA</t>
  </si>
  <si>
    <t>ccamacho@finagro.com.co</t>
  </si>
  <si>
    <t>LA HUERTANA</t>
  </si>
  <si>
    <t xml:space="preserve">JEFE DE PARRILLA </t>
  </si>
  <si>
    <t>tmurcia@finagro.com.co</t>
  </si>
  <si>
    <t>CI FLORES GUADALUPE LTDA</t>
  </si>
  <si>
    <t>AUXILIAR JURIDICA</t>
  </si>
  <si>
    <t>DRA CAROLINA ALVAREZ ZAPATA ABOGADA</t>
  </si>
  <si>
    <t>SAN AGUSTIN</t>
  </si>
  <si>
    <t>mbolanos@finagro.com.co</t>
  </si>
  <si>
    <t>SERVIENTREGA</t>
  </si>
  <si>
    <t>ANALISTA JUNIOR</t>
  </si>
  <si>
    <t>IMAC</t>
  </si>
  <si>
    <t>CORDINADORA FINANCIERA</t>
  </si>
  <si>
    <t>ESPRIELLA</t>
  </si>
  <si>
    <t>RAMOS</t>
  </si>
  <si>
    <t>hespriella@finagro.com.co</t>
  </si>
  <si>
    <t>FLOREZ</t>
  </si>
  <si>
    <t>MARGOTH</t>
  </si>
  <si>
    <t>aparra@finagro.com.co</t>
  </si>
  <si>
    <t>FIS</t>
  </si>
  <si>
    <t>AUXILIAR DE TESORERIA</t>
  </si>
  <si>
    <t>BACCI</t>
  </si>
  <si>
    <t>TRESPALACIOS</t>
  </si>
  <si>
    <t>RODOLFO</t>
  </si>
  <si>
    <t xml:space="preserve">GERENTE </t>
  </si>
  <si>
    <t>rbacci@finagro.com.co</t>
  </si>
  <si>
    <t>DIRECTOR DE SERVICIO AL CLIENTE</t>
  </si>
  <si>
    <t>SANTANDER</t>
  </si>
  <si>
    <t>BUCARAMANGA</t>
  </si>
  <si>
    <t>MARIO</t>
  </si>
  <si>
    <t>ABEJORRAL</t>
  </si>
  <si>
    <t>jmgomez@finagro.com.co</t>
  </si>
  <si>
    <t>COODECAFEC</t>
  </si>
  <si>
    <t>COAGRUPO</t>
  </si>
  <si>
    <t>pgonzalez@finagro.com.co</t>
  </si>
  <si>
    <t>GESTION SOCIAL Y AMBIENTAL SAS</t>
  </si>
  <si>
    <t>PROFESIONAL SOCIAL</t>
  </si>
  <si>
    <t>DANE</t>
  </si>
  <si>
    <t>APOYO TEMATICO DE LA ENA</t>
  </si>
  <si>
    <t>ROZO</t>
  </si>
  <si>
    <t>arozo@finagro.com.co</t>
  </si>
  <si>
    <t xml:space="preserve">COORDINADOR EN GREMIOS </t>
  </si>
  <si>
    <t>SALDARRIAGA</t>
  </si>
  <si>
    <t>MELINA</t>
  </si>
  <si>
    <t>NAVARRA</t>
  </si>
  <si>
    <t>PAMPLONA</t>
  </si>
  <si>
    <t>asaldarriaga@finagro.com.co</t>
  </si>
  <si>
    <t>QUALA</t>
  </si>
  <si>
    <t>ASISTENTE DE COMUNICACIONES</t>
  </si>
  <si>
    <t xml:space="preserve">AGP DE COLOMBIA S.A </t>
  </si>
  <si>
    <t>PROFESIONAL CORPORATIVO</t>
  </si>
  <si>
    <t>CUCUTA</t>
  </si>
  <si>
    <t>mcordoba@finagro.com.co</t>
  </si>
  <si>
    <t>BANCO  AGRARIO DE COLOMBIA</t>
  </si>
  <si>
    <t>SUBGERENTE ADMINISTRATIVO</t>
  </si>
  <si>
    <t>SUBDIRECTOR ADMINSTRATIVO</t>
  </si>
  <si>
    <t>DISEÑADOR</t>
  </si>
  <si>
    <t>DISEÑADOR GRAFICO</t>
  </si>
  <si>
    <t>jarias@finagro.com.co</t>
  </si>
  <si>
    <t>CASTILLO &amp; DIAZ DISTRIBUIDORES LTDA</t>
  </si>
  <si>
    <t>IMPULSADORA</t>
  </si>
  <si>
    <t>RESTREPO</t>
  </si>
  <si>
    <t>jbotero@finagro.com.co</t>
  </si>
  <si>
    <t>RESTREPO CORREA Y CIA S.AS</t>
  </si>
  <si>
    <t>MEGABANCO</t>
  </si>
  <si>
    <t>GERENTE DE CUENTA</t>
  </si>
  <si>
    <t>ALVARADO</t>
  </si>
  <si>
    <t>MIRANDA</t>
  </si>
  <si>
    <t>yalvarado@finagro.com.co</t>
  </si>
  <si>
    <t>VIVIANA</t>
  </si>
  <si>
    <t>mmarin@finagro.com.co</t>
  </si>
  <si>
    <t xml:space="preserve">COMUNICACIÓN GRAFICA PUBLICITARIA </t>
  </si>
  <si>
    <t>ESTIBOL S.A.S</t>
  </si>
  <si>
    <t>ASESORA COMERCIAL</t>
  </si>
  <si>
    <t>AGEMSER</t>
  </si>
  <si>
    <t xml:space="preserve">ASISTENTE DE GERENCIA </t>
  </si>
  <si>
    <t>MATTA</t>
  </si>
  <si>
    <t>DOMINGUEZ</t>
  </si>
  <si>
    <t>HERNAN</t>
  </si>
  <si>
    <t>cmatta@finagro.com.co</t>
  </si>
  <si>
    <t>MEDICO VETERINARIO</t>
  </si>
  <si>
    <t>JARAMILLO</t>
  </si>
  <si>
    <t>TABAREZ</t>
  </si>
  <si>
    <t>CRISTINA</t>
  </si>
  <si>
    <t>CHOCO</t>
  </si>
  <si>
    <t>QUIBDÓ</t>
  </si>
  <si>
    <t>ijaramillo@finagro.com.co</t>
  </si>
  <si>
    <t>etorres@finagro.com.co</t>
  </si>
  <si>
    <t>VICEPRESIDENCIA DE INVERSION</t>
  </si>
  <si>
    <t>lmorales@finagro.com.co</t>
  </si>
  <si>
    <t>DIRECTOR N2</t>
  </si>
  <si>
    <t>SUBDIRECTOR TECNICO</t>
  </si>
  <si>
    <t>ecanavera@finagro.com.co</t>
  </si>
  <si>
    <t>INGENIERÍA CIVIL</t>
  </si>
  <si>
    <t xml:space="preserve">UNION TEMPORAL GTM </t>
  </si>
  <si>
    <t>INGENIERO CIVIL</t>
  </si>
  <si>
    <t>almartinez@finagro.com.co</t>
  </si>
  <si>
    <t>CONSUCON LTDA</t>
  </si>
  <si>
    <t>ASISTENTE DE PROYECTOS</t>
  </si>
  <si>
    <t>BOLSA MERCANTIL DE COLOMBIS S.A.</t>
  </si>
  <si>
    <t>PROFESIONAL  JUNIOR</t>
  </si>
  <si>
    <t xml:space="preserve">META </t>
  </si>
  <si>
    <t>PUERTO LLERAS</t>
  </si>
  <si>
    <t>iflorez@finagro.com.co</t>
  </si>
  <si>
    <t>SECRETARIA DE VICEPRESIDENCIA N2</t>
  </si>
  <si>
    <t>SECRETARIA DE VICEPRESIDENCIA N1</t>
  </si>
  <si>
    <t>DIRECCION DE FONDO DE INVERSION</t>
  </si>
  <si>
    <t>DARIO</t>
  </si>
  <si>
    <t>MELO</t>
  </si>
  <si>
    <t>jmelo@finagro.com.co</t>
  </si>
  <si>
    <t>TECNICO DIRECCION DE CARTERA</t>
  </si>
  <si>
    <t>TECNICO ADMINISTRATIVO</t>
  </si>
  <si>
    <t>TIBASOSA</t>
  </si>
  <si>
    <t>cmoreno@finagro.com.co</t>
  </si>
  <si>
    <t>TECNICO SARLAFT</t>
  </si>
  <si>
    <t>DIRECCION FORESTAL</t>
  </si>
  <si>
    <t>cbetancur@finagro.com.co</t>
  </si>
  <si>
    <t>MINISTERIO DE AMBIENTE, VIVIENDA Y DESARROLLO TERRITORIAL</t>
  </si>
  <si>
    <t xml:space="preserve">COORDINADOR DEL GRUPO DE DESARROLLO TECNICO </t>
  </si>
  <si>
    <t>INURBE EN LIQUIDACION.</t>
  </si>
  <si>
    <t xml:space="preserve">ASESOR DE LA GERENCIA EN SANEAMIENTO PREDIAL Y COORDINADOR NACIONAL DE TITULACION </t>
  </si>
  <si>
    <t>npinzon@finagro.com.co</t>
  </si>
  <si>
    <t>FEDERACION NACIONAL DE CAFETEROS</t>
  </si>
  <si>
    <t>RONCANCIO</t>
  </si>
  <si>
    <t>GUERRERO</t>
  </si>
  <si>
    <t>DUITAMA</t>
  </si>
  <si>
    <t>droncancio@finagro.com.co</t>
  </si>
  <si>
    <t>INGENIERÍA  FORESTAL</t>
  </si>
  <si>
    <t>COORDINADOR CONTRATO FEDERACION NACIONAL DE CAFETEROS</t>
  </si>
  <si>
    <t>mdelvasto@finagro.com.co</t>
  </si>
  <si>
    <t>wdiaz@finagro.com.co</t>
  </si>
  <si>
    <t>GOBERNACION DEL ATLANTICO</t>
  </si>
  <si>
    <t>ASISTENTE DE SISTEMAS Y MANTENIMIENTO</t>
  </si>
  <si>
    <t>SUBSECRETARIA DE TALENTO HUMANO GOBERNACION DEL ATLANTICO</t>
  </si>
  <si>
    <t>GERENCIA DE PLANEACION</t>
  </si>
  <si>
    <t>VILLAVICENCIO</t>
  </si>
  <si>
    <t>REYES</t>
  </si>
  <si>
    <t>DONADO</t>
  </si>
  <si>
    <t>mreyes@finagro.com.co</t>
  </si>
  <si>
    <t xml:space="preserve">LONJA </t>
  </si>
  <si>
    <t>SUPERINTENDENCIA DE NOTARIADO Y REGISTRO</t>
  </si>
  <si>
    <t>VALCARCEL</t>
  </si>
  <si>
    <t>GINNA</t>
  </si>
  <si>
    <t>gduran@finagro.com.co</t>
  </si>
  <si>
    <t>PROFESIONAL UNIVERSITARIO - GERENCIA DE INGENIERIA DE PROCESOS</t>
  </si>
  <si>
    <t xml:space="preserve">COLTEMPORA S.A </t>
  </si>
  <si>
    <t>PROFESIONAL UNIVERSITARIO EN MISION</t>
  </si>
  <si>
    <t>DIRECCION DE ESTADISTICA</t>
  </si>
  <si>
    <t>AUGUSTO</t>
  </si>
  <si>
    <t>mberrio@finagro.com.co</t>
  </si>
  <si>
    <t>CAJA NACIONAL DE PREVISION SOCIAL</t>
  </si>
  <si>
    <t>YANISABETH</t>
  </si>
  <si>
    <t>ycamacho@finagro.com.co</t>
  </si>
  <si>
    <t>PATIÑO</t>
  </si>
  <si>
    <t>mpatino@finagro.com.co</t>
  </si>
  <si>
    <t>ESTRAVAL S.A</t>
  </si>
  <si>
    <t>COORDINADOR DE ORGANIZACIÓN Y METODOS</t>
  </si>
  <si>
    <t>REFINANCIA</t>
  </si>
  <si>
    <t>GERENCIA ADMINISTRATIVA</t>
  </si>
  <si>
    <t>jrestrepo@finagro.com.co</t>
  </si>
  <si>
    <t>ADMINISTRACIÓN  DE EMPRESAS SECTORES PUBLICOS Y PRIVADO</t>
  </si>
  <si>
    <t xml:space="preserve">DIRECTOR DE OPERACIONES TECNOLOGICAS </t>
  </si>
  <si>
    <t>luseche@finagro.com.co</t>
  </si>
  <si>
    <t>REFOCOSTA</t>
  </si>
  <si>
    <t>ASISTENTE DE GESTION HUMANA</t>
  </si>
  <si>
    <t>COMFANDI</t>
  </si>
  <si>
    <t>APRENDIZ DEL SENA</t>
  </si>
  <si>
    <t>CUBILLOS</t>
  </si>
  <si>
    <t>pvargas@finagro.com.co</t>
  </si>
  <si>
    <t>BIBLIOTECOLOGÍA</t>
  </si>
  <si>
    <t>GRUPO ODINSA</t>
  </si>
  <si>
    <t>JEFE DE ARCHIVO Y CORRESPONDENCIA</t>
  </si>
  <si>
    <t>FUNDACION CARDIO-INFANTIL</t>
  </si>
  <si>
    <t>JEFE DE BIBLIOTECA</t>
  </si>
  <si>
    <t>CHIA</t>
  </si>
  <si>
    <t>CHINCHILLA</t>
  </si>
  <si>
    <t>HIDALGO</t>
  </si>
  <si>
    <t>VIVIAN</t>
  </si>
  <si>
    <t>NATALY</t>
  </si>
  <si>
    <t>vchinchilla@finagro.com.co</t>
  </si>
  <si>
    <t>G4S SETECSA</t>
  </si>
  <si>
    <t>LIDER DE PROYECTO</t>
  </si>
  <si>
    <t>DIGITADORA</t>
  </si>
  <si>
    <t>yinfante@finagro.com.co</t>
  </si>
  <si>
    <t xml:space="preserve">TECNOLOGÍA EN SISTEMAS DE INFORMACION Y ARCHIVÍSTICA </t>
  </si>
  <si>
    <t>PRICE WATER HOUSE COOPERS</t>
  </si>
  <si>
    <t>ASISTENTE DE INVENTARIO</t>
  </si>
  <si>
    <t>grodriguez@finagro.com.co</t>
  </si>
  <si>
    <t>INTERRAPIDISIMO</t>
  </si>
  <si>
    <t>yariza@finagro.com.co</t>
  </si>
  <si>
    <t>TECNICO AUXILIAR ADMINISTRATIVO</t>
  </si>
  <si>
    <t>AMERICAN BPS</t>
  </si>
  <si>
    <t>CREACION OLGUITA</t>
  </si>
  <si>
    <t>FELIX</t>
  </si>
  <si>
    <t>fvargas@finagro.com.co</t>
  </si>
  <si>
    <t>EXPRESOS DE CUSIANA</t>
  </si>
  <si>
    <t>CONDUCTOR DE SERVICIO ESPECIAL</t>
  </si>
  <si>
    <t>TASCO</t>
  </si>
  <si>
    <t xml:space="preserve">AUXILIAR </t>
  </si>
  <si>
    <t>AUXILIAR DE CAFETERIA</t>
  </si>
  <si>
    <t>mduque@finagro.com.co</t>
  </si>
  <si>
    <t>PSICOLOGÍA</t>
  </si>
  <si>
    <t>FEDEPALMA</t>
  </si>
  <si>
    <t xml:space="preserve">NORTE DE SANTANDER </t>
  </si>
  <si>
    <t>SARDINATA</t>
  </si>
  <si>
    <t>lvega@finagro.com.co</t>
  </si>
  <si>
    <t xml:space="preserve">HEINSOHN SOFTWARE HOUSE S.A </t>
  </si>
  <si>
    <t>CONSULTOR SENIOR</t>
  </si>
  <si>
    <t>TEXTILES SWANTEX</t>
  </si>
  <si>
    <t>COORDINADOR DE PERSONAL</t>
  </si>
  <si>
    <t>dleano@finagro.com.co</t>
  </si>
  <si>
    <t>HYUNDAI COLOMBIA AUTOMOTRIZ</t>
  </si>
  <si>
    <t xml:space="preserve">COORDINADORA DE DESARROLLO Y BIENESTAR </t>
  </si>
  <si>
    <t>SERVICIOS Y ASESORIAS S.A</t>
  </si>
  <si>
    <t>COORDINADORA DE SELECCIÓN BOGOTÁ</t>
  </si>
  <si>
    <t>ivargas@finagro.com.co</t>
  </si>
  <si>
    <t>SECRETARIA RECEPCIONISTA</t>
  </si>
  <si>
    <t>GUAVIARE</t>
  </si>
  <si>
    <t>SAN JOSE DEL GUAVIARE</t>
  </si>
  <si>
    <t>dpisco@finagro.com.co</t>
  </si>
  <si>
    <t>HEINSOHN BUSINESS TECHNOLOGY</t>
  </si>
  <si>
    <t>BEL STAR S.A</t>
  </si>
  <si>
    <t>ANALISTA DE NOMINA</t>
  </si>
  <si>
    <t>USECHE</t>
  </si>
  <si>
    <t>achia@finagro.com.co</t>
  </si>
  <si>
    <t>ECOPETROL</t>
  </si>
  <si>
    <t>PRACTICA</t>
  </si>
  <si>
    <t>lmillan@finagro.com.co</t>
  </si>
  <si>
    <t xml:space="preserve">TÉCNICO EN PREESCOLAR </t>
  </si>
  <si>
    <t>CAROLA</t>
  </si>
  <si>
    <t>GUAPOTA</t>
  </si>
  <si>
    <t>SERVIASEO</t>
  </si>
  <si>
    <t>OPERARIA SERVICIOS VARIOS</t>
  </si>
  <si>
    <t xml:space="preserve">CECILIA MARTINEZ RANGEL </t>
  </si>
  <si>
    <t>SERVICIOS VARIOS</t>
  </si>
  <si>
    <t>BEDOYA</t>
  </si>
  <si>
    <t>VENECIA</t>
  </si>
  <si>
    <t>AUXILIAR DE SERVICIOS GENERALES</t>
  </si>
  <si>
    <t>CARRILLO</t>
  </si>
  <si>
    <t>FLORINDA</t>
  </si>
  <si>
    <t>SAN BENITO</t>
  </si>
  <si>
    <t>NIDIA</t>
  </si>
  <si>
    <t>SERVIASEO S.A</t>
  </si>
  <si>
    <t>AUXILIAR DE SERVICIOS Y CAFETERIA</t>
  </si>
  <si>
    <t>ROA</t>
  </si>
  <si>
    <t>DISNEIDA</t>
  </si>
  <si>
    <t>amrodriguez@finagro.com.co</t>
  </si>
  <si>
    <t>INSTITUCION UNIVERSITARIA COLOMBO AMERICANA</t>
  </si>
  <si>
    <t>COORDINADOR FINANCIERO Y ADMINISTRATIVO</t>
  </si>
  <si>
    <t>PROCAFEXCOL LTDA</t>
  </si>
  <si>
    <t>PROFESIONAL ADMINISTRATIVO Y FINANCIERO</t>
  </si>
  <si>
    <t>ZAMBRANO</t>
  </si>
  <si>
    <t>MURCIA</t>
  </si>
  <si>
    <t>azambrano@finagro.com.co</t>
  </si>
  <si>
    <t>ATH CARGA LIMITADA</t>
  </si>
  <si>
    <t xml:space="preserve">ASISTENTE DE GERENCIA Y CONTADORA </t>
  </si>
  <si>
    <t>ANGARITA</t>
  </si>
  <si>
    <t>MADRID</t>
  </si>
  <si>
    <t>langarita@finagro.com.co</t>
  </si>
  <si>
    <t>TÉCNICO EN ASISTENCIA ADMINISTRATIVA</t>
  </si>
  <si>
    <t>SEGURA</t>
  </si>
  <si>
    <t>lgonzalez@finagro.com.co</t>
  </si>
  <si>
    <t xml:space="preserve">PROFESIONAL IV </t>
  </si>
  <si>
    <t>PORTELA</t>
  </si>
  <si>
    <t>CUNDAY</t>
  </si>
  <si>
    <t>rgutierrez@finagro.com.co</t>
  </si>
  <si>
    <t>TATA CONSULTANCY SERVICES</t>
  </si>
  <si>
    <t>ITAC</t>
  </si>
  <si>
    <t xml:space="preserve">ANALISTA DE REQUERIMIENTOS </t>
  </si>
  <si>
    <t>cpaez@finagro.com.co</t>
  </si>
  <si>
    <t xml:space="preserve">SISTEMAS EN LINEA S.A </t>
  </si>
  <si>
    <t>COORDINADORA DEL AREA DE CALIDAD</t>
  </si>
  <si>
    <t>ASESOFTWARE</t>
  </si>
  <si>
    <t>CMMI NIVEL 5</t>
  </si>
  <si>
    <t>palarcon@finagro.com.co</t>
  </si>
  <si>
    <t>PASTO</t>
  </si>
  <si>
    <t>DESARROLLADOR DE SOFTWARE</t>
  </si>
  <si>
    <t>BUGA</t>
  </si>
  <si>
    <t>mquintero@finagro.com.co</t>
  </si>
  <si>
    <t>TÉCNICO PROFESIONAL EN ANALISIS Y DISEÑO DE SISTEMAS</t>
  </si>
  <si>
    <t>ASOBANCARIA</t>
  </si>
  <si>
    <t>AUXILIAR AGROECONOMICO</t>
  </si>
  <si>
    <t>RIVERA</t>
  </si>
  <si>
    <t>TECNOLOGO  ANALISIS  Y DISEÑO DE SISTEMAS DE INFORMACION</t>
  </si>
  <si>
    <t>INTERGRUPO</t>
  </si>
  <si>
    <t>INGENIERO DE DESARROLLO.NET</t>
  </si>
  <si>
    <t>AXENSNET</t>
  </si>
  <si>
    <t>INGENIERO DE DESARROLLO, CALIDAD</t>
  </si>
  <si>
    <t>VILLA</t>
  </si>
  <si>
    <t>GILBERTO</t>
  </si>
  <si>
    <t>gsegura@finagro.com.co</t>
  </si>
  <si>
    <t>CBIT</t>
  </si>
  <si>
    <t>GRIMORUM</t>
  </si>
  <si>
    <t>jcampos@finagro.com.co</t>
  </si>
  <si>
    <t>HeON- HEALTH ON LINE LTDA</t>
  </si>
  <si>
    <t>F</t>
  </si>
  <si>
    <t>AGUIRRE</t>
  </si>
  <si>
    <t>FREDY</t>
  </si>
  <si>
    <t>ACHURY</t>
  </si>
  <si>
    <t>RODRIGO</t>
  </si>
  <si>
    <t>ROSA</t>
  </si>
  <si>
    <t>SOTELO</t>
  </si>
  <si>
    <t>TANIA</t>
  </si>
  <si>
    <t>ALEJANDRA</t>
  </si>
  <si>
    <t>RONEY</t>
  </si>
  <si>
    <t>CORDOBA</t>
  </si>
  <si>
    <t>RUBIANO</t>
  </si>
  <si>
    <t>DELVASTO</t>
  </si>
  <si>
    <t>YURANI</t>
  </si>
  <si>
    <t>MOTTA</t>
  </si>
  <si>
    <t>FLORENCIA</t>
  </si>
  <si>
    <t>rduque@finagro.com.co</t>
  </si>
  <si>
    <t>ANIMALL FARMACIA &amp; PET SHOP</t>
  </si>
  <si>
    <t>PISCICOLA</t>
  </si>
  <si>
    <t>ASESOR VETERINARIO</t>
  </si>
  <si>
    <t>drodriguez@finagro.com.co</t>
  </si>
  <si>
    <t>FUNZA</t>
  </si>
  <si>
    <t>jarangofinagro.com.co</t>
  </si>
  <si>
    <t>ERLY</t>
  </si>
  <si>
    <t>ROCIO</t>
  </si>
  <si>
    <t>MARIÑO</t>
  </si>
  <si>
    <t>OTANCHE</t>
  </si>
  <si>
    <t>epuentes@finagro.com.co</t>
  </si>
  <si>
    <t>GRUPO AVAL</t>
  </si>
  <si>
    <t>ABOGADA</t>
  </si>
  <si>
    <t>MINISTERIO DE EDUCACION</t>
  </si>
  <si>
    <t>dsuarez@finagro.com.co</t>
  </si>
  <si>
    <t>istozitzky@finagro.com.co</t>
  </si>
  <si>
    <t>COOPERATIVA TRANSPORTADORA DEL HUILA</t>
  </si>
  <si>
    <t>ASISTENTE CONTABLE</t>
  </si>
  <si>
    <t>DISTRIPLASTICOS DEL SUR S.A.S</t>
  </si>
  <si>
    <t>AUXILIAR DE CARTERA</t>
  </si>
  <si>
    <t>CEMEX</t>
  </si>
  <si>
    <t>AUXILIAR LOGISTICO</t>
  </si>
  <si>
    <t>VIDRIOTEC</t>
  </si>
  <si>
    <t>ANALISTA DE INGENIERIA</t>
  </si>
  <si>
    <t>CONTRALORIA GENERAL DE LA REPUBLICA</t>
  </si>
  <si>
    <t>PROFESIONAL UNIVERSITARIO</t>
  </si>
  <si>
    <t>OFICIAL SEGURIDAD DE LA INFORMACION</t>
  </si>
  <si>
    <t>jguatame@finagro.com.co</t>
  </si>
  <si>
    <t>OFICIAL SEGUIRDAD DE LA INFORMACION</t>
  </si>
  <si>
    <t>PORVENIR</t>
  </si>
  <si>
    <t>ATH</t>
  </si>
  <si>
    <t>ANALISTA CENTRO DE OPERACIONES NACIONAL</t>
  </si>
  <si>
    <t>oortiz@finagro.com.co</t>
  </si>
  <si>
    <t xml:space="preserve">COLOMBIA </t>
  </si>
  <si>
    <t>TECNOLOGA EN GESTION HUMANA</t>
  </si>
  <si>
    <t>llozano@finagro.com.co</t>
  </si>
  <si>
    <t>INSTITUTO COLOMBIANO DE DESARROLLO RURAL INCODER</t>
  </si>
  <si>
    <t>SUBGERENTE DE TIERRAS RURALES</t>
  </si>
  <si>
    <t>ASOCIACION EL OCOBO</t>
  </si>
  <si>
    <t>COORDINADOR DE PROYECTOS</t>
  </si>
  <si>
    <t>MINISTERIO DE COMERCIO INDUSTRIA Y TURISMO</t>
  </si>
  <si>
    <t xml:space="preserve">PFIZER ESPAÑA  </t>
  </si>
  <si>
    <t xml:space="preserve">GERENTE DE  OFICINA </t>
  </si>
  <si>
    <t xml:space="preserve">FINAGRO </t>
  </si>
  <si>
    <t>bolarte@finagro.com.co</t>
  </si>
  <si>
    <t>atobon@finagro.com.co</t>
  </si>
  <si>
    <t>PROFESIONAL EN RELACIONES INTERNACIONALES</t>
  </si>
  <si>
    <t xml:space="preserve">PROFESIONAL MASTER </t>
  </si>
  <si>
    <t>SEPROCIVIL COLOMBIA S.A.S.</t>
  </si>
  <si>
    <t xml:space="preserve">GERENTE COMERCIAL </t>
  </si>
  <si>
    <t>JUANAE E.U.</t>
  </si>
  <si>
    <t>GERENTE COMERCIAL</t>
  </si>
  <si>
    <t>CORPORACION TALENTO HUMANO POR COLOMBIA</t>
  </si>
  <si>
    <t xml:space="preserve">PROFESIONAL UNIVERSITARIO  </t>
  </si>
  <si>
    <t xml:space="preserve">GOBERNACION DEL HUILA  </t>
  </si>
  <si>
    <t xml:space="preserve">SECRETARIO DE EDUCACION DEPARTAMENTAL </t>
  </si>
  <si>
    <t>lduarte@finagro.com.co</t>
  </si>
  <si>
    <t>ECONOMISTA CON ENFASIS EN FINANZAS INTERNACIONALES</t>
  </si>
  <si>
    <t>FUNDACION MEDITECH</t>
  </si>
  <si>
    <t>ASISTENTE EJECUTIVA DE PROYECTOS</t>
  </si>
  <si>
    <t xml:space="preserve">scarballo@finagro.com.co </t>
  </si>
  <si>
    <t>TELEPERFORMANCE</t>
  </si>
  <si>
    <t>AGENTE CALL CENTER</t>
  </si>
  <si>
    <t>jdcastro@finagro.com.co</t>
  </si>
  <si>
    <t>FEDEGAN</t>
  </si>
  <si>
    <t>PROFESIONAL FUNDAGAN</t>
  </si>
  <si>
    <t>ldiaz@finagro.com.co</t>
  </si>
  <si>
    <t>OFICINA HELBER MAURICIO SANDOVAL</t>
  </si>
  <si>
    <t>PRACTICANTE UNIVERSITARIO</t>
  </si>
  <si>
    <t>ELECTRIFICADORA DEL HUILA S.A.E.S.P.</t>
  </si>
  <si>
    <t>ANALISTA JURIDICO</t>
  </si>
  <si>
    <t>ASISTENTE DE DIRECCION</t>
  </si>
  <si>
    <t xml:space="preserve">ANALISTA MASTER </t>
  </si>
  <si>
    <t>DIRECCIÓN DE OPERACIONES TECNOLOGICAS</t>
  </si>
  <si>
    <t>jtperdomo@finagro.com.co</t>
  </si>
  <si>
    <t>RESUELVE TU DEUDA</t>
  </si>
  <si>
    <t xml:space="preserve">ASESOR COMERCIAL </t>
  </si>
  <si>
    <t>HOSPITAL DEPARTAMENTAL DE PAUL</t>
  </si>
  <si>
    <t>GERENCIA DE TECNOLOGIA</t>
  </si>
  <si>
    <t xml:space="preserve">nmolina@finagro.com.co </t>
  </si>
  <si>
    <t xml:space="preserve">AGUA DE DIOS </t>
  </si>
  <si>
    <t xml:space="preserve">ngonzalez@finagro.com.co </t>
  </si>
  <si>
    <t>CASALIMPIA</t>
  </si>
  <si>
    <t xml:space="preserve">ANALISTA </t>
  </si>
  <si>
    <t xml:space="preserve">INTERMARKETING DIRECT S.A. </t>
  </si>
  <si>
    <t>ecastaneda@finagro.com.co</t>
  </si>
  <si>
    <t xml:space="preserve">INGENIERA INDUSTRIAL </t>
  </si>
  <si>
    <t>maldana@finagro.com.co</t>
  </si>
  <si>
    <t xml:space="preserve">BACHILLER </t>
  </si>
  <si>
    <t xml:space="preserve">INSTITUTO DISTRITAL DE LAS ARTES </t>
  </si>
  <si>
    <t>INSTITUTO DISTRITAL DE LAS ARTES</t>
  </si>
  <si>
    <t>jsanchez@finagro.com.co</t>
  </si>
  <si>
    <t>ltrujillo@finagro.com.co</t>
  </si>
  <si>
    <t xml:space="preserve">FERRETERIA BONILLA </t>
  </si>
  <si>
    <t xml:space="preserve">SECRETARIA ADMINISTRATIVA </t>
  </si>
  <si>
    <t xml:space="preserve">PROFESIONAL LIDER </t>
  </si>
  <si>
    <t xml:space="preserve">SECRETARIAL GENERAL </t>
  </si>
  <si>
    <t xml:space="preserve">DIRECCIÓN JURIDICA </t>
  </si>
  <si>
    <t xml:space="preserve">DIRECCIÓN DE CONTRATACIÓN </t>
  </si>
  <si>
    <t xml:space="preserve">DIRECCIÓN DE CARTERA </t>
  </si>
  <si>
    <t xml:space="preserve">VICEPRESIDENCIA COMERCIAL </t>
  </si>
  <si>
    <t>DIRECCIÓN DE TALENTO HUMANO</t>
  </si>
  <si>
    <t/>
  </si>
  <si>
    <t>NORMA</t>
  </si>
  <si>
    <t>PAULA</t>
  </si>
  <si>
    <t>RIOHACHA</t>
  </si>
  <si>
    <t>PRESIDENTE</t>
  </si>
  <si>
    <t xml:space="preserve">jvilla@finagro.com.co </t>
  </si>
  <si>
    <t xml:space="preserve">STOP JEANS S.A.S. </t>
  </si>
  <si>
    <t xml:space="preserve">LIDER PROCESO PLANIFICACIÓN DE MERCANCIAS </t>
  </si>
  <si>
    <t>GRUPO ÉXITO S.A.</t>
  </si>
  <si>
    <t xml:space="preserve">ANALISTA DE INGENIERIA DE PROCESOS </t>
  </si>
  <si>
    <t xml:space="preserve">CALI </t>
  </si>
  <si>
    <t>jgomez@finagro.com.co</t>
  </si>
  <si>
    <t>CAMARA DE COMERCIO DE CALI</t>
  </si>
  <si>
    <t xml:space="preserve">ASISTENTE DE INVESTIGACIÓN </t>
  </si>
  <si>
    <t xml:space="preserve">DAIRO </t>
  </si>
  <si>
    <t>AYIBER</t>
  </si>
  <si>
    <t xml:space="preserve">ARANGO </t>
  </si>
  <si>
    <t xml:space="preserve">BRITO </t>
  </si>
  <si>
    <t xml:space="preserve">VIDAL </t>
  </si>
  <si>
    <t xml:space="preserve">MARGARITA </t>
  </si>
  <si>
    <t xml:space="preserve">NIDYAN </t>
  </si>
  <si>
    <t xml:space="preserve">MIREYA </t>
  </si>
  <si>
    <t xml:space="preserve">LAURA </t>
  </si>
  <si>
    <t xml:space="preserve">BOCANEGRA </t>
  </si>
  <si>
    <t xml:space="preserve">MERY </t>
  </si>
  <si>
    <t>GUATAME</t>
  </si>
  <si>
    <t>JAMAICA</t>
  </si>
  <si>
    <t>JAVIER</t>
  </si>
  <si>
    <t xml:space="preserve">MARIA DEL </t>
  </si>
  <si>
    <t>ROSARIO</t>
  </si>
  <si>
    <t>MESA</t>
  </si>
  <si>
    <t>DEVIA</t>
  </si>
  <si>
    <t>MARITZA</t>
  </si>
  <si>
    <t>SANTOS</t>
  </si>
  <si>
    <t>HELMAN</t>
  </si>
  <si>
    <t xml:space="preserve">PARRA </t>
  </si>
  <si>
    <t xml:space="preserve">GLORIA </t>
  </si>
  <si>
    <t xml:space="preserve">CLAUDIA </t>
  </si>
  <si>
    <t xml:space="preserve">BARRAGAN </t>
  </si>
  <si>
    <t>NATHALIA</t>
  </si>
  <si>
    <t xml:space="preserve">ASISTENTE DE SECRETARIA </t>
  </si>
  <si>
    <t xml:space="preserve">BELTRAN </t>
  </si>
  <si>
    <t>MONTAÑA</t>
  </si>
  <si>
    <t xml:space="preserve">NANCY </t>
  </si>
  <si>
    <t>ESPERANZA</t>
  </si>
  <si>
    <t>STOZITZKY</t>
  </si>
  <si>
    <t xml:space="preserve">OTALORA </t>
  </si>
  <si>
    <t xml:space="preserve">ILSE </t>
  </si>
  <si>
    <t xml:space="preserve">POSADA </t>
  </si>
  <si>
    <t xml:space="preserve">ANDRES </t>
  </si>
  <si>
    <t xml:space="preserve">OSCAR </t>
  </si>
  <si>
    <t>LEONARDO</t>
  </si>
  <si>
    <t>41962686</t>
  </si>
  <si>
    <t>52709431</t>
  </si>
  <si>
    <t>79601167</t>
  </si>
  <si>
    <t>91065132</t>
  </si>
  <si>
    <t>BONILLA</t>
  </si>
  <si>
    <t>51899657</t>
  </si>
  <si>
    <t>52004990</t>
  </si>
  <si>
    <t>7312237</t>
  </si>
  <si>
    <t>51900541</t>
  </si>
  <si>
    <t>1018430922</t>
  </si>
  <si>
    <t xml:space="preserve">RIOS </t>
  </si>
  <si>
    <t xml:space="preserve">POLANIA </t>
  </si>
  <si>
    <t xml:space="preserve">IVETTE </t>
  </si>
  <si>
    <t xml:space="preserve">LILIANA </t>
  </si>
  <si>
    <t xml:space="preserve">SERGIO </t>
  </si>
  <si>
    <t xml:space="preserve">DANIEL </t>
  </si>
  <si>
    <t>CARBALLO</t>
  </si>
  <si>
    <t>51799694</t>
  </si>
  <si>
    <t>52313191</t>
  </si>
  <si>
    <t xml:space="preserve">ROJAS </t>
  </si>
  <si>
    <t>HENRY</t>
  </si>
  <si>
    <t>LEGUIZAMON</t>
  </si>
  <si>
    <t xml:space="preserve">JAIME </t>
  </si>
  <si>
    <t>51720481</t>
  </si>
  <si>
    <t>VAQUIRO</t>
  </si>
  <si>
    <t>79949793</t>
  </si>
  <si>
    <t>VELEZ</t>
  </si>
  <si>
    <t xml:space="preserve">MONDRAGON </t>
  </si>
  <si>
    <t>BARRERA</t>
  </si>
  <si>
    <t xml:space="preserve">FABIAN </t>
  </si>
  <si>
    <t>80088605</t>
  </si>
  <si>
    <t>79689845</t>
  </si>
  <si>
    <t>51590138</t>
  </si>
  <si>
    <t xml:space="preserve">TORRES </t>
  </si>
  <si>
    <t>VALDERRAMA</t>
  </si>
  <si>
    <t xml:space="preserve">VELOZA </t>
  </si>
  <si>
    <t>YEFFER</t>
  </si>
  <si>
    <t>ALDANA</t>
  </si>
  <si>
    <t xml:space="preserve">MATEO </t>
  </si>
  <si>
    <t xml:space="preserve">JUAN </t>
  </si>
  <si>
    <t>PARRAGA</t>
  </si>
  <si>
    <t xml:space="preserve">JOSE </t>
  </si>
  <si>
    <t>ONOFRE</t>
  </si>
  <si>
    <t>AUXILIAR ADMINITRATIVO CARTERA</t>
  </si>
  <si>
    <t>SERCRETARIA DPTO ESTABILIDAD FINANCIERA</t>
  </si>
  <si>
    <t>1020715689</t>
  </si>
  <si>
    <t>1129578022</t>
  </si>
  <si>
    <t xml:space="preserve">VARGAS </t>
  </si>
  <si>
    <t>1032412996</t>
  </si>
  <si>
    <t>52906159</t>
  </si>
  <si>
    <t>80842879</t>
  </si>
  <si>
    <t>52155467</t>
  </si>
  <si>
    <t>OLARTE</t>
  </si>
  <si>
    <t>MARYLUZ</t>
  </si>
  <si>
    <t xml:space="preserve">JULIO </t>
  </si>
  <si>
    <t>MARYETH</t>
  </si>
  <si>
    <t>YENY</t>
  </si>
  <si>
    <t>BORBON</t>
  </si>
  <si>
    <t>DIRECCIÓN DE CONTABILIDAD</t>
  </si>
  <si>
    <t xml:space="preserve">FRANCO </t>
  </si>
  <si>
    <t xml:space="preserve">MOLANO </t>
  </si>
  <si>
    <t xml:space="preserve">IVETT </t>
  </si>
  <si>
    <t xml:space="preserve">BOLAÑOS </t>
  </si>
  <si>
    <t xml:space="preserve">SALAZAR </t>
  </si>
  <si>
    <t xml:space="preserve">MARTHA </t>
  </si>
  <si>
    <t>DÍAZ</t>
  </si>
  <si>
    <t xml:space="preserve">VICTOR </t>
  </si>
  <si>
    <t>CHAPARRO</t>
  </si>
  <si>
    <t xml:space="preserve">HECTOR </t>
  </si>
  <si>
    <t xml:space="preserve">NESTOR </t>
  </si>
  <si>
    <t xml:space="preserve">TRUJILLO </t>
  </si>
  <si>
    <t xml:space="preserve">PATIÑO </t>
  </si>
  <si>
    <t>MELISA</t>
  </si>
  <si>
    <t xml:space="preserve">BARAHONA </t>
  </si>
  <si>
    <t xml:space="preserve">PALACIOS </t>
  </si>
  <si>
    <t xml:space="preserve">MUÑOZ </t>
  </si>
  <si>
    <t xml:space="preserve">BEJARANO </t>
  </si>
  <si>
    <t xml:space="preserve">ALCIRA </t>
  </si>
  <si>
    <t xml:space="preserve">MILLAN </t>
  </si>
  <si>
    <t xml:space="preserve">CARLOS </t>
  </si>
  <si>
    <t xml:space="preserve">EDUARDO </t>
  </si>
  <si>
    <t xml:space="preserve">YOLANDA </t>
  </si>
  <si>
    <t>INFANTE</t>
  </si>
  <si>
    <t>FIGUEROA</t>
  </si>
  <si>
    <t>ELIYOJANA</t>
  </si>
  <si>
    <t xml:space="preserve">CAMACHO </t>
  </si>
  <si>
    <t xml:space="preserve">DUARTE </t>
  </si>
  <si>
    <t>ALVAREZ</t>
  </si>
  <si>
    <t xml:space="preserve">MARIA </t>
  </si>
  <si>
    <t xml:space="preserve">JONATHAN </t>
  </si>
  <si>
    <t xml:space="preserve">JESSICA </t>
  </si>
  <si>
    <t>CARDENAS</t>
  </si>
  <si>
    <t xml:space="preserve">LILIA </t>
  </si>
  <si>
    <t>SOFIA</t>
  </si>
  <si>
    <t>OSORIO</t>
  </si>
  <si>
    <t>TOBON</t>
  </si>
  <si>
    <t>GUEVARA</t>
  </si>
  <si>
    <t xml:space="preserve">ANA </t>
  </si>
  <si>
    <t>CARDOZO</t>
  </si>
  <si>
    <t>BRIGITTE</t>
  </si>
  <si>
    <t>ROMERO</t>
  </si>
  <si>
    <t>CASTRO</t>
  </si>
  <si>
    <t xml:space="preserve">ESPITIA </t>
  </si>
  <si>
    <t xml:space="preserve">JANNETTE </t>
  </si>
  <si>
    <t xml:space="preserve">BOTERO </t>
  </si>
  <si>
    <t xml:space="preserve">MARIN </t>
  </si>
  <si>
    <t xml:space="preserve">HERNAN </t>
  </si>
  <si>
    <t>ESGUERRA</t>
  </si>
  <si>
    <t>ZULETA</t>
  </si>
  <si>
    <t xml:space="preserve">ALVARO </t>
  </si>
  <si>
    <t xml:space="preserve">PATRICIA </t>
  </si>
  <si>
    <t>IVONNE</t>
  </si>
  <si>
    <t>WYDAD</t>
  </si>
  <si>
    <t>FLORES</t>
  </si>
  <si>
    <t xml:space="preserve">JECSICA </t>
  </si>
  <si>
    <t xml:space="preserve">MAGDIEL </t>
  </si>
  <si>
    <t xml:space="preserve">BETANCUR </t>
  </si>
  <si>
    <t xml:space="preserve">ARIAS </t>
  </si>
  <si>
    <t xml:space="preserve">MARIO </t>
  </si>
  <si>
    <t xml:space="preserve">LUIS </t>
  </si>
  <si>
    <t xml:space="preserve">VEGA </t>
  </si>
  <si>
    <t>GAILVIS</t>
  </si>
  <si>
    <t>ENGELBERTO</t>
  </si>
  <si>
    <t xml:space="preserve">MANUEL </t>
  </si>
  <si>
    <t>CAÑAVERA</t>
  </si>
  <si>
    <t>LUCIA</t>
  </si>
  <si>
    <t xml:space="preserve">MARIA  </t>
  </si>
  <si>
    <t xml:space="preserve">ALEJANDRA </t>
  </si>
  <si>
    <t xml:space="preserve">MARTINEZ </t>
  </si>
  <si>
    <t xml:space="preserve">CASTAÑEDA </t>
  </si>
  <si>
    <t xml:space="preserve">PERDOMO </t>
  </si>
  <si>
    <t xml:space="preserve">EVELYN </t>
  </si>
  <si>
    <t xml:space="preserve">HELENA </t>
  </si>
  <si>
    <t xml:space="preserve">DURAN </t>
  </si>
  <si>
    <t xml:space="preserve">PAOLA </t>
  </si>
  <si>
    <t xml:space="preserve">BERRIO </t>
  </si>
  <si>
    <t xml:space="preserve">MAURICIO </t>
  </si>
  <si>
    <t xml:space="preserve">PANCHE </t>
  </si>
  <si>
    <t>CHAMORRO</t>
  </si>
  <si>
    <t xml:space="preserve">MIGUEL </t>
  </si>
  <si>
    <t xml:space="preserve">MARIÑO </t>
  </si>
  <si>
    <t xml:space="preserve">MARISOL </t>
  </si>
  <si>
    <t xml:space="preserve">DUQUE </t>
  </si>
  <si>
    <t xml:space="preserve">YANIRA </t>
  </si>
  <si>
    <t>GONZALO</t>
  </si>
  <si>
    <t>ARMANDO</t>
  </si>
  <si>
    <t>ANDERSON</t>
  </si>
  <si>
    <t>VASCO</t>
  </si>
  <si>
    <t>SNEIDHER</t>
  </si>
  <si>
    <t xml:space="preserve">BASTO </t>
  </si>
  <si>
    <t>TOLEDO</t>
  </si>
  <si>
    <t xml:space="preserve">HISNARDO </t>
  </si>
  <si>
    <t>LEAÑO</t>
  </si>
  <si>
    <t>ARDILA</t>
  </si>
  <si>
    <t>DALIA</t>
  </si>
  <si>
    <t xml:space="preserve">IRMA </t>
  </si>
  <si>
    <t>JOHANNA</t>
  </si>
  <si>
    <t xml:space="preserve">DORIS </t>
  </si>
  <si>
    <t>PISCO</t>
  </si>
  <si>
    <t>LADINO</t>
  </si>
  <si>
    <t xml:space="preserve">CHIA </t>
  </si>
  <si>
    <t xml:space="preserve">MALAVER </t>
  </si>
  <si>
    <t xml:space="preserve">PILAR </t>
  </si>
  <si>
    <t>TRUJILLO</t>
  </si>
  <si>
    <t xml:space="preserve">HERNANDEZ </t>
  </si>
  <si>
    <t>LUZ</t>
  </si>
  <si>
    <t>DEIVER</t>
  </si>
  <si>
    <t>BURGOS</t>
  </si>
  <si>
    <t xml:space="preserve">RESTREPO </t>
  </si>
  <si>
    <t xml:space="preserve">GONZALEZ </t>
  </si>
  <si>
    <t xml:space="preserve">JIMENEZ </t>
  </si>
  <si>
    <t>RUBY</t>
  </si>
  <si>
    <t>PAEZ</t>
  </si>
  <si>
    <t>CHINONES</t>
  </si>
  <si>
    <t>CAROLINE</t>
  </si>
  <si>
    <t>PABLO</t>
  </si>
  <si>
    <t>ERNESTO</t>
  </si>
  <si>
    <t>ALARCON</t>
  </si>
  <si>
    <t>AVILA</t>
  </si>
  <si>
    <t xml:space="preserve">JESUS </t>
  </si>
  <si>
    <t>QUINTERO</t>
  </si>
  <si>
    <t xml:space="preserve">CAMPOS </t>
  </si>
  <si>
    <t xml:space="preserve">BARRETO </t>
  </si>
  <si>
    <t xml:space="preserve">GARCIA </t>
  </si>
  <si>
    <t xml:space="preserve">BOJACA </t>
  </si>
  <si>
    <t>BULLA</t>
  </si>
  <si>
    <t>ROGER</t>
  </si>
  <si>
    <t>rbojaca@finagro.com.co</t>
  </si>
  <si>
    <t>DEVELOPPENMENT DESJARDINS</t>
  </si>
  <si>
    <t>COORDINADRO NACIONAL DE CREDITO AGROPECUARIO</t>
  </si>
  <si>
    <t>CONTRATISTA  DE DIRECCION DE FINANCIAMIENTO  Y RIEGO AGROPECUARIO</t>
  </si>
  <si>
    <t>ESTEBAN</t>
  </si>
  <si>
    <t>MATEUS</t>
  </si>
  <si>
    <t>AYALA</t>
  </si>
  <si>
    <t>ARENAS</t>
  </si>
  <si>
    <t xml:space="preserve">JULIANA </t>
  </si>
  <si>
    <t>jayala@finagro.com.co</t>
  </si>
  <si>
    <t>CORFICOLOMBIANA</t>
  </si>
  <si>
    <t>COORDINADOR JUNIOR DE  PROYECTOS</t>
  </si>
  <si>
    <t>TRANSAEREO</t>
  </si>
  <si>
    <t>COORDINADOR DE PROCESOS Y CALIDAD IMPORTACIONES</t>
  </si>
  <si>
    <t>BLANCO</t>
  </si>
  <si>
    <t>YOJANA</t>
  </si>
  <si>
    <t>scastro@finagro.com.co</t>
  </si>
  <si>
    <t>PUBLICISTA</t>
  </si>
  <si>
    <t>ICETEX</t>
  </si>
  <si>
    <t>IPM</t>
  </si>
  <si>
    <t>INVEMEDICA PUBLICACIONES LTDA</t>
  </si>
  <si>
    <t>CADENA</t>
  </si>
  <si>
    <t>MOSCOSO</t>
  </si>
  <si>
    <t>ANGEL</t>
  </si>
  <si>
    <t>PREOFESIONAL</t>
  </si>
  <si>
    <t>macadena@finagro.com.co</t>
  </si>
  <si>
    <t>PROFESIONAL SENIOR RIESGO ORERATIVO</t>
  </si>
  <si>
    <t>RIOS</t>
  </si>
  <si>
    <t>PUETO LOPEZ</t>
  </si>
  <si>
    <t>ferodriguez@finagro.com.co</t>
  </si>
  <si>
    <t>FINANCIERA DE  DESARROLLO NACIONAL</t>
  </si>
  <si>
    <t>INGENIERO  DE  SOPORTE</t>
  </si>
  <si>
    <t>FRONTECH SAS</t>
  </si>
  <si>
    <t>INGENIERO DE SOPORTE</t>
  </si>
  <si>
    <t>GARAVITO</t>
  </si>
  <si>
    <t>BRAYAN</t>
  </si>
  <si>
    <t>ANDREY</t>
  </si>
  <si>
    <t>bgaravito@finagro.com.co</t>
  </si>
  <si>
    <t>BANCO DE LA REPUBLICA</t>
  </si>
  <si>
    <t>PRACTICA PROFESIONAL</t>
  </si>
  <si>
    <t>DIANA PATRICIA PEREZ LOPÉZ</t>
  </si>
  <si>
    <t>VENEZUELA</t>
  </si>
  <si>
    <t>ANACO</t>
  </si>
  <si>
    <t>dperez@finagro.com.co</t>
  </si>
  <si>
    <t>CIFIN</t>
  </si>
  <si>
    <t>EJECUTIVA PARA LA PRESIDENCIA</t>
  </si>
  <si>
    <t>CMA-CGM  COLOMBIA SAS</t>
  </si>
  <si>
    <t>ASISTENTE DE PRESIDENTE</t>
  </si>
  <si>
    <t xml:space="preserve">ASISTENTE </t>
  </si>
  <si>
    <t>LAURA  ALEJANDRA  ROMERO AYALA</t>
  </si>
  <si>
    <t>laromero@finagro.com.co</t>
  </si>
  <si>
    <t>MINISTERIO DE INDUSTRIA, COMERCIO Y TURISMO</t>
  </si>
  <si>
    <t>BANCO DE AL  REPUBLICA</t>
  </si>
  <si>
    <t xml:space="preserve">PRACTICANTE </t>
  </si>
  <si>
    <t>BYRONN WALDIR MORALES MORA</t>
  </si>
  <si>
    <t>bwmorales@finagro.com.co</t>
  </si>
  <si>
    <t>SISTEMA DE INFORMACION , BIBLIOTECOLOGIA  Y ARCHIVISTICA</t>
  </si>
  <si>
    <t>SUPPLA</t>
  </si>
  <si>
    <t>BIBLIOTECOLOGO</t>
  </si>
  <si>
    <t>ASISTENTE  PRESIDENCIA</t>
  </si>
  <si>
    <t>DIANA</t>
  </si>
  <si>
    <t>SOLEDAD</t>
  </si>
  <si>
    <t>LEAL</t>
  </si>
  <si>
    <t>JULIAN CARDONA GARCIA</t>
  </si>
  <si>
    <t>ASESOR TECNICO</t>
  </si>
  <si>
    <t>DEPARTAMENTO NACIONLA DE PLANEACION</t>
  </si>
  <si>
    <t>SUBDIRECTOR COMERCIALIZACION Y FINANCIAMIENTO AGROPECUARIO</t>
  </si>
  <si>
    <t>CENTRO  REGIONAL DE ESTUDIOS  CAFETEROS Y EMPRESARIALES</t>
  </si>
  <si>
    <t>Consultor</t>
  </si>
  <si>
    <t>CARDONA</t>
  </si>
  <si>
    <t>LICENCIADA EN SISTEMAS</t>
  </si>
  <si>
    <t>ccalderon@finagro.com.co</t>
  </si>
  <si>
    <t>cmhernandez@finagro.com.co</t>
  </si>
  <si>
    <t>afmartineza@finagro.com.co</t>
  </si>
  <si>
    <t>acastaneda@finagro.com.co</t>
  </si>
  <si>
    <t xml:space="preserve">GERENTE  </t>
  </si>
  <si>
    <t>ypardo@finagro.com.co</t>
  </si>
  <si>
    <t>KPMG SAS</t>
  </si>
  <si>
    <t>ASISITENTE DE  AUDITORIA</t>
  </si>
  <si>
    <t>FONBIENESTAR</t>
  </si>
  <si>
    <t xml:space="preserve">PARDO </t>
  </si>
  <si>
    <t>HERRERA</t>
  </si>
  <si>
    <t xml:space="preserve">YISETH </t>
  </si>
  <si>
    <t xml:space="preserve">NESTOR RICARDO GARAVITO PERDOMO </t>
  </si>
  <si>
    <t>PRACTICANTE</t>
  </si>
  <si>
    <t>ngaravito@finagro.com.co</t>
  </si>
  <si>
    <t>COORDINADOR DE RELACIONES CORPORATIVAS Y COMUNICACIONES</t>
  </si>
  <si>
    <t>PROFESIONAL COMUNICACIONES</t>
  </si>
  <si>
    <t>PROFESIONAL COMUNICAICONES</t>
  </si>
  <si>
    <t>JULIANA BALLEN CASTAÑEDA</t>
  </si>
  <si>
    <t>jballen@finagro.com.co</t>
  </si>
  <si>
    <t>PROFESIONAL UNIVESITARIO</t>
  </si>
  <si>
    <t>PROYECTAMOS COLOMBIA SAS</t>
  </si>
  <si>
    <t>ANALISTA DE DATOS</t>
  </si>
  <si>
    <t>ESTADISTICA</t>
  </si>
  <si>
    <t>UNIVERSIDAD NACIONAL</t>
  </si>
  <si>
    <t>SECRETARIA GENERAL</t>
  </si>
  <si>
    <t>PROFESIONAL  MASTER</t>
  </si>
  <si>
    <t>PROFESIONAL  SENIOR</t>
  </si>
  <si>
    <t>ASISTENTE VICEPRESIDECIA</t>
  </si>
  <si>
    <t>DIRECCION DE INNOVACION Y PROYECTOS</t>
  </si>
  <si>
    <t>KELIN ANGELICA GÜIZA TORRES</t>
  </si>
  <si>
    <t>TELESET SAS PRODUCTORAS SONY</t>
  </si>
  <si>
    <t>ASISTENTE DE CONTRATACION</t>
  </si>
  <si>
    <t>ITACA FILMS COLOMBIA</t>
  </si>
  <si>
    <t>AUXILIAR CONTABLE Y DIGITADORA</t>
  </si>
  <si>
    <t>TECNOLOGO EN SANEAMIENTO AMBIENTAL</t>
  </si>
  <si>
    <t>SHOW PLACE</t>
  </si>
  <si>
    <t>AUXILIAR. COORDINADO DE FIESTAS</t>
  </si>
  <si>
    <t>BOLSA DE VALORES DE BOGOTA</t>
  </si>
  <si>
    <t>Arquitecto de software</t>
  </si>
  <si>
    <t>JUAN PABLO ESPINOSA MELENDEZ</t>
  </si>
  <si>
    <t xml:space="preserve"> jpespinosa@finagro.com.co</t>
  </si>
  <si>
    <t>TODOS COMEMOS</t>
  </si>
  <si>
    <t>COORDINADOR DE INVESTIGACION</t>
  </si>
  <si>
    <t>ANDRES AUGUSTO  ROBAYO  CASTRO</t>
  </si>
  <si>
    <t>arobayo@finagro.com.co</t>
  </si>
  <si>
    <t>PRACTICA UNIVERSITARIA</t>
  </si>
  <si>
    <t xml:space="preserve">AUXILIAR DE INVESTIGACION </t>
  </si>
  <si>
    <t>GALVEZ</t>
  </si>
  <si>
    <t>DAVID GUERRERO PEREZ</t>
  </si>
  <si>
    <t>dguerrero@finagro.com.co</t>
  </si>
  <si>
    <t>SECRETARIO COMISION NACIONAL  DE CREDITO AGROPECUARIO</t>
  </si>
  <si>
    <t>FIB  CONSULTANTS</t>
  </si>
  <si>
    <t>CONSULTOR EJECUTIVO</t>
  </si>
  <si>
    <t>SECRETARIO TECNICO DE LA  SNCA</t>
  </si>
  <si>
    <t>CONSULTOR FINANCIAMIENTO AGROPECUARIO</t>
  </si>
  <si>
    <t>DIRECCION  DE BANCA TRADICIONAL</t>
  </si>
  <si>
    <t>DIRECCION BANCA NO  TRADICIONAL Y NUEVOS SEGMENTOS</t>
  </si>
  <si>
    <t>DIRECCION DE SERVICIO AL CLIENTE</t>
  </si>
  <si>
    <t xml:space="preserve"> SANDRA YOJANA CASTRO BLANCO</t>
  </si>
  <si>
    <t>GERENTE DE RIESGOS</t>
  </si>
  <si>
    <t>oeanzolafinagro.com.co</t>
  </si>
  <si>
    <t>ANZOLA</t>
  </si>
  <si>
    <t>OSCAR ENRIQUE ANZOLA GARCIA</t>
  </si>
  <si>
    <t>SYNERGON CONSULTORES</t>
  </si>
  <si>
    <t>SOCIO CONSULTOR-SENIOR</t>
  </si>
  <si>
    <t>FUNDACION CARDIOVASCULAR DE COLOMBIA</t>
  </si>
  <si>
    <t>VICEPRESIDENTE DE  HOSPITALES ESPECIALIZADOS</t>
  </si>
  <si>
    <t>FANNY MARITZA RINCON VARGAS</t>
  </si>
  <si>
    <t>fmrincon@finagro.com.co</t>
  </si>
  <si>
    <t>ANALISTA DE ECONOMIA</t>
  </si>
  <si>
    <t xml:space="preserve">CLAUDIA JULIANA GARCIA GONZALEZ </t>
  </si>
  <si>
    <t>cjgarcia@finagro.com.co</t>
  </si>
  <si>
    <t>SENIOR RISK ADVISORY</t>
  </si>
  <si>
    <t>UNIVERSIDAD EXTERNADO DE COLOMBIA</t>
  </si>
  <si>
    <t>DOCENTE DE CATEDRA</t>
  </si>
  <si>
    <t xml:space="preserve"> MARIA MAGDALENA GIRALDO OROZCO</t>
  </si>
  <si>
    <t>mmgiraldo@finagro.com.co</t>
  </si>
  <si>
    <t>INSTITUTO  DE DESARROLLO URBANO UDI</t>
  </si>
  <si>
    <t>ABOGADA CONTRATISTA</t>
  </si>
  <si>
    <t>CUERPO OFICIAL DE BOMBEROS DE BOGOTA</t>
  </si>
  <si>
    <t xml:space="preserve">PROFESIONAL  </t>
  </si>
  <si>
    <t xml:space="preserve">EXPERIENCIA LABORAL 
EMPRESA 1 </t>
  </si>
  <si>
    <t>ypcortes@finagro.com.co</t>
  </si>
  <si>
    <t xml:space="preserve"> YESSICA CORTES ARROYO</t>
  </si>
  <si>
    <t>BELTRAN MEJIA ASESORIAS Y PROYECTOS</t>
  </si>
  <si>
    <t xml:space="preserve"> HAROLD MENDOZA AVENDANO</t>
  </si>
  <si>
    <t xml:space="preserve">ANGELA ROCIO GALINDO VIZCAYA </t>
  </si>
  <si>
    <t xml:space="preserve">JOAN CAMILO TORRES MAHECHA </t>
  </si>
  <si>
    <t>agalindo@finagro.com.co</t>
  </si>
  <si>
    <t>jctorres@finagro.com.co</t>
  </si>
  <si>
    <t>OFICIAL OPERATIVO SENIOR</t>
  </si>
  <si>
    <t>CEBAR SAS</t>
  </si>
  <si>
    <t>INSPECTOR SEGUROS</t>
  </si>
  <si>
    <t>CHEMONICS</t>
  </si>
  <si>
    <t>USAID</t>
  </si>
  <si>
    <t>hamendoza@finagro.com.co</t>
  </si>
  <si>
    <t>TATA CONSULTANCY SERVICES SAS</t>
  </si>
  <si>
    <t>ASIC SA</t>
  </si>
  <si>
    <t>ADMINISTRADOR ISERIES SAS AS 400</t>
  </si>
  <si>
    <t>SCOTIABANCK</t>
  </si>
  <si>
    <t xml:space="preserve"> YESID ALEJANDRO MARTINEZ NUÑEZ</t>
  </si>
  <si>
    <t>MICROHOME LTDA</t>
  </si>
  <si>
    <t xml:space="preserve">INGENIERO DE SOPORTE TECNICO </t>
  </si>
  <si>
    <t>LENGUAS MODERNAS</t>
  </si>
  <si>
    <t>TECNOLOGO EN FINANZAS</t>
  </si>
  <si>
    <t>yamartinez@finagro.com.co</t>
  </si>
  <si>
    <t>GERENCIA DE RIESGOS</t>
  </si>
  <si>
    <t>ANGIE LORENA PRADILLA</t>
  </si>
  <si>
    <t>alpradilla@finagro.com.co</t>
  </si>
  <si>
    <t>FIDUCIARIA CENTRAL</t>
  </si>
  <si>
    <t>ANALISTA DE CUMPLIMIENTO</t>
  </si>
  <si>
    <t>SUPERINTENDENCIA FINANCIERA DE COLOMBIA</t>
  </si>
  <si>
    <t>ASISTENTE PARA  DIVISAS  Y DERIVADOS</t>
  </si>
  <si>
    <t>LINDA  NATHALIA ORTIZ FIERRO</t>
  </si>
  <si>
    <t>inortiz@finagro.com.co</t>
  </si>
  <si>
    <t>ADMINISTRACION FINANCIERA</t>
  </si>
  <si>
    <t>CANAL CAPITAL</t>
  </si>
  <si>
    <t>APOYO  A LA SUBDIRECCION FINANCIERA</t>
  </si>
  <si>
    <t>ANGGIE LORENA MARTINEZ  HORMANZA</t>
  </si>
  <si>
    <t>anlomartinez@finagro.com.co</t>
  </si>
  <si>
    <t>ACAP BPO SAS</t>
  </si>
  <si>
    <t>SENIOR DE ASEGURAMIENTO</t>
  </si>
  <si>
    <t>CARLOS ALVARADO CONSULTIRES Y AUDITORES</t>
  </si>
  <si>
    <t>COORDINADOR NIFF</t>
  </si>
  <si>
    <t>gcaycedo@finagro.com.co</t>
  </si>
  <si>
    <t>AGUILAR AVANTE CONTABLE EFECTIVO</t>
  </si>
  <si>
    <t>CONTADOR</t>
  </si>
  <si>
    <t xml:space="preserve">CROWE CO </t>
  </si>
  <si>
    <t>ASISTENTE  AUDITORIA I</t>
  </si>
  <si>
    <t>GUILLERMO  CAICEDO  SARMIENTO</t>
  </si>
  <si>
    <t>DIRECCION DE SERVICIOS ADMINISTRATIVOS</t>
  </si>
  <si>
    <t>LINA MARIA ANTUNDUAGA ROJAS</t>
  </si>
  <si>
    <t>TIMANA</t>
  </si>
  <si>
    <t>lartunduaga@finagro.com.co</t>
  </si>
  <si>
    <t>mnlucena@finagro.com.co</t>
  </si>
  <si>
    <t>COORDINADOR NACIONAL DE GREMIOS</t>
  </si>
  <si>
    <t>PROFESIONAL UNIVERSITARIO PROYECTO ASAGRO</t>
  </si>
  <si>
    <t>MARIA KATHERIN FEO VANEGAS</t>
  </si>
  <si>
    <t>mfeo@finagro.com.co</t>
  </si>
  <si>
    <t>NANCY CAROLINA CASTELLANOS TORRES</t>
  </si>
  <si>
    <t>nccastellanos@finagro.com.co</t>
  </si>
  <si>
    <t>PROFESIONAL EN BANCA FINANZAS</t>
  </si>
  <si>
    <t>FINCOMERCIO</t>
  </si>
  <si>
    <t>ANALISTA DE CONTROL OPERATIVO CONTABLE</t>
  </si>
  <si>
    <t>ACTIVOS- FINCOMECIO</t>
  </si>
  <si>
    <t>AUXILAIR II DE RETENCION</t>
  </si>
  <si>
    <t>GERENCIA DE INVESTIGACIONES ECONÓMICAS</t>
  </si>
  <si>
    <t>DIRECCION DE INFORMACION SECTORIAL  Y RIESGOS AGROPECUARIOS</t>
  </si>
  <si>
    <t>JENNY MACELA GARCIA</t>
  </si>
  <si>
    <t>MARIA NATALIA LUCENA BORRERO</t>
  </si>
  <si>
    <t xml:space="preserve"> EMILCE CHICAIZA VALDES</t>
  </si>
  <si>
    <t>echicaiza@finagro.com.co</t>
  </si>
  <si>
    <t>BANCOLOMBIA</t>
  </si>
  <si>
    <t>GERENTE DE SUCURSAL</t>
  </si>
  <si>
    <t>SILVIA LORENA SANCEHZ ALEMAN</t>
  </si>
  <si>
    <t xml:space="preserve">LA UNION </t>
  </si>
  <si>
    <t>INGENIERIA AMBIENTAL</t>
  </si>
  <si>
    <t>INGENIERIA DE SISTEMAS Y TELECOMUNICACIONES</t>
  </si>
  <si>
    <t>COMBEIA SAS</t>
  </si>
  <si>
    <t>ESPECIALISTA EN CALIDAD  Y GOBIERNO DE DATOS</t>
  </si>
  <si>
    <t>PAULA MARCELA LEON RICO</t>
  </si>
  <si>
    <t>PRACTICANTE  UNIVERSITARIO</t>
  </si>
  <si>
    <t>FELIPE ALEJANDRO GARCIA BARBOSA</t>
  </si>
  <si>
    <t>pleon@finagro.com.co</t>
  </si>
  <si>
    <t>fagarcia@finagro.com.co</t>
  </si>
  <si>
    <t>MINISTERIO  DE AGRICULTURA</t>
  </si>
  <si>
    <t>UPRA</t>
  </si>
  <si>
    <t>OSCAR LEONARDO ORTIZ OCHOA</t>
  </si>
  <si>
    <t>LUZ ASTRID MILLAN  GARCIA</t>
  </si>
  <si>
    <t>JAIME HUMERTO VILLA  VASCO</t>
  </si>
  <si>
    <t>MARISOL   DUQUE  GOMEZ</t>
  </si>
  <si>
    <t>acaceres@finagro.com.co</t>
  </si>
  <si>
    <t>VICEPRESIDENCIA DE COMPLIANCE</t>
  </si>
  <si>
    <t>PAGOS GDE SAS</t>
  </si>
  <si>
    <t>BANCAMIA</t>
  </si>
  <si>
    <t>DIRECTOR DE INTEGRIDAD Y PROTECCION</t>
  </si>
  <si>
    <t xml:space="preserve"> FRANCISCO JAVIER INFANTE OLIVOS</t>
  </si>
  <si>
    <t>fjinfacte@finagro.com.co</t>
  </si>
  <si>
    <t xml:space="preserve"> JULIAN CAMILO CHINGATE CASTAÑEDA</t>
  </si>
  <si>
    <t>jcchingote@finagro.com.co</t>
  </si>
  <si>
    <t>GILBERTO MAURICIO GIRALDO RAMIREZ</t>
  </si>
  <si>
    <t>gmgiraldo@finagro.com.co</t>
  </si>
  <si>
    <t>INGENIERÍA ELECTRONICA</t>
  </si>
  <si>
    <t>PMO Manager Financial</t>
  </si>
  <si>
    <t>ITALTEL SA PSA</t>
  </si>
  <si>
    <t>Director de Operaciones y TI</t>
  </si>
  <si>
    <t xml:space="preserve">OFICIAL DE CUMPLIMIENTO </t>
  </si>
  <si>
    <t>OFICIAL DE CUMPLIMIENTO  SUPLENTE</t>
  </si>
  <si>
    <t>ggutierrez@finagro.com.co</t>
  </si>
  <si>
    <t>BANCO BOGOTA</t>
  </si>
  <si>
    <t>ASESOR COMERCIAL EXTERNO</t>
  </si>
  <si>
    <t>ANDREA RAMIOREZ WOLFF</t>
  </si>
  <si>
    <t>aramirezw@finagro.com.co</t>
  </si>
  <si>
    <t>ASESORA TRIBUTARIA</t>
  </si>
  <si>
    <t>RUIZ   Y ASOCIADOS ABOGADOS SAS</t>
  </si>
  <si>
    <t>ABOGADA ASOCIADA</t>
  </si>
  <si>
    <t>DIANA CAROLINA MONTENEGRO RIVEROS</t>
  </si>
  <si>
    <t>PREOFESIONAL SENIOR</t>
  </si>
  <si>
    <t>cmontenegro@finagro.com.co</t>
  </si>
  <si>
    <t>PROCESIONAL SENIOR</t>
  </si>
  <si>
    <t>BANCO FALABELLA</t>
  </si>
  <si>
    <t>ANALISTA SENIOR RIESGO PORTAFOLIO</t>
  </si>
  <si>
    <t>DEPARTAMENTO  PARA LA PROSPERIDAD SOCIAL</t>
  </si>
  <si>
    <t>SARA ELENA NADAFF NARVAEZ</t>
  </si>
  <si>
    <t>senadaff@finagro.com.co</t>
  </si>
  <si>
    <t>CARTAGENA</t>
  </si>
  <si>
    <t>BANCO AV VILLAS</t>
  </si>
  <si>
    <t>GERENTE SUPERNUMERARIO</t>
  </si>
  <si>
    <t>DIRECTORA DE OFICINA</t>
  </si>
  <si>
    <t>ADOLFO CACERAES MELO</t>
  </si>
  <si>
    <t xml:space="preserve"> FELIPE BECKER PARDO</t>
  </si>
  <si>
    <t>fbecker@finagro.com.co</t>
  </si>
  <si>
    <t>POLIDEG SAS</t>
  </si>
  <si>
    <t>ASISTENTE  DE MERCADEO</t>
  </si>
  <si>
    <t>PERNOD RICARD S.A</t>
  </si>
  <si>
    <t>LUIS ALFREDO  PINEDA PULGARIN</t>
  </si>
  <si>
    <t>lapineda@finagro.com.co</t>
  </si>
  <si>
    <t>SUPERINTENDENCIA DE NOTARIA Y REGISTRO</t>
  </si>
  <si>
    <t>raordonez@finagro.com.co</t>
  </si>
  <si>
    <t>ESAP</t>
  </si>
  <si>
    <t>CAR CUNDINAMARCA</t>
  </si>
  <si>
    <t xml:space="preserve">MARY SHIRLEY  VERA REYES </t>
  </si>
  <si>
    <t>msvera@finagro.com.co</t>
  </si>
  <si>
    <t>KRYPTO CONSULTORÍA S.A.S</t>
  </si>
  <si>
    <t>ANALISTA DE PRUEBAS</t>
  </si>
  <si>
    <t>ENTELGY</t>
  </si>
  <si>
    <t xml:space="preserve">ANALISTA DE PRUEBAS DE  PERFILAMIENTO </t>
  </si>
  <si>
    <t xml:space="preserve">JOHANNA MILENA MURILLO ROJAS </t>
  </si>
  <si>
    <t>jmmurillo@finagro.com.co</t>
  </si>
  <si>
    <t>MOTOROLA MOBILITY COLOMBIA SA</t>
  </si>
  <si>
    <t>COLGENER SA</t>
  </si>
  <si>
    <t>|</t>
  </si>
  <si>
    <t xml:space="preserve">LAURA VANESSA CARREÑO CARO </t>
  </si>
  <si>
    <t>lvcarrera@finagroc.com.co</t>
  </si>
  <si>
    <t xml:space="preserve"> MARELYN CAICEDO ARROYO</t>
  </si>
  <si>
    <t>mcaycedo@finagro.com.co</t>
  </si>
  <si>
    <t>GUILLERMO GUTIERREZ CRUZ</t>
  </si>
  <si>
    <t xml:space="preserve"> RAFAEL  AUGUSTO ORDOÑEZ</t>
  </si>
  <si>
    <t>slsanchez@finagro.com.co</t>
  </si>
  <si>
    <t>INGENIERO AGRONOMICO</t>
  </si>
  <si>
    <t>TÉCNOLOGO ADMINISTRACION DE EMPRESAS</t>
  </si>
  <si>
    <t xml:space="preserve"> GABRIEL ALBERTO GARCIA MOYA</t>
  </si>
  <si>
    <t>PRACRICANTE</t>
  </si>
  <si>
    <t>gagarcia@finagro.com.co</t>
  </si>
  <si>
    <t xml:space="preserve"> DANIEL ALEJANDRO GIL CASTELLANOS</t>
  </si>
  <si>
    <t xml:space="preserve"> LAURA MILENA JIMENEZ CADENA</t>
  </si>
  <si>
    <t>dagil@finagro.com.co</t>
  </si>
  <si>
    <t>mjimenez@finagro.com.co</t>
  </si>
  <si>
    <t xml:space="preserve"> CONNY JOAN GARZON ESCOBAR</t>
  </si>
  <si>
    <t>cjgarzon@finagro.com.co</t>
  </si>
  <si>
    <t>SOGAMOSO</t>
  </si>
  <si>
    <t xml:space="preserve">ALEXANDER CUESTA PATERNINA </t>
  </si>
  <si>
    <t xml:space="preserve">CUESTA PATERNINA </t>
  </si>
  <si>
    <t>BOLIVAR</t>
  </si>
  <si>
    <t>acuesta@finagro.com.co</t>
  </si>
  <si>
    <t>JACKSON FURN IND</t>
  </si>
  <si>
    <t>SUPERVISOR DE CALIDAD</t>
  </si>
  <si>
    <t>TRANSCARIBE S.A.</t>
  </si>
  <si>
    <t xml:space="preserve"> PAULA VICKY HERRERA LEGUIZAMON</t>
  </si>
  <si>
    <t>PROFESIONA LIDER</t>
  </si>
  <si>
    <t>pherrera@finagro.com.co</t>
  </si>
  <si>
    <t>SOAINT</t>
  </si>
  <si>
    <t>LIDER DE PROCESOS</t>
  </si>
  <si>
    <t>AYESA</t>
  </si>
  <si>
    <t>CONSULTOR DE PROCESOS</t>
  </si>
  <si>
    <t>YILBER ANDRES PEÑA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</si>
</sst>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[Red]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72"/>
      <name val="Arial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1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5" fillId="0" borderId="0" xfId="0" applyFont="1" applyAlignment="1">
      <alignment horizontal="center" vertical="center" wrapText="1"/>
    </xf>
    <xf numFmtId="0" fontId="6" fillId="0" borderId="5" xfId="0" applyFont="1" applyBorder="1"/>
    <xf numFmtId="0" fontId="0" fillId="0" borderId="5" xfId="0" applyBorder="1"/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8" fillId="0" borderId="5" xfId="1" applyBorder="1"/>
    <xf numFmtId="0" fontId="0" fillId="2" borderId="5" xfId="0" applyFill="1" applyBorder="1"/>
    <xf numFmtId="14" fontId="0" fillId="2" borderId="5" xfId="0" applyNumberFormat="1" applyFill="1" applyBorder="1" applyAlignment="1">
      <alignment horizontal="center"/>
    </xf>
    <xf numFmtId="14" fontId="0" fillId="2" borderId="5" xfId="0" applyNumberFormat="1" applyFill="1" applyBorder="1"/>
    <xf numFmtId="14" fontId="0" fillId="0" borderId="5" xfId="0" applyNumberFormat="1" applyBorder="1" applyAlignment="1">
      <alignment horizontal="right"/>
    </xf>
    <xf numFmtId="14" fontId="0" fillId="0" borderId="5" xfId="0" applyNumberFormat="1" applyBorder="1"/>
    <xf numFmtId="0" fontId="6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1" applyFont="1" applyBorder="1" applyAlignment="1">
      <alignment horizontal="left"/>
    </xf>
    <xf numFmtId="0" fontId="0" fillId="0" borderId="5" xfId="0" applyBorder="1" applyAlignment="1">
      <alignment wrapText="1"/>
    </xf>
    <xf numFmtId="165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 wrapText="1"/>
    </xf>
    <xf numFmtId="1" fontId="8" fillId="0" borderId="5" xfId="1" applyNumberFormat="1" applyBorder="1" applyAlignment="1">
      <alignment horizontal="left"/>
    </xf>
    <xf numFmtId="0" fontId="8" fillId="0" borderId="5" xfId="1" applyBorder="1" applyAlignment="1">
      <alignment horizontal="left"/>
    </xf>
    <xf numFmtId="0" fontId="0" fillId="2" borderId="5" xfId="0" applyFill="1" applyBorder="1" applyAlignment="1">
      <alignment horizontal="left"/>
    </xf>
    <xf numFmtId="0" fontId="6" fillId="2" borderId="0" xfId="0" applyFont="1" applyFill="1"/>
    <xf numFmtId="165" fontId="0" fillId="2" borderId="5" xfId="0" applyNumberForma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/>
    <xf numFmtId="0" fontId="8" fillId="2" borderId="5" xfId="1" applyFill="1" applyBorder="1" applyAlignment="1">
      <alignment horizontal="left"/>
    </xf>
    <xf numFmtId="2" fontId="0" fillId="2" borderId="5" xfId="0" applyNumberFormat="1" applyFill="1" applyBorder="1" applyAlignment="1">
      <alignment horizontal="center"/>
    </xf>
    <xf numFmtId="0" fontId="6" fillId="2" borderId="5" xfId="0" applyFont="1" applyFill="1" applyBorder="1" applyAlignment="1">
      <alignment horizontal="left" wrapText="1"/>
    </xf>
    <xf numFmtId="14" fontId="6" fillId="2" borderId="5" xfId="0" applyNumberFormat="1" applyFont="1" applyFill="1" applyBorder="1"/>
    <xf numFmtId="2" fontId="6" fillId="2" borderId="5" xfId="0" applyNumberFormat="1" applyFon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14" fontId="0" fillId="2" borderId="5" xfId="0" applyNumberFormat="1" applyFill="1" applyBorder="1" applyAlignment="1">
      <alignment horizontal="right"/>
    </xf>
    <xf numFmtId="0" fontId="0" fillId="2" borderId="5" xfId="1" applyFont="1" applyFill="1" applyBorder="1" applyAlignment="1">
      <alignment horizontal="left"/>
    </xf>
    <xf numFmtId="0" fontId="8" fillId="2" borderId="5" xfId="1" applyFill="1" applyBorder="1"/>
    <xf numFmtId="2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5" xfId="0" applyFont="1" applyFill="1" applyBorder="1"/>
    <xf numFmtId="0" fontId="7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4" fontId="7" fillId="2" borderId="5" xfId="0" applyNumberFormat="1" applyFont="1" applyFill="1" applyBorder="1"/>
    <xf numFmtId="14" fontId="7" fillId="2" borderId="5" xfId="0" applyNumberFormat="1" applyFont="1" applyFill="1" applyBorder="1" applyAlignment="1">
      <alignment horizontal="right"/>
    </xf>
    <xf numFmtId="14" fontId="6" fillId="2" borderId="5" xfId="0" applyNumberFormat="1" applyFont="1" applyFill="1" applyBorder="1" applyAlignment="1">
      <alignment horizontal="right"/>
    </xf>
    <xf numFmtId="14" fontId="0" fillId="2" borderId="5" xfId="0" applyNumberFormat="1" applyFill="1" applyBorder="1" applyAlignment="1">
      <alignment wrapText="1"/>
    </xf>
    <xf numFmtId="14" fontId="0" fillId="2" borderId="0" xfId="0" applyNumberFormat="1" applyFill="1"/>
    <xf numFmtId="2" fontId="0" fillId="0" borderId="5" xfId="0" applyNumberFormat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165" fontId="0" fillId="0" borderId="5" xfId="0" applyNumberForma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wrapText="1"/>
    </xf>
    <xf numFmtId="0" fontId="6" fillId="0" borderId="5" xfId="0" applyFont="1" applyFill="1" applyBorder="1"/>
    <xf numFmtId="0" fontId="0" fillId="0" borderId="5" xfId="0" applyFill="1" applyBorder="1"/>
    <xf numFmtId="0" fontId="8" fillId="0" borderId="5" xfId="1" applyFill="1" applyBorder="1" applyAlignment="1">
      <alignment horizontal="left"/>
    </xf>
    <xf numFmtId="14" fontId="0" fillId="0" borderId="5" xfId="0" applyNumberFormat="1" applyFill="1" applyBorder="1"/>
    <xf numFmtId="2" fontId="0" fillId="0" borderId="5" xfId="0" applyNumberFormat="1" applyFill="1" applyBorder="1" applyAlignment="1">
      <alignment horizontal="center"/>
    </xf>
    <xf numFmtId="14" fontId="0" fillId="0" borderId="5" xfId="0" applyNumberForma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5" xfId="0" applyBorder="1" applyAlignment="1">
      <alignment horizontal="left" vertical="center"/>
    </xf>
    <xf numFmtId="2" fontId="0" fillId="0" borderId="5" xfId="0" applyNumberFormat="1" applyBorder="1" applyAlignment="1">
      <alignment horizontal="center"/>
    </xf>
    <xf numFmtId="0" fontId="0" fillId="0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3" fontId="0" fillId="0" borderId="5" xfId="0" applyNumberFormat="1" applyBorder="1" applyAlignment="1">
      <alignment horizontal="left"/>
    </xf>
    <xf numFmtId="49" fontId="0" fillId="0" borderId="5" xfId="0" applyNumberFormat="1" applyBorder="1"/>
    <xf numFmtId="1" fontId="0" fillId="0" borderId="5" xfId="0" applyNumberFormat="1" applyBorder="1" applyAlignment="1">
      <alignment horizontal="center"/>
    </xf>
    <xf numFmtId="14" fontId="0" fillId="0" borderId="5" xfId="0" applyNumberFormat="1" applyFill="1" applyBorder="1" applyAlignment="1">
      <alignment wrapText="1"/>
    </xf>
    <xf numFmtId="0" fontId="8" fillId="0" borderId="5" xfId="1" applyFill="1" applyBorder="1"/>
    <xf numFmtId="0" fontId="0" fillId="2" borderId="5" xfId="0" applyFill="1" applyBorder="1" applyAlignment="1">
      <alignment horizontal="left" wrapText="1"/>
    </xf>
    <xf numFmtId="0" fontId="0" fillId="0" borderId="5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164" fontId="0" fillId="2" borderId="5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0" fontId="0" fillId="2" borderId="12" xfId="0" applyFill="1" applyBorder="1"/>
    <xf numFmtId="2" fontId="0" fillId="2" borderId="13" xfId="0" applyNumberFormat="1" applyFill="1" applyBorder="1" applyAlignment="1">
      <alignment horizontal="center"/>
    </xf>
    <xf numFmtId="0" fontId="10" fillId="0" borderId="5" xfId="0" applyFont="1" applyBorder="1"/>
    <xf numFmtId="0" fontId="0" fillId="0" borderId="5" xfId="0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2" borderId="0" xfId="0" applyFill="1" applyAlignment="1"/>
    <xf numFmtId="0" fontId="1" fillId="3" borderId="2" xfId="0" applyFont="1" applyFill="1" applyBorder="1" applyAlignment="1">
      <alignment vertical="center" wrapText="1"/>
    </xf>
    <xf numFmtId="14" fontId="0" fillId="2" borderId="5" xfId="0" applyNumberFormat="1" applyFill="1" applyBorder="1" applyAlignment="1"/>
    <xf numFmtId="14" fontId="0" fillId="0" borderId="5" xfId="0" applyNumberFormat="1" applyBorder="1" applyAlignment="1"/>
    <xf numFmtId="14" fontId="6" fillId="2" borderId="5" xfId="0" applyNumberFormat="1" applyFont="1" applyFill="1" applyBorder="1" applyAlignment="1"/>
    <xf numFmtId="14" fontId="0" fillId="0" borderId="5" xfId="0" applyNumberFormat="1" applyFill="1" applyBorder="1" applyAlignment="1"/>
    <xf numFmtId="14" fontId="7" fillId="2" borderId="5" xfId="0" applyNumberFormat="1" applyFont="1" applyFill="1" applyBorder="1" applyAlignment="1"/>
    <xf numFmtId="0" fontId="0" fillId="0" borderId="0" xfId="0" applyAlignment="1"/>
    <xf numFmtId="0" fontId="6" fillId="0" borderId="0" xfId="0" applyFont="1" applyAlignment="1">
      <alignment horizontal="center"/>
    </xf>
    <xf numFmtId="164" fontId="0" fillId="0" borderId="5" xfId="0" applyNumberForma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0" fontId="0" fillId="0" borderId="5" xfId="1" applyFont="1" applyFill="1" applyBorder="1" applyAlignment="1">
      <alignment horizontal="left"/>
    </xf>
    <xf numFmtId="49" fontId="8" fillId="0" borderId="5" xfId="1" applyNumberFormat="1" applyBorder="1"/>
    <xf numFmtId="0" fontId="11" fillId="0" borderId="0" xfId="0" applyFont="1" applyAlignment="1">
      <alignment vertical="center"/>
    </xf>
    <xf numFmtId="0" fontId="0" fillId="0" borderId="8" xfId="0" applyFill="1" applyBorder="1" applyAlignment="1">
      <alignment horizontal="left"/>
    </xf>
    <xf numFmtId="0" fontId="0" fillId="0" borderId="11" xfId="0" applyBorder="1" applyAlignment="1">
      <alignment horizontal="left"/>
    </xf>
    <xf numFmtId="0" fontId="11" fillId="0" borderId="5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14" fontId="0" fillId="0" borderId="0" xfId="0" applyNumberFormat="1" applyFill="1"/>
    <xf numFmtId="1" fontId="0" fillId="0" borderId="5" xfId="0" applyNumberFormat="1" applyFill="1" applyBorder="1" applyAlignment="1">
      <alignment horizontal="center"/>
    </xf>
    <xf numFmtId="0" fontId="0" fillId="2" borderId="10" xfId="0" applyFill="1" applyBorder="1"/>
    <xf numFmtId="2" fontId="0" fillId="2" borderId="10" xfId="0" applyNumberFormat="1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</cellXfs>
  <cellStyles count="3">
    <cellStyle name="Hipervínculo" xfId="1" builtinId="8"/>
    <cellStyle name="Normal" xfId="0" builtinId="0"/>
    <cellStyle name="Normal 2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480786</xdr:colOff>
      <xdr:row>1</xdr:row>
      <xdr:rowOff>136104</xdr:rowOff>
    </xdr:from>
    <xdr:to>
      <xdr:col>1</xdr:col>
      <xdr:colOff>1804844</xdr:colOff>
      <xdr:row>5</xdr:row>
      <xdr:rowOff>142875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911" y="342479"/>
          <a:ext cx="1324058" cy="768771"/>
        </a:xfrm>
        <a:prstGeom prst="rect">
          <a:avLst/>
        </a:prstGeom>
      </xdr:spPr>
    </xdr:pic>
    <xdr:clientData/>
  </xdr:twoCellAnchor>
  <xdr:twoCellAnchor editAs="oneCell">
    <xdr:from>
      <xdr:col>34</xdr:col>
      <xdr:colOff>0</xdr:colOff>
      <xdr:row>6</xdr:row>
      <xdr:rowOff>0</xdr:rowOff>
    </xdr:from>
    <xdr:to>
      <xdr:col>34</xdr:col>
      <xdr:colOff>304800</xdr:colOff>
      <xdr:row>6</xdr:row>
      <xdr:rowOff>304800</xdr:rowOff>
    </xdr:to>
    <xdr:sp macro="" textlink="">
      <xdr:nvSpPr>
        <xdr:cNvPr id="1025" name="avatar">
          <a:extLst>
            <a:ext uri="{FF2B5EF4-FFF2-40B4-BE49-F238E27FC236}">
              <a16:creationId xmlns:a16="http://schemas.microsoft.com/office/drawing/2014/main" id="{653EBF86-F165-484E-9B9C-9CFF00871F28}"/>
            </a:ext>
          </a:extLst>
        </xdr:cNvPr>
        <xdr:cNvSpPr>
          <a:spLocks noChangeAspect="1" noChangeArrowheads="1"/>
        </xdr:cNvSpPr>
      </xdr:nvSpPr>
      <xdr:spPr bwMode="auto">
        <a:xfrm>
          <a:off x="52717700" y="137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sanchez@finagro.com.co" TargetMode="External"/><Relationship Id="rId18" Type="http://schemas.openxmlformats.org/officeDocument/2006/relationships/hyperlink" Target="mailto:grodriguez@finagro.com.co" TargetMode="External"/><Relationship Id="rId26" Type="http://schemas.openxmlformats.org/officeDocument/2006/relationships/hyperlink" Target="mailto:cmhernandez@finagro.com.co" TargetMode="External"/><Relationship Id="rId39" Type="http://schemas.openxmlformats.org/officeDocument/2006/relationships/hyperlink" Target="mailto:jdcastro@finagro.com.co" TargetMode="External"/><Relationship Id="rId21" Type="http://schemas.openxmlformats.org/officeDocument/2006/relationships/hyperlink" Target="mailto:macadena@finagro.com.co" TargetMode="External"/><Relationship Id="rId34" Type="http://schemas.openxmlformats.org/officeDocument/2006/relationships/hyperlink" Target="mailto:drodriguez@finagro.com.co" TargetMode="External"/><Relationship Id="rId42" Type="http://schemas.openxmlformats.org/officeDocument/2006/relationships/hyperlink" Target="mailto:maldana@finagro.com.co" TargetMode="External"/><Relationship Id="rId47" Type="http://schemas.openxmlformats.org/officeDocument/2006/relationships/hyperlink" Target="mailto:inortiz@finagro.com.co" TargetMode="External"/><Relationship Id="rId50" Type="http://schemas.openxmlformats.org/officeDocument/2006/relationships/hyperlink" Target="mailto:ecastaneda@finagro.com.co" TargetMode="External"/><Relationship Id="rId55" Type="http://schemas.openxmlformats.org/officeDocument/2006/relationships/hyperlink" Target="mailto:acaceres@finagro.com.co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mdelvasto@finagro.com.co" TargetMode="External"/><Relationship Id="rId2" Type="http://schemas.openxmlformats.org/officeDocument/2006/relationships/hyperlink" Target="mailto:Lleon@finagro.com.co" TargetMode="External"/><Relationship Id="rId16" Type="http://schemas.openxmlformats.org/officeDocument/2006/relationships/hyperlink" Target="mailto:jgomez@finagro.com.co" TargetMode="External"/><Relationship Id="rId29" Type="http://schemas.openxmlformats.org/officeDocument/2006/relationships/hyperlink" Target="mailto:ypardo@finagro.com.co" TargetMode="External"/><Relationship Id="rId11" Type="http://schemas.openxmlformats.org/officeDocument/2006/relationships/hyperlink" Target="mailto:jtperdomo@finagro.com.co" TargetMode="External"/><Relationship Id="rId24" Type="http://schemas.openxmlformats.org/officeDocument/2006/relationships/hyperlink" Target="mailto:jgracia@finagro.com.co" TargetMode="External"/><Relationship Id="rId32" Type="http://schemas.openxmlformats.org/officeDocument/2006/relationships/hyperlink" Target="mailto:scarballo@finagro.com.co" TargetMode="External"/><Relationship Id="rId37" Type="http://schemas.openxmlformats.org/officeDocument/2006/relationships/hyperlink" Target="mailto:bolarte@finagro.com.co" TargetMode="External"/><Relationship Id="rId40" Type="http://schemas.openxmlformats.org/officeDocument/2006/relationships/hyperlink" Target="mailto:arozo@finagro.com.co" TargetMode="External"/><Relationship Id="rId45" Type="http://schemas.openxmlformats.org/officeDocument/2006/relationships/hyperlink" Target="mailto:hamendoza@finagro.com.co" TargetMode="External"/><Relationship Id="rId53" Type="http://schemas.openxmlformats.org/officeDocument/2006/relationships/hyperlink" Target="mailto:mfeo@finagro.com.co" TargetMode="External"/><Relationship Id="rId58" Type="http://schemas.openxmlformats.org/officeDocument/2006/relationships/hyperlink" Target="mailto:jcchingote@finagro.com.co" TargetMode="External"/><Relationship Id="rId5" Type="http://schemas.openxmlformats.org/officeDocument/2006/relationships/hyperlink" Target="mailto:bcastaneda@finagro.com.co" TargetMode="External"/><Relationship Id="rId61" Type="http://schemas.openxmlformats.org/officeDocument/2006/relationships/hyperlink" Target="mailto:yamartinez@finagro.com.co" TargetMode="External"/><Relationship Id="rId19" Type="http://schemas.openxmlformats.org/officeDocument/2006/relationships/hyperlink" Target="mailto:khernandez@finagro.com.co" TargetMode="External"/><Relationship Id="rId14" Type="http://schemas.openxmlformats.org/officeDocument/2006/relationships/hyperlink" Target="mailto:ltrujillo@finagro.com.co" TargetMode="External"/><Relationship Id="rId22" Type="http://schemas.openxmlformats.org/officeDocument/2006/relationships/hyperlink" Target="mailto:bgaravito@finagro.com.co" TargetMode="External"/><Relationship Id="rId27" Type="http://schemas.openxmlformats.org/officeDocument/2006/relationships/hyperlink" Target="mailto:acastaneda@finagro.com.co" TargetMode="External"/><Relationship Id="rId30" Type="http://schemas.openxmlformats.org/officeDocument/2006/relationships/hyperlink" Target="mailto:arodriguezm@finagro.com.co" TargetMode="External"/><Relationship Id="rId35" Type="http://schemas.openxmlformats.org/officeDocument/2006/relationships/hyperlink" Target="mailto:ngaravito@finagro.com.co" TargetMode="External"/><Relationship Id="rId43" Type="http://schemas.openxmlformats.org/officeDocument/2006/relationships/hyperlink" Target="mailto:ldiaz@finagro.com.co" TargetMode="External"/><Relationship Id="rId48" Type="http://schemas.openxmlformats.org/officeDocument/2006/relationships/hyperlink" Target="mailto:anlomartinez@finagro.com.co" TargetMode="External"/><Relationship Id="rId56" Type="http://schemas.openxmlformats.org/officeDocument/2006/relationships/hyperlink" Target="mailto:fjinfacte@finagro.com.co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mailto:afmartineza@finagro.com.co" TargetMode="External"/><Relationship Id="rId51" Type="http://schemas.openxmlformats.org/officeDocument/2006/relationships/hyperlink" Target="mailto:lartunduaga@finagro.com.co" TargetMode="External"/><Relationship Id="rId3" Type="http://schemas.openxmlformats.org/officeDocument/2006/relationships/hyperlink" Target="mailto:csarmiento@finagro.com.co" TargetMode="External"/><Relationship Id="rId12" Type="http://schemas.openxmlformats.org/officeDocument/2006/relationships/hyperlink" Target="mailto:ngonzalez@finagro.com.co" TargetMode="External"/><Relationship Id="rId17" Type="http://schemas.openxmlformats.org/officeDocument/2006/relationships/hyperlink" Target="mailto:jcamargo@finagro.com.co" TargetMode="External"/><Relationship Id="rId25" Type="http://schemas.openxmlformats.org/officeDocument/2006/relationships/hyperlink" Target="mailto:ccalderon@finagro.com.co" TargetMode="External"/><Relationship Id="rId33" Type="http://schemas.openxmlformats.org/officeDocument/2006/relationships/hyperlink" Target="mailto:nmolina@finagro.com.co" TargetMode="External"/><Relationship Id="rId38" Type="http://schemas.openxmlformats.org/officeDocument/2006/relationships/hyperlink" Target="mailto:atobon@finagro.com.co" TargetMode="External"/><Relationship Id="rId46" Type="http://schemas.openxmlformats.org/officeDocument/2006/relationships/hyperlink" Target="mailto:alpradilla@finagro.com.co" TargetMode="External"/><Relationship Id="rId59" Type="http://schemas.openxmlformats.org/officeDocument/2006/relationships/hyperlink" Target="mailto:ypcortes@finagro.com.co" TargetMode="External"/><Relationship Id="rId20" Type="http://schemas.openxmlformats.org/officeDocument/2006/relationships/hyperlink" Target="mailto:scastro@finagro.com.co" TargetMode="External"/><Relationship Id="rId41" Type="http://schemas.openxmlformats.org/officeDocument/2006/relationships/hyperlink" Target="mailto:mbrito@finagro.com.co" TargetMode="External"/><Relationship Id="rId54" Type="http://schemas.openxmlformats.org/officeDocument/2006/relationships/hyperlink" Target="mailto:jvilla@finagro.com.co" TargetMode="External"/><Relationship Id="rId62" Type="http://schemas.openxmlformats.org/officeDocument/2006/relationships/hyperlink" Target="mailto:lvcarrera@finagroc.com.co" TargetMode="External"/><Relationship Id="rId1" Type="http://schemas.openxmlformats.org/officeDocument/2006/relationships/hyperlink" Target="mailto:gsuarez@finagro.com.co" TargetMode="External"/><Relationship Id="rId6" Type="http://schemas.openxmlformats.org/officeDocument/2006/relationships/hyperlink" Target="mailto:amrodriguez@finagro.com.co" TargetMode="External"/><Relationship Id="rId15" Type="http://schemas.openxmlformats.org/officeDocument/2006/relationships/hyperlink" Target="mailto:grodriguez@finagro.com.co" TargetMode="External"/><Relationship Id="rId23" Type="http://schemas.openxmlformats.org/officeDocument/2006/relationships/hyperlink" Target="mailto:dperez@finagro.com.co" TargetMode="External"/><Relationship Id="rId28" Type="http://schemas.openxmlformats.org/officeDocument/2006/relationships/hyperlink" Target="mailto:lplazas@finagro.com.co" TargetMode="External"/><Relationship Id="rId36" Type="http://schemas.openxmlformats.org/officeDocument/2006/relationships/hyperlink" Target="mailto:ferodriguez@finagro.com.co" TargetMode="External"/><Relationship Id="rId49" Type="http://schemas.openxmlformats.org/officeDocument/2006/relationships/hyperlink" Target="mailto:gcaycedo@finagro.com.co" TargetMode="External"/><Relationship Id="rId57" Type="http://schemas.openxmlformats.org/officeDocument/2006/relationships/hyperlink" Target="mailto:jpespinosa@finagro.com.co" TargetMode="External"/><Relationship Id="rId10" Type="http://schemas.openxmlformats.org/officeDocument/2006/relationships/hyperlink" Target="mailto:llozano@finagro.com.co" TargetMode="External"/><Relationship Id="rId31" Type="http://schemas.openxmlformats.org/officeDocument/2006/relationships/hyperlink" Target="mailto:lbenitez@finagro.com.co" TargetMode="External"/><Relationship Id="rId44" Type="http://schemas.openxmlformats.org/officeDocument/2006/relationships/hyperlink" Target="mailto:almartinez@finagro.com.co" TargetMode="External"/><Relationship Id="rId52" Type="http://schemas.openxmlformats.org/officeDocument/2006/relationships/hyperlink" Target="mailto:lduarte@finagro.com.co" TargetMode="External"/><Relationship Id="rId60" Type="http://schemas.openxmlformats.org/officeDocument/2006/relationships/hyperlink" Target="mailto:rgutierrez@finagro.com.co" TargetMode="External"/><Relationship Id="rId4" Type="http://schemas.openxmlformats.org/officeDocument/2006/relationships/hyperlink" Target="mailto:jhernandez@finagro.com.co" TargetMode="External"/><Relationship Id="rId9" Type="http://schemas.openxmlformats.org/officeDocument/2006/relationships/hyperlink" Target="mailto:dpisco@finagro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26"/>
  <sheetViews>
    <sheetView showGridLines="0" tabSelected="1" view="pageBreakPreview" zoomScale="60" zoomScaleNormal="60" workbookViewId="0">
      <pane ySplit="7" topLeftCell="A20" activePane="bottomLeft" state="frozen"/>
      <selection activeCell="D1" sqref="D1"/>
      <selection pane="bottomLeft" activeCell="L23" sqref="L23"/>
    </sheetView>
  </sheetViews>
  <sheetFormatPr baseColWidth="10" defaultRowHeight="14.5" x14ac:dyDescent="0.35"/>
  <cols>
    <col min="1" max="1" width="5.453125" style="2" customWidth="1"/>
    <col min="2" max="2" width="52.54296875" customWidth="1"/>
    <col min="3" max="4" width="19.453125" hidden="1" customWidth="1"/>
    <col min="5" max="5" width="18" hidden="1" customWidth="1"/>
    <col min="6" max="6" width="19" hidden="1" customWidth="1"/>
    <col min="7" max="7" width="16.81640625" hidden="1" customWidth="1"/>
    <col min="8" max="8" width="16.1796875" hidden="1" customWidth="1"/>
    <col min="9" max="9" width="2.81640625" style="2" hidden="1" customWidth="1"/>
    <col min="10" max="10" width="2.7265625" hidden="1" customWidth="1"/>
    <col min="11" max="11" width="53.7265625" customWidth="1"/>
    <col min="12" max="12" width="32.7265625" bestFit="1" customWidth="1"/>
    <col min="13" max="13" width="20" bestFit="1" customWidth="1"/>
    <col min="14" max="14" width="31.54296875" bestFit="1" customWidth="1"/>
    <col min="15" max="15" width="19.7265625" customWidth="1"/>
    <col min="16" max="16" width="17.54296875" style="2" customWidth="1"/>
    <col min="17" max="17" width="34" bestFit="1" customWidth="1"/>
    <col min="18" max="18" width="43.90625" customWidth="1"/>
    <col min="19" max="19" width="29.453125" customWidth="1"/>
    <col min="20" max="20" width="20.54296875" customWidth="1"/>
    <col min="21" max="21" width="29.1796875" customWidth="1"/>
    <col min="22" max="22" width="20.54296875" style="95" customWidth="1"/>
    <col min="23" max="24" width="20.54296875" customWidth="1"/>
    <col min="25" max="25" width="33.81640625" customWidth="1"/>
    <col min="26" max="26" width="30.6328125" customWidth="1"/>
    <col min="27" max="29" width="20.54296875" customWidth="1"/>
    <col min="30" max="30" width="61" customWidth="1"/>
    <col min="31" max="31" width="54" customWidth="1"/>
    <col min="32" max="39" width="20.54296875" customWidth="1"/>
  </cols>
  <sheetData>
    <row r="1" spans="1:35" ht="16" thickBot="1" x14ac:dyDescent="0.4">
      <c r="C1" s="1"/>
      <c r="D1" s="1"/>
      <c r="G1" s="1"/>
      <c r="H1" s="1"/>
      <c r="J1" s="2"/>
      <c r="K1" s="1"/>
      <c r="O1" s="3"/>
      <c r="P1" s="4"/>
      <c r="Q1" s="5"/>
      <c r="R1" s="68"/>
      <c r="T1" s="6"/>
      <c r="V1" s="88"/>
      <c r="W1" s="6"/>
      <c r="X1" s="2"/>
      <c r="Y1" s="6"/>
      <c r="Z1" s="6"/>
      <c r="AA1" s="6"/>
      <c r="AB1" s="6"/>
      <c r="AC1" s="2"/>
      <c r="AD1" s="6"/>
      <c r="AE1" s="6"/>
      <c r="AF1" s="6"/>
      <c r="AG1" s="6"/>
      <c r="AH1" s="2"/>
      <c r="AI1" s="4"/>
    </row>
    <row r="2" spans="1:35" ht="15" customHeight="1" x14ac:dyDescent="0.35">
      <c r="B2" s="105" t="s">
        <v>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/>
      <c r="AB2" s="107"/>
      <c r="AC2" s="106"/>
      <c r="AD2" s="106"/>
      <c r="AE2" s="106"/>
      <c r="AF2" s="106"/>
      <c r="AG2" s="106"/>
      <c r="AH2" s="106"/>
      <c r="AI2" s="108"/>
    </row>
    <row r="3" spans="1:35" ht="15" customHeight="1" x14ac:dyDescent="0.35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1"/>
      <c r="AB3" s="111"/>
      <c r="AC3" s="110"/>
      <c r="AD3" s="110"/>
      <c r="AE3" s="110"/>
      <c r="AF3" s="110"/>
      <c r="AG3" s="110"/>
      <c r="AH3" s="110"/>
      <c r="AI3" s="112"/>
    </row>
    <row r="4" spans="1:35" ht="15" customHeight="1" x14ac:dyDescent="0.35">
      <c r="B4" s="109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1"/>
      <c r="AB4" s="111"/>
      <c r="AC4" s="110"/>
      <c r="AD4" s="110"/>
      <c r="AE4" s="110"/>
      <c r="AF4" s="110"/>
      <c r="AG4" s="110"/>
      <c r="AH4" s="110"/>
      <c r="AI4" s="112"/>
    </row>
    <row r="5" spans="1:35" ht="15" customHeight="1" x14ac:dyDescent="0.35">
      <c r="B5" s="109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1"/>
      <c r="AB5" s="111"/>
      <c r="AC5" s="110"/>
      <c r="AD5" s="110"/>
      <c r="AE5" s="110"/>
      <c r="AF5" s="110"/>
      <c r="AG5" s="110"/>
      <c r="AH5" s="110"/>
      <c r="AI5" s="112"/>
    </row>
    <row r="6" spans="1:35" ht="32.25" customHeight="1" thickBot="1" x14ac:dyDescent="0.4"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5"/>
      <c r="AB6" s="115"/>
      <c r="AC6" s="114"/>
      <c r="AD6" s="114"/>
      <c r="AE6" s="114"/>
      <c r="AF6" s="114"/>
      <c r="AG6" s="114"/>
      <c r="AH6" s="114"/>
      <c r="AI6" s="116"/>
    </row>
    <row r="7" spans="1:35" s="7" customFormat="1" ht="101.25" customHeight="1" x14ac:dyDescent="0.35">
      <c r="A7" s="7" t="s">
        <v>2</v>
      </c>
      <c r="B7" s="69" t="s">
        <v>1</v>
      </c>
      <c r="C7" s="70" t="s">
        <v>3</v>
      </c>
      <c r="D7" s="70" t="s">
        <v>3</v>
      </c>
      <c r="E7" s="70" t="s">
        <v>4</v>
      </c>
      <c r="F7" s="70" t="s">
        <v>5</v>
      </c>
      <c r="G7" s="70" t="s">
        <v>6</v>
      </c>
      <c r="H7" s="70" t="s">
        <v>7</v>
      </c>
      <c r="I7" s="70" t="s">
        <v>8</v>
      </c>
      <c r="J7" s="70" t="s">
        <v>972</v>
      </c>
      <c r="K7" s="70" t="s">
        <v>9</v>
      </c>
      <c r="L7" s="70" t="s">
        <v>10</v>
      </c>
      <c r="M7" s="70" t="s">
        <v>11</v>
      </c>
      <c r="N7" s="70" t="s">
        <v>12</v>
      </c>
      <c r="O7" s="70" t="s">
        <v>13</v>
      </c>
      <c r="P7" s="70" t="s">
        <v>14</v>
      </c>
      <c r="Q7" s="70" t="s">
        <v>15</v>
      </c>
      <c r="R7" s="70" t="s">
        <v>16</v>
      </c>
      <c r="S7" s="70" t="s">
        <v>17</v>
      </c>
      <c r="T7" s="70" t="s">
        <v>1483</v>
      </c>
      <c r="U7" s="70" t="s">
        <v>18</v>
      </c>
      <c r="V7" s="89" t="s">
        <v>19</v>
      </c>
      <c r="W7" s="70" t="s">
        <v>20</v>
      </c>
      <c r="X7" s="70" t="s">
        <v>21</v>
      </c>
      <c r="Y7" s="70" t="s">
        <v>22</v>
      </c>
      <c r="Z7" s="70" t="s">
        <v>23</v>
      </c>
      <c r="AA7" s="70" t="s">
        <v>24</v>
      </c>
      <c r="AB7" s="70" t="s">
        <v>25</v>
      </c>
      <c r="AC7" s="70" t="s">
        <v>26</v>
      </c>
      <c r="AD7" s="70" t="s">
        <v>27</v>
      </c>
      <c r="AE7" s="70" t="s">
        <v>28</v>
      </c>
      <c r="AF7" s="70" t="s">
        <v>29</v>
      </c>
      <c r="AG7" s="70" t="s">
        <v>30</v>
      </c>
      <c r="AH7" s="70" t="s">
        <v>31</v>
      </c>
      <c r="AI7"/>
    </row>
    <row r="8" spans="1:35" s="28" customFormat="1" ht="31.5" customHeight="1" x14ac:dyDescent="0.35">
      <c r="A8" s="71">
        <v>1</v>
      </c>
      <c r="B8" s="117" t="s">
        <v>32</v>
      </c>
      <c r="C8" s="29">
        <v>71704854</v>
      </c>
      <c r="D8" s="29">
        <f>C8*1</f>
        <v>71704854</v>
      </c>
      <c r="E8" s="30" t="s">
        <v>467</v>
      </c>
      <c r="F8" s="30"/>
      <c r="G8" s="30" t="s">
        <v>1105</v>
      </c>
      <c r="H8" s="30" t="s">
        <v>1106</v>
      </c>
      <c r="I8" s="31">
        <v>1</v>
      </c>
      <c r="J8" s="31"/>
      <c r="K8" s="53" t="s">
        <v>1611</v>
      </c>
      <c r="L8" s="14" t="s">
        <v>1095</v>
      </c>
      <c r="M8" s="32" t="s">
        <v>33</v>
      </c>
      <c r="N8" s="32" t="s">
        <v>34</v>
      </c>
      <c r="O8" s="32" t="s">
        <v>35</v>
      </c>
      <c r="P8" s="31">
        <v>100</v>
      </c>
      <c r="Q8" s="33" t="s">
        <v>1573</v>
      </c>
      <c r="R8" s="20" t="s">
        <v>36</v>
      </c>
      <c r="S8" s="32" t="s">
        <v>44</v>
      </c>
      <c r="T8" s="32" t="s">
        <v>37</v>
      </c>
      <c r="U8" s="14" t="s">
        <v>1095</v>
      </c>
      <c r="V8" s="90">
        <v>44453</v>
      </c>
      <c r="W8" s="18">
        <f t="shared" ref="W8:W79" ca="1" si="0">TODAY()</f>
        <v>44720</v>
      </c>
      <c r="X8" s="34">
        <f t="shared" ref="X8:X79" ca="1" si="1">(W8-V8)/365.25</f>
        <v>0.731006160164271</v>
      </c>
      <c r="Y8" s="35" t="s">
        <v>1575</v>
      </c>
      <c r="Z8" s="35" t="s">
        <v>1574</v>
      </c>
      <c r="AA8" s="36">
        <v>44235</v>
      </c>
      <c r="AB8" s="36">
        <v>44413</v>
      </c>
      <c r="AC8" s="37">
        <f t="shared" ref="AC8:AC79" si="2">(AB8-AA8)/365.25</f>
        <v>0.48733744010951402</v>
      </c>
      <c r="AD8" s="32" t="s">
        <v>1576</v>
      </c>
      <c r="AE8" s="32" t="s">
        <v>1577</v>
      </c>
      <c r="AF8" s="36">
        <v>41219</v>
      </c>
      <c r="AG8" s="36">
        <v>44225</v>
      </c>
      <c r="AH8" s="34">
        <f t="shared" ref="AH8:AH79" si="3">(AG8-AF8)/365.25</f>
        <v>8.2299794661190973</v>
      </c>
      <c r="AI8" s="80">
        <f ca="1">SUM(X8+AC8+AH8)</f>
        <v>9.4483230663928826</v>
      </c>
    </row>
    <row r="9" spans="1:35" s="28" customFormat="1" ht="31.5" customHeight="1" x14ac:dyDescent="0.35">
      <c r="A9" s="71">
        <v>1</v>
      </c>
      <c r="B9" s="117"/>
      <c r="C9" s="29">
        <v>52419231</v>
      </c>
      <c r="D9" s="23"/>
      <c r="E9" s="19"/>
      <c r="F9" s="19" t="s">
        <v>1091</v>
      </c>
      <c r="G9" s="19"/>
      <c r="H9" s="19"/>
      <c r="I9" s="11"/>
      <c r="J9" s="11">
        <v>1</v>
      </c>
      <c r="K9" s="66" t="s">
        <v>1370</v>
      </c>
      <c r="L9" s="22" t="s">
        <v>1389</v>
      </c>
      <c r="M9" s="8" t="s">
        <v>1371</v>
      </c>
      <c r="N9" s="9" t="s">
        <v>1372</v>
      </c>
      <c r="O9" s="9" t="s">
        <v>1372</v>
      </c>
      <c r="P9" s="11">
        <v>300</v>
      </c>
      <c r="Q9" s="26" t="s">
        <v>1373</v>
      </c>
      <c r="R9" s="20" t="s">
        <v>1400</v>
      </c>
      <c r="S9" s="32" t="s">
        <v>44</v>
      </c>
      <c r="T9" s="8" t="s">
        <v>85</v>
      </c>
      <c r="U9" s="9" t="s">
        <v>1378</v>
      </c>
      <c r="V9" s="91">
        <v>43726</v>
      </c>
      <c r="W9" s="18">
        <f t="shared" ca="1" si="0"/>
        <v>44720</v>
      </c>
      <c r="X9" s="34">
        <f t="shared" ca="1" si="1"/>
        <v>2.7214236824093088</v>
      </c>
      <c r="Y9" s="9" t="s">
        <v>1374</v>
      </c>
      <c r="Z9" s="9" t="s">
        <v>1375</v>
      </c>
      <c r="AA9" s="17">
        <v>43009</v>
      </c>
      <c r="AB9" s="17">
        <v>43747</v>
      </c>
      <c r="AC9" s="37">
        <f t="shared" si="2"/>
        <v>2.020533880903491</v>
      </c>
      <c r="AD9" s="9" t="s">
        <v>1376</v>
      </c>
      <c r="AE9" s="9" t="s">
        <v>1377</v>
      </c>
      <c r="AF9" s="18">
        <v>42430</v>
      </c>
      <c r="AG9" s="18">
        <v>43009</v>
      </c>
      <c r="AH9" s="34">
        <f>(AG9-AF9)/365.25</f>
        <v>1.5852156057494866</v>
      </c>
      <c r="AI9" s="80">
        <f t="shared" ref="AI9:AI17" ca="1" si="4">SUM(X9+AC9+AH9)</f>
        <v>6.327173169062287</v>
      </c>
    </row>
    <row r="10" spans="1:35" ht="31.5" customHeight="1" x14ac:dyDescent="0.35">
      <c r="A10" s="71">
        <v>1</v>
      </c>
      <c r="B10" s="117"/>
      <c r="C10" s="20">
        <v>79275642</v>
      </c>
      <c r="D10" s="23">
        <f>C10*1</f>
        <v>79275642</v>
      </c>
      <c r="E10" s="19" t="s">
        <v>69</v>
      </c>
      <c r="F10" s="19" t="s">
        <v>1091</v>
      </c>
      <c r="G10" s="19" t="s">
        <v>70</v>
      </c>
      <c r="H10" s="19" t="s">
        <v>71</v>
      </c>
      <c r="I10" s="11">
        <v>1</v>
      </c>
      <c r="J10" s="11"/>
      <c r="K10" s="27" t="str">
        <f>CONCATENATE(G10," ",H10," ",E10," ",F10)</f>
        <v xml:space="preserve">SAMUEL ALBERTO OCHOA </v>
      </c>
      <c r="L10" s="22" t="s">
        <v>65</v>
      </c>
      <c r="M10" s="8" t="s">
        <v>33</v>
      </c>
      <c r="N10" s="9" t="s">
        <v>34</v>
      </c>
      <c r="O10" s="9" t="s">
        <v>35</v>
      </c>
      <c r="P10" s="11">
        <v>402</v>
      </c>
      <c r="Q10" s="20" t="s">
        <v>72</v>
      </c>
      <c r="R10" s="20" t="s">
        <v>66</v>
      </c>
      <c r="S10" s="9" t="s">
        <v>66</v>
      </c>
      <c r="T10" s="8" t="s">
        <v>37</v>
      </c>
      <c r="U10" s="9" t="s">
        <v>65</v>
      </c>
      <c r="V10" s="91">
        <v>41467</v>
      </c>
      <c r="W10" s="18">
        <f t="shared" ca="1" si="0"/>
        <v>44720</v>
      </c>
      <c r="X10" s="34">
        <f t="shared" ca="1" si="1"/>
        <v>8.906228610540726</v>
      </c>
      <c r="Y10" s="9" t="s">
        <v>37</v>
      </c>
      <c r="Z10" s="9" t="s">
        <v>73</v>
      </c>
      <c r="AA10" s="17">
        <v>36557</v>
      </c>
      <c r="AB10" s="17">
        <v>41466</v>
      </c>
      <c r="AC10" s="37">
        <f t="shared" si="2"/>
        <v>13.440109514031485</v>
      </c>
      <c r="AD10" s="9" t="s">
        <v>74</v>
      </c>
      <c r="AE10" s="9" t="s">
        <v>73</v>
      </c>
      <c r="AF10" s="18">
        <v>35199</v>
      </c>
      <c r="AG10" s="18">
        <v>36525</v>
      </c>
      <c r="AH10" s="34">
        <f>(AG10-AF10)/365.25</f>
        <v>3.6303901437371664</v>
      </c>
      <c r="AI10" s="80">
        <f t="shared" ca="1" si="4"/>
        <v>25.97672826830938</v>
      </c>
    </row>
    <row r="11" spans="1:35" ht="31.5" customHeight="1" x14ac:dyDescent="0.35">
      <c r="A11" s="71">
        <v>1</v>
      </c>
      <c r="B11" s="117"/>
      <c r="C11" s="20">
        <v>79545276</v>
      </c>
      <c r="D11" s="23">
        <f t="shared" ref="D11:D79" si="5">C11*1</f>
        <v>79545276</v>
      </c>
      <c r="E11" s="19" t="s">
        <v>1107</v>
      </c>
      <c r="F11" s="19" t="s">
        <v>174</v>
      </c>
      <c r="G11" s="19" t="s">
        <v>579</v>
      </c>
      <c r="H11" s="19" t="s">
        <v>64</v>
      </c>
      <c r="I11" s="11">
        <v>1</v>
      </c>
      <c r="J11" s="11"/>
      <c r="K11" s="27" t="str">
        <f t="shared" ref="K11:K36" si="6">CONCATENATE(G11," ",H11," ",E11," ",F11)</f>
        <v>JHON JAIRO ARANGO  RODRIGUEZ</v>
      </c>
      <c r="L11" s="22" t="s">
        <v>65</v>
      </c>
      <c r="M11" s="8" t="s">
        <v>33</v>
      </c>
      <c r="N11" s="9" t="s">
        <v>34</v>
      </c>
      <c r="O11" s="9" t="s">
        <v>35</v>
      </c>
      <c r="P11" s="11">
        <v>0</v>
      </c>
      <c r="Q11" s="25" t="s">
        <v>994</v>
      </c>
      <c r="R11" s="20" t="s">
        <v>66</v>
      </c>
      <c r="S11" s="9" t="s">
        <v>66</v>
      </c>
      <c r="T11" s="8" t="s">
        <v>37</v>
      </c>
      <c r="U11" s="9" t="s">
        <v>65</v>
      </c>
      <c r="V11" s="91">
        <v>42556</v>
      </c>
      <c r="W11" s="18">
        <f t="shared" ca="1" si="0"/>
        <v>44720</v>
      </c>
      <c r="X11" s="34">
        <f t="shared" ca="1" si="1"/>
        <v>5.9247091033538668</v>
      </c>
      <c r="Y11" s="24" t="s">
        <v>67</v>
      </c>
      <c r="Z11" s="9" t="s">
        <v>68</v>
      </c>
      <c r="AA11" s="17">
        <v>37257</v>
      </c>
      <c r="AB11" s="17">
        <v>40909</v>
      </c>
      <c r="AC11" s="37">
        <f t="shared" si="2"/>
        <v>9.9986310746064344</v>
      </c>
      <c r="AD11" s="9"/>
      <c r="AE11" s="9"/>
      <c r="AF11" s="18"/>
      <c r="AG11" s="18"/>
      <c r="AH11" s="34">
        <f t="shared" si="3"/>
        <v>0</v>
      </c>
      <c r="AI11" s="80">
        <f t="shared" ca="1" si="4"/>
        <v>15.923340177960302</v>
      </c>
    </row>
    <row r="12" spans="1:35" ht="57.75" customHeight="1" x14ac:dyDescent="0.35">
      <c r="A12" s="71">
        <v>1</v>
      </c>
      <c r="B12" s="117"/>
      <c r="C12" s="20">
        <v>40411787</v>
      </c>
      <c r="D12" s="23">
        <f>C12*1</f>
        <v>40411787</v>
      </c>
      <c r="E12" s="19" t="s">
        <v>38</v>
      </c>
      <c r="F12" s="19" t="s">
        <v>39</v>
      </c>
      <c r="G12" s="19" t="s">
        <v>40</v>
      </c>
      <c r="H12" s="19" t="s">
        <v>1091</v>
      </c>
      <c r="I12" s="11"/>
      <c r="J12" s="11">
        <v>1</v>
      </c>
      <c r="K12" s="27" t="str">
        <f>CONCATENATE(G12," ",H12," ",E12," ",F12)</f>
        <v>CAMILA  ACEVEDO CORREA</v>
      </c>
      <c r="L12" s="22" t="s">
        <v>1416</v>
      </c>
      <c r="M12" s="8" t="s">
        <v>33</v>
      </c>
      <c r="N12" s="9" t="s">
        <v>34</v>
      </c>
      <c r="O12" s="9" t="s">
        <v>35</v>
      </c>
      <c r="P12" s="11">
        <v>258</v>
      </c>
      <c r="Q12" s="20" t="s">
        <v>41</v>
      </c>
      <c r="R12" s="20" t="s">
        <v>42</v>
      </c>
      <c r="S12" s="9" t="s">
        <v>43</v>
      </c>
      <c r="T12" s="8" t="s">
        <v>37</v>
      </c>
      <c r="U12" s="9" t="s">
        <v>45</v>
      </c>
      <c r="V12" s="91">
        <v>39248</v>
      </c>
      <c r="W12" s="18">
        <f t="shared" ca="1" si="0"/>
        <v>44720</v>
      </c>
      <c r="X12" s="34">
        <f t="shared" ca="1" si="1"/>
        <v>14.981519507186858</v>
      </c>
      <c r="Y12" s="9" t="s">
        <v>37</v>
      </c>
      <c r="Z12" s="9" t="s">
        <v>46</v>
      </c>
      <c r="AA12" s="17">
        <v>38687</v>
      </c>
      <c r="AB12" s="17">
        <v>39055</v>
      </c>
      <c r="AC12" s="37">
        <f t="shared" si="2"/>
        <v>1.0075290896646132</v>
      </c>
      <c r="AD12" s="9" t="s">
        <v>47</v>
      </c>
      <c r="AE12" s="9" t="s">
        <v>48</v>
      </c>
      <c r="AF12" s="18">
        <v>38363</v>
      </c>
      <c r="AG12" s="18">
        <v>38687</v>
      </c>
      <c r="AH12" s="34">
        <f>(AG12-AF12)/365.25</f>
        <v>0.88706365503080087</v>
      </c>
      <c r="AI12" s="80">
        <f t="shared" ca="1" si="4"/>
        <v>16.876112251882272</v>
      </c>
    </row>
    <row r="13" spans="1:35" ht="31.5" customHeight="1" x14ac:dyDescent="0.35">
      <c r="A13" s="71">
        <v>1</v>
      </c>
      <c r="B13" s="117"/>
      <c r="C13" s="27">
        <v>52857786</v>
      </c>
      <c r="D13" s="29">
        <f>C13*1</f>
        <v>52857786</v>
      </c>
      <c r="E13" s="30" t="s">
        <v>1244</v>
      </c>
      <c r="F13" s="30" t="s">
        <v>1344</v>
      </c>
      <c r="G13" s="30" t="s">
        <v>339</v>
      </c>
      <c r="H13" s="30" t="s">
        <v>1345</v>
      </c>
      <c r="I13" s="12"/>
      <c r="J13" s="12">
        <v>1</v>
      </c>
      <c r="K13" s="27" t="s">
        <v>1460</v>
      </c>
      <c r="L13" s="38" t="s">
        <v>1417</v>
      </c>
      <c r="M13" s="32" t="s">
        <v>33</v>
      </c>
      <c r="N13" s="14" t="s">
        <v>34</v>
      </c>
      <c r="O13" s="14" t="s">
        <v>35</v>
      </c>
      <c r="P13" s="12">
        <v>251</v>
      </c>
      <c r="Q13" s="41" t="s">
        <v>1346</v>
      </c>
      <c r="R13" s="20" t="s">
        <v>1347</v>
      </c>
      <c r="S13" s="14" t="s">
        <v>44</v>
      </c>
      <c r="T13" s="14" t="s">
        <v>37</v>
      </c>
      <c r="U13" s="14" t="s">
        <v>44</v>
      </c>
      <c r="V13" s="90">
        <v>43551</v>
      </c>
      <c r="W13" s="18">
        <f t="shared" ca="1" si="0"/>
        <v>44720</v>
      </c>
      <c r="X13" s="34">
        <f t="shared" ca="1" si="1"/>
        <v>3.2005475701574264</v>
      </c>
      <c r="Y13" s="14" t="s">
        <v>1348</v>
      </c>
      <c r="Z13" s="14" t="s">
        <v>44</v>
      </c>
      <c r="AA13" s="16">
        <v>41671</v>
      </c>
      <c r="AB13" s="16">
        <v>43550</v>
      </c>
      <c r="AC13" s="37">
        <f t="shared" si="2"/>
        <v>5.1444216290212186</v>
      </c>
      <c r="AD13" s="14" t="s">
        <v>1349</v>
      </c>
      <c r="AE13" s="14" t="s">
        <v>1350</v>
      </c>
      <c r="AF13" s="16">
        <v>39479</v>
      </c>
      <c r="AG13" s="16">
        <v>41671</v>
      </c>
      <c r="AH13" s="34">
        <f>(AG13-AF13)/365.25</f>
        <v>6.0013689253935665</v>
      </c>
      <c r="AI13" s="80">
        <f t="shared" ca="1" si="4"/>
        <v>14.346338124572213</v>
      </c>
    </row>
    <row r="14" spans="1:35" ht="31.5" customHeight="1" x14ac:dyDescent="0.35">
      <c r="A14" s="71">
        <v>1</v>
      </c>
      <c r="B14" s="117"/>
      <c r="C14" s="20">
        <v>52710388</v>
      </c>
      <c r="D14" s="23">
        <f t="shared" ref="D14" si="7">C14*1</f>
        <v>52710388</v>
      </c>
      <c r="E14" s="19" t="s">
        <v>53</v>
      </c>
      <c r="F14" s="19" t="s">
        <v>54</v>
      </c>
      <c r="G14" s="19" t="s">
        <v>55</v>
      </c>
      <c r="H14" s="19" t="s">
        <v>56</v>
      </c>
      <c r="I14" s="11"/>
      <c r="J14" s="11">
        <v>1</v>
      </c>
      <c r="K14" s="27" t="str">
        <f t="shared" ref="K14" si="8">CONCATENATE(G14," ",H14," ",E14," ",F14)</f>
        <v>LILIANA MILENA PLAZAS LOPEZ</v>
      </c>
      <c r="L14" s="22" t="s">
        <v>1418</v>
      </c>
      <c r="M14" s="8" t="s">
        <v>33</v>
      </c>
      <c r="N14" s="9" t="s">
        <v>34</v>
      </c>
      <c r="O14" s="9" t="s">
        <v>35</v>
      </c>
      <c r="P14" s="11">
        <v>104</v>
      </c>
      <c r="Q14" s="21" t="s">
        <v>58</v>
      </c>
      <c r="R14" s="53" t="s">
        <v>1505</v>
      </c>
      <c r="S14" s="9" t="s">
        <v>44</v>
      </c>
      <c r="T14" s="8" t="s">
        <v>37</v>
      </c>
      <c r="U14" s="22" t="s">
        <v>57</v>
      </c>
      <c r="V14" s="91">
        <v>41870</v>
      </c>
      <c r="W14" s="18">
        <f t="shared" ca="1" si="0"/>
        <v>44720</v>
      </c>
      <c r="X14" s="34">
        <f t="shared" ca="1" si="1"/>
        <v>7.8028747433264884</v>
      </c>
      <c r="Y14" s="9" t="s">
        <v>59</v>
      </c>
      <c r="Z14" s="9" t="s">
        <v>60</v>
      </c>
      <c r="AA14" s="17">
        <v>41372</v>
      </c>
      <c r="AB14" s="17">
        <v>41859</v>
      </c>
      <c r="AC14" s="37">
        <f t="shared" si="2"/>
        <v>1.3333333333333333</v>
      </c>
      <c r="AD14" s="9" t="s">
        <v>61</v>
      </c>
      <c r="AE14" s="9" t="s">
        <v>60</v>
      </c>
      <c r="AF14" s="18">
        <v>40644</v>
      </c>
      <c r="AG14" s="18">
        <v>41344</v>
      </c>
      <c r="AH14" s="34">
        <f t="shared" ref="AH14:AH16" si="9">(AG14-AF14)/365.25</f>
        <v>1.9164955509924708</v>
      </c>
      <c r="AI14" s="80">
        <f t="shared" ca="1" si="4"/>
        <v>11.052703627652292</v>
      </c>
    </row>
    <row r="15" spans="1:35" ht="31.5" customHeight="1" x14ac:dyDescent="0.35">
      <c r="A15" s="71">
        <v>1</v>
      </c>
      <c r="B15" s="117"/>
      <c r="C15" s="20"/>
      <c r="D15" s="23"/>
      <c r="E15" s="19"/>
      <c r="F15" s="19"/>
      <c r="G15" s="19"/>
      <c r="H15" s="19"/>
      <c r="I15" s="11"/>
      <c r="J15" s="11"/>
      <c r="K15" s="27" t="s">
        <v>1562</v>
      </c>
      <c r="L15" s="22" t="s">
        <v>117</v>
      </c>
      <c r="M15" s="8" t="s">
        <v>33</v>
      </c>
      <c r="N15" s="9" t="s">
        <v>34</v>
      </c>
      <c r="O15" s="9" t="s">
        <v>35</v>
      </c>
      <c r="P15" s="11">
        <v>0</v>
      </c>
      <c r="Q15" s="21" t="s">
        <v>1565</v>
      </c>
      <c r="R15" s="20" t="s">
        <v>66</v>
      </c>
      <c r="S15" s="9" t="s">
        <v>66</v>
      </c>
      <c r="T15" s="8" t="s">
        <v>37</v>
      </c>
      <c r="U15" s="22" t="s">
        <v>117</v>
      </c>
      <c r="V15" s="18">
        <v>44222</v>
      </c>
      <c r="W15" s="18">
        <f t="shared" ca="1" si="0"/>
        <v>44720</v>
      </c>
      <c r="X15" s="34">
        <f t="shared" ca="1" si="1"/>
        <v>1.3634496919917864</v>
      </c>
      <c r="Y15" s="8" t="s">
        <v>37</v>
      </c>
      <c r="Z15" s="22" t="s">
        <v>1563</v>
      </c>
      <c r="AA15" s="18">
        <v>44378</v>
      </c>
      <c r="AB15" s="18">
        <v>44561</v>
      </c>
      <c r="AC15" s="34">
        <f t="shared" si="2"/>
        <v>0.50102669404517453</v>
      </c>
      <c r="AD15" s="9"/>
      <c r="AE15" s="9"/>
      <c r="AF15" s="18"/>
      <c r="AG15" s="18"/>
      <c r="AH15" s="34">
        <f t="shared" si="9"/>
        <v>0</v>
      </c>
      <c r="AI15" s="80">
        <f t="shared" ca="1" si="4"/>
        <v>1.8644763860369609</v>
      </c>
    </row>
    <row r="16" spans="1:35" ht="31.5" customHeight="1" x14ac:dyDescent="0.35">
      <c r="A16" s="71">
        <v>1</v>
      </c>
      <c r="B16" s="117"/>
      <c r="C16" s="20"/>
      <c r="D16" s="23"/>
      <c r="E16" s="19"/>
      <c r="F16" s="19"/>
      <c r="G16" s="19"/>
      <c r="H16" s="19"/>
      <c r="I16" s="11"/>
      <c r="J16" s="11"/>
      <c r="K16" s="84" t="s">
        <v>1564</v>
      </c>
      <c r="L16" s="22" t="s">
        <v>44</v>
      </c>
      <c r="M16" s="8" t="s">
        <v>33</v>
      </c>
      <c r="N16" s="9" t="s">
        <v>34</v>
      </c>
      <c r="O16" s="9" t="s">
        <v>35</v>
      </c>
      <c r="P16" s="11">
        <v>196</v>
      </c>
      <c r="Q16" s="21" t="s">
        <v>1566</v>
      </c>
      <c r="R16" s="53" t="s">
        <v>734</v>
      </c>
      <c r="S16" s="9" t="s">
        <v>44</v>
      </c>
      <c r="T16" s="8" t="s">
        <v>37</v>
      </c>
      <c r="U16" s="22" t="s">
        <v>44</v>
      </c>
      <c r="V16" s="91">
        <v>44398</v>
      </c>
      <c r="W16" s="18">
        <f t="shared" ca="1" si="0"/>
        <v>44720</v>
      </c>
      <c r="X16" s="34">
        <f t="shared" ca="1" si="1"/>
        <v>0.88158795345653662</v>
      </c>
      <c r="Y16" s="9" t="s">
        <v>1567</v>
      </c>
      <c r="Z16" s="9" t="s">
        <v>733</v>
      </c>
      <c r="AA16" s="17">
        <v>43466</v>
      </c>
      <c r="AB16" s="17">
        <v>43831</v>
      </c>
      <c r="AC16" s="37">
        <f t="shared" si="2"/>
        <v>0.99931553730321698</v>
      </c>
      <c r="AD16" s="9" t="s">
        <v>1568</v>
      </c>
      <c r="AE16" s="9" t="s">
        <v>733</v>
      </c>
      <c r="AF16" s="18">
        <v>41275</v>
      </c>
      <c r="AG16" s="18">
        <v>43101</v>
      </c>
      <c r="AH16" s="34">
        <f t="shared" si="9"/>
        <v>4.9993155373032172</v>
      </c>
      <c r="AI16" s="80">
        <f t="shared" ca="1" si="4"/>
        <v>6.8802190280629709</v>
      </c>
    </row>
    <row r="17" spans="1:35" ht="31.5" customHeight="1" x14ac:dyDescent="0.35">
      <c r="A17" s="71">
        <v>1</v>
      </c>
      <c r="B17" s="117"/>
      <c r="C17" s="27">
        <v>43978796</v>
      </c>
      <c r="D17" s="29">
        <f>C17*1</f>
        <v>43978796</v>
      </c>
      <c r="E17" s="30" t="s">
        <v>1248</v>
      </c>
      <c r="F17" s="30" t="s">
        <v>355</v>
      </c>
      <c r="G17" s="30" t="s">
        <v>1207</v>
      </c>
      <c r="H17" s="30" t="s">
        <v>746</v>
      </c>
      <c r="I17" s="12"/>
      <c r="J17" s="12">
        <v>1</v>
      </c>
      <c r="K17" s="27" t="str">
        <f>CONCATENATE(G17," ",H17," ",E17," ",F17)</f>
        <v>MARTHA  VIVIANA MARIN  RAMIREZ</v>
      </c>
      <c r="L17" s="38" t="s">
        <v>1417</v>
      </c>
      <c r="M17" s="32" t="s">
        <v>33</v>
      </c>
      <c r="N17" s="14" t="s">
        <v>111</v>
      </c>
      <c r="O17" s="14" t="s">
        <v>112</v>
      </c>
      <c r="P17" s="12">
        <v>232</v>
      </c>
      <c r="Q17" s="27" t="s">
        <v>747</v>
      </c>
      <c r="R17" s="27" t="s">
        <v>748</v>
      </c>
      <c r="S17" s="14" t="s">
        <v>43</v>
      </c>
      <c r="T17" s="32" t="s">
        <v>37</v>
      </c>
      <c r="U17" s="14" t="s">
        <v>140</v>
      </c>
      <c r="V17" s="90">
        <v>41317</v>
      </c>
      <c r="W17" s="18">
        <f t="shared" ca="1" si="0"/>
        <v>44720</v>
      </c>
      <c r="X17" s="34">
        <f t="shared" ca="1" si="1"/>
        <v>9.3169062286105415</v>
      </c>
      <c r="Y17" s="14" t="s">
        <v>749</v>
      </c>
      <c r="Z17" s="14" t="s">
        <v>750</v>
      </c>
      <c r="AA17" s="39">
        <v>41163</v>
      </c>
      <c r="AB17" s="39">
        <v>41275</v>
      </c>
      <c r="AC17" s="37">
        <f t="shared" si="2"/>
        <v>0.30663928815879532</v>
      </c>
      <c r="AD17" s="14" t="s">
        <v>751</v>
      </c>
      <c r="AE17" s="14" t="s">
        <v>752</v>
      </c>
      <c r="AF17" s="16">
        <v>40917</v>
      </c>
      <c r="AG17" s="16">
        <v>41152</v>
      </c>
      <c r="AH17" s="34">
        <f>(AG17-AF17)/365.25</f>
        <v>0.64339493497604383</v>
      </c>
      <c r="AI17" s="80">
        <f t="shared" ca="1" si="4"/>
        <v>10.266940451745381</v>
      </c>
    </row>
    <row r="18" spans="1:35" ht="31.5" customHeight="1" x14ac:dyDescent="0.35">
      <c r="A18" s="71">
        <v>1</v>
      </c>
      <c r="B18" s="117"/>
      <c r="C18" s="20" t="s">
        <v>152</v>
      </c>
      <c r="D18" s="23">
        <f t="shared" ref="D18:D20" si="10">C18*1</f>
        <v>51915098</v>
      </c>
      <c r="E18" s="19" t="s">
        <v>153</v>
      </c>
      <c r="F18" s="19" t="s">
        <v>154</v>
      </c>
      <c r="G18" s="19" t="s">
        <v>155</v>
      </c>
      <c r="H18" s="19" t="s">
        <v>156</v>
      </c>
      <c r="I18" s="11"/>
      <c r="J18" s="11">
        <v>1</v>
      </c>
      <c r="K18" s="27" t="str">
        <f t="shared" ref="K18:K20" si="11">CONCATENATE(G18," ",H18," ",E18," ",F18)</f>
        <v>OLGA CONSUELO GARZON PARRA</v>
      </c>
      <c r="L18" s="22" t="s">
        <v>1588</v>
      </c>
      <c r="M18" s="8" t="s">
        <v>33</v>
      </c>
      <c r="N18" s="9" t="s">
        <v>34</v>
      </c>
      <c r="O18" s="9" t="s">
        <v>35</v>
      </c>
      <c r="P18" s="11">
        <v>182</v>
      </c>
      <c r="Q18" s="20" t="s">
        <v>158</v>
      </c>
      <c r="R18" s="53" t="s">
        <v>120</v>
      </c>
      <c r="S18" s="59" t="s">
        <v>43</v>
      </c>
      <c r="T18" s="8" t="s">
        <v>37</v>
      </c>
      <c r="U18" s="9" t="s">
        <v>1588</v>
      </c>
      <c r="V18" s="91">
        <v>41246</v>
      </c>
      <c r="W18" s="18">
        <f t="shared" ca="1" si="0"/>
        <v>44720</v>
      </c>
      <c r="X18" s="34">
        <f t="shared" ref="X18:X20" ca="1" si="12">(W18-V18)/365.25</f>
        <v>9.5112936344969192</v>
      </c>
      <c r="Y18" s="9" t="s">
        <v>159</v>
      </c>
      <c r="Z18" s="9" t="s">
        <v>160</v>
      </c>
      <c r="AA18" s="17">
        <v>38899</v>
      </c>
      <c r="AB18" s="17">
        <v>41245</v>
      </c>
      <c r="AC18" s="37">
        <f t="shared" ref="AC18:AC20" si="13">(AB18-AA18)/365.25</f>
        <v>6.4229979466119094</v>
      </c>
      <c r="AD18" s="9" t="s">
        <v>161</v>
      </c>
      <c r="AE18" s="9" t="s">
        <v>162</v>
      </c>
      <c r="AF18" s="18">
        <v>35125</v>
      </c>
      <c r="AG18" s="18">
        <v>38898</v>
      </c>
      <c r="AH18" s="34">
        <f t="shared" ref="AH18:AH20" si="14">(AG18-AF18)/365.25</f>
        <v>10.329911019849419</v>
      </c>
      <c r="AI18" s="80">
        <f t="shared" ref="AI18:AI20" ca="1" si="15">SUM(X18+AC18+AH18)</f>
        <v>26.264202600958249</v>
      </c>
    </row>
    <row r="19" spans="1:35" s="65" customFormat="1" ht="31.5" customHeight="1" x14ac:dyDescent="0.35">
      <c r="A19" s="86"/>
      <c r="B19" s="117"/>
      <c r="C19" s="53"/>
      <c r="D19" s="54"/>
      <c r="E19" s="55"/>
      <c r="F19" s="55"/>
      <c r="G19" s="55"/>
      <c r="H19" s="55"/>
      <c r="I19" s="56"/>
      <c r="J19" s="56"/>
      <c r="K19" s="53" t="s">
        <v>1638</v>
      </c>
      <c r="L19" s="57" t="s">
        <v>1589</v>
      </c>
      <c r="M19" s="58" t="s">
        <v>33</v>
      </c>
      <c r="N19" s="59" t="s">
        <v>34</v>
      </c>
      <c r="O19" s="59" t="s">
        <v>35</v>
      </c>
      <c r="P19" s="56">
        <v>283</v>
      </c>
      <c r="Q19" s="53" t="s">
        <v>1590</v>
      </c>
      <c r="R19" s="53" t="s">
        <v>141</v>
      </c>
      <c r="S19" s="59" t="s">
        <v>43</v>
      </c>
      <c r="T19" s="58" t="s">
        <v>37</v>
      </c>
      <c r="U19" s="59" t="s">
        <v>157</v>
      </c>
      <c r="V19" s="93">
        <v>44536</v>
      </c>
      <c r="W19" s="18">
        <f t="shared" ca="1" si="0"/>
        <v>44720</v>
      </c>
      <c r="X19" s="62">
        <f t="shared" ca="1" si="12"/>
        <v>0.50376454483230659</v>
      </c>
      <c r="Y19" s="59" t="s">
        <v>415</v>
      </c>
      <c r="Z19" s="59" t="s">
        <v>157</v>
      </c>
      <c r="AA19" s="63">
        <v>43647</v>
      </c>
      <c r="AB19" s="63">
        <v>44531</v>
      </c>
      <c r="AC19" s="64">
        <f t="shared" si="13"/>
        <v>2.4202600958247777</v>
      </c>
      <c r="AD19" s="59" t="s">
        <v>1591</v>
      </c>
      <c r="AE19" s="59" t="s">
        <v>1592</v>
      </c>
      <c r="AF19" s="61">
        <v>41153</v>
      </c>
      <c r="AG19" s="61">
        <v>41334</v>
      </c>
      <c r="AH19" s="62">
        <f t="shared" si="14"/>
        <v>0.49555099247091033</v>
      </c>
      <c r="AI19" s="81">
        <f t="shared" ca="1" si="15"/>
        <v>3.419575633127995</v>
      </c>
    </row>
    <row r="20" spans="1:35" ht="31.5" customHeight="1" x14ac:dyDescent="0.35">
      <c r="A20" s="71">
        <v>1</v>
      </c>
      <c r="B20" s="117"/>
      <c r="C20" s="20">
        <v>52118222</v>
      </c>
      <c r="D20" s="23">
        <f t="shared" si="10"/>
        <v>52118222</v>
      </c>
      <c r="E20" s="19" t="s">
        <v>1126</v>
      </c>
      <c r="F20" s="19" t="s">
        <v>693</v>
      </c>
      <c r="G20" s="19" t="s">
        <v>253</v>
      </c>
      <c r="H20" s="19" t="s">
        <v>694</v>
      </c>
      <c r="I20" s="11"/>
      <c r="J20" s="11">
        <v>1</v>
      </c>
      <c r="K20" s="53" t="str">
        <f t="shared" si="11"/>
        <v>ANGELA MARGOTH PARRA  FLOREZ</v>
      </c>
      <c r="L20" s="22" t="s">
        <v>117</v>
      </c>
      <c r="M20" s="8" t="s">
        <v>33</v>
      </c>
      <c r="N20" s="9" t="s">
        <v>34</v>
      </c>
      <c r="O20" s="9" t="s">
        <v>35</v>
      </c>
      <c r="P20" s="11">
        <v>186</v>
      </c>
      <c r="Q20" s="20" t="s">
        <v>695</v>
      </c>
      <c r="R20" s="53" t="s">
        <v>66</v>
      </c>
      <c r="S20" s="59" t="s">
        <v>66</v>
      </c>
      <c r="T20" s="8" t="s">
        <v>37</v>
      </c>
      <c r="U20" s="9" t="s">
        <v>117</v>
      </c>
      <c r="V20" s="91">
        <v>38937</v>
      </c>
      <c r="W20" s="18">
        <f t="shared" ca="1" si="0"/>
        <v>44720</v>
      </c>
      <c r="X20" s="34">
        <f t="shared" ca="1" si="12"/>
        <v>15.832991101984941</v>
      </c>
      <c r="Y20" s="9" t="s">
        <v>37</v>
      </c>
      <c r="Z20" s="9" t="s">
        <v>609</v>
      </c>
      <c r="AA20" s="17">
        <v>37368</v>
      </c>
      <c r="AB20" s="17">
        <v>38901</v>
      </c>
      <c r="AC20" s="37">
        <f t="shared" si="13"/>
        <v>4.1971252566735116</v>
      </c>
      <c r="AD20" s="9" t="s">
        <v>696</v>
      </c>
      <c r="AE20" s="9" t="s">
        <v>697</v>
      </c>
      <c r="AF20" s="18">
        <v>34866</v>
      </c>
      <c r="AG20" s="18">
        <v>35276</v>
      </c>
      <c r="AH20" s="34">
        <f t="shared" si="14"/>
        <v>1.1225188227241616</v>
      </c>
      <c r="AI20" s="80">
        <f t="shared" ca="1" si="15"/>
        <v>21.152635181382614</v>
      </c>
    </row>
    <row r="21" spans="1:35" s="6" customFormat="1" ht="31.5" customHeight="1" x14ac:dyDescent="0.35">
      <c r="A21" s="71">
        <v>1</v>
      </c>
      <c r="B21" s="118" t="s">
        <v>1548</v>
      </c>
      <c r="C21" s="27">
        <v>1072639731</v>
      </c>
      <c r="D21" s="29">
        <v>79936238</v>
      </c>
      <c r="E21" s="30" t="s">
        <v>1399</v>
      </c>
      <c r="F21" s="30" t="s">
        <v>63</v>
      </c>
      <c r="G21" s="30" t="s">
        <v>545</v>
      </c>
      <c r="H21" s="30"/>
      <c r="I21" s="12">
        <v>1</v>
      </c>
      <c r="J21" s="12"/>
      <c r="K21" s="27" t="s">
        <v>1393</v>
      </c>
      <c r="L21" s="38" t="s">
        <v>1394</v>
      </c>
      <c r="M21" s="32" t="s">
        <v>33</v>
      </c>
      <c r="N21" s="14" t="s">
        <v>34</v>
      </c>
      <c r="O21" s="14" t="s">
        <v>35</v>
      </c>
      <c r="P21" s="12">
        <v>410</v>
      </c>
      <c r="Q21" s="33" t="s">
        <v>447</v>
      </c>
      <c r="R21" s="27" t="s">
        <v>757</v>
      </c>
      <c r="S21" s="32" t="s">
        <v>44</v>
      </c>
      <c r="T21" s="32" t="s">
        <v>37</v>
      </c>
      <c r="U21" s="14" t="s">
        <v>1394</v>
      </c>
      <c r="V21" s="90">
        <v>43682</v>
      </c>
      <c r="W21" s="18">
        <f t="shared" ca="1" si="0"/>
        <v>44720</v>
      </c>
      <c r="X21" s="34">
        <f t="shared" ca="1" si="1"/>
        <v>2.8418891170431211</v>
      </c>
      <c r="Y21" s="14" t="s">
        <v>1395</v>
      </c>
      <c r="Z21" s="38" t="s">
        <v>1396</v>
      </c>
      <c r="AA21" s="16">
        <v>42583</v>
      </c>
      <c r="AB21" s="16">
        <v>43681</v>
      </c>
      <c r="AC21" s="37">
        <f t="shared" si="2"/>
        <v>3.0061601642710474</v>
      </c>
      <c r="AD21" s="14" t="s">
        <v>1397</v>
      </c>
      <c r="AE21" s="14" t="s">
        <v>1398</v>
      </c>
      <c r="AF21" s="16">
        <v>41122</v>
      </c>
      <c r="AG21" s="16">
        <v>42430</v>
      </c>
      <c r="AH21" s="34">
        <f>(AG21-AF21)/365.25</f>
        <v>3.5811088295687883</v>
      </c>
      <c r="AI21" s="80">
        <f ca="1">SUM(X21+AC21+AH21)</f>
        <v>9.4291581108829554</v>
      </c>
    </row>
    <row r="22" spans="1:35" ht="31.5" customHeight="1" x14ac:dyDescent="0.35">
      <c r="A22" s="71">
        <v>1</v>
      </c>
      <c r="B22" s="118"/>
      <c r="C22" s="20" t="s">
        <v>87</v>
      </c>
      <c r="D22" s="23">
        <f t="shared" ref="D22" si="16">C22*1</f>
        <v>52993935</v>
      </c>
      <c r="E22" s="19" t="s">
        <v>88</v>
      </c>
      <c r="F22" s="19" t="s">
        <v>89</v>
      </c>
      <c r="G22" s="19" t="s">
        <v>90</v>
      </c>
      <c r="H22" s="19" t="s">
        <v>91</v>
      </c>
      <c r="I22" s="11"/>
      <c r="J22" s="11">
        <v>1</v>
      </c>
      <c r="K22" s="27" t="str">
        <f t="shared" ref="K22" si="17">CONCATENATE(G22," ",H22," ",E22," ",F22)</f>
        <v>MARIA FERNANDA GUERRA CHARRY</v>
      </c>
      <c r="L22" s="38" t="s">
        <v>1084</v>
      </c>
      <c r="M22" s="8" t="s">
        <v>33</v>
      </c>
      <c r="N22" s="9" t="s">
        <v>34</v>
      </c>
      <c r="O22" s="9" t="s">
        <v>35</v>
      </c>
      <c r="P22" s="11">
        <v>286</v>
      </c>
      <c r="Q22" s="20" t="s">
        <v>92</v>
      </c>
      <c r="R22" s="20" t="s">
        <v>76</v>
      </c>
      <c r="S22" s="9" t="s">
        <v>43</v>
      </c>
      <c r="T22" s="9" t="s">
        <v>37</v>
      </c>
      <c r="U22" s="9" t="s">
        <v>80</v>
      </c>
      <c r="V22" s="91">
        <v>41379</v>
      </c>
      <c r="W22" s="18">
        <f t="shared" ca="1" si="0"/>
        <v>44720</v>
      </c>
      <c r="X22" s="34">
        <f t="shared" ca="1" si="1"/>
        <v>9.1471594798083498</v>
      </c>
      <c r="Y22" s="9" t="s">
        <v>74</v>
      </c>
      <c r="Z22" s="9" t="s">
        <v>93</v>
      </c>
      <c r="AA22" s="17">
        <v>40935</v>
      </c>
      <c r="AB22" s="17">
        <v>41273</v>
      </c>
      <c r="AC22" s="37">
        <f t="shared" si="2"/>
        <v>0.92539356605065026</v>
      </c>
      <c r="AD22" s="9" t="s">
        <v>74</v>
      </c>
      <c r="AE22" s="9" t="s">
        <v>93</v>
      </c>
      <c r="AF22" s="18">
        <v>39600</v>
      </c>
      <c r="AG22" s="18">
        <v>40934</v>
      </c>
      <c r="AH22" s="34">
        <f t="shared" ref="AH22" si="18">(AG22-AF22)/365.25</f>
        <v>3.6522929500342229</v>
      </c>
      <c r="AI22" s="80">
        <f t="shared" ref="AI22" ca="1" si="19">SUM(X22+AC22+AH22)</f>
        <v>13.724845995893222</v>
      </c>
    </row>
    <row r="23" spans="1:35" s="6" customFormat="1" ht="31.5" customHeight="1" x14ac:dyDescent="0.35">
      <c r="A23" s="71">
        <v>1</v>
      </c>
      <c r="B23" s="118"/>
      <c r="C23" s="27">
        <v>79850901</v>
      </c>
      <c r="D23" s="29">
        <f>C23*1</f>
        <v>79850901</v>
      </c>
      <c r="E23" s="30" t="s">
        <v>1327</v>
      </c>
      <c r="F23" s="30" t="s">
        <v>1328</v>
      </c>
      <c r="G23" s="30" t="s">
        <v>1329</v>
      </c>
      <c r="H23" s="30" t="s">
        <v>501</v>
      </c>
      <c r="I23" s="12">
        <v>1</v>
      </c>
      <c r="J23" s="12"/>
      <c r="K23" s="27" t="str">
        <f t="shared" ref="K23" si="20">CONCATENATE(G23," ",H23," ",E23," ",F23)</f>
        <v>ROGER MAURICIO BOJACA  BULLA</v>
      </c>
      <c r="L23" s="22" t="s">
        <v>83</v>
      </c>
      <c r="M23" s="32" t="s">
        <v>33</v>
      </c>
      <c r="N23" s="14" t="s">
        <v>34</v>
      </c>
      <c r="O23" s="14" t="s">
        <v>35</v>
      </c>
      <c r="P23" s="12">
        <v>462</v>
      </c>
      <c r="Q23" s="33" t="s">
        <v>1330</v>
      </c>
      <c r="R23" s="104" t="s">
        <v>1641</v>
      </c>
      <c r="S23" s="14" t="s">
        <v>44</v>
      </c>
      <c r="T23" s="32" t="s">
        <v>37</v>
      </c>
      <c r="U23" s="9" t="s">
        <v>1036</v>
      </c>
      <c r="V23" s="90">
        <v>43507</v>
      </c>
      <c r="W23" s="18">
        <f t="shared" ca="1" si="0"/>
        <v>44720</v>
      </c>
      <c r="X23" s="34">
        <f t="shared" ref="X23:X24" ca="1" si="21">(W23-V23)/365.25</f>
        <v>3.3210130047912387</v>
      </c>
      <c r="Y23" s="14" t="s">
        <v>1331</v>
      </c>
      <c r="Z23" s="14" t="s">
        <v>1332</v>
      </c>
      <c r="AA23" s="39">
        <v>43161</v>
      </c>
      <c r="AB23" s="39">
        <v>43504</v>
      </c>
      <c r="AC23" s="37">
        <f t="shared" si="2"/>
        <v>0.93908281998631071</v>
      </c>
      <c r="AD23" s="14" t="s">
        <v>74</v>
      </c>
      <c r="AE23" s="38" t="s">
        <v>1333</v>
      </c>
      <c r="AF23" s="16">
        <v>41663</v>
      </c>
      <c r="AG23" s="16">
        <v>42003</v>
      </c>
      <c r="AH23" s="34">
        <f t="shared" ref="AH23:AH24" si="22">(AG23-AF23)/365.25</f>
        <v>0.9308692676249144</v>
      </c>
      <c r="AI23" s="80">
        <f t="shared" ref="AI23:AI24" ca="1" si="23">SUM(X23+AC23+AH23)</f>
        <v>5.1909650924024637</v>
      </c>
    </row>
    <row r="24" spans="1:35" s="6" customFormat="1" ht="31.5" customHeight="1" x14ac:dyDescent="0.35">
      <c r="A24" s="71">
        <v>1</v>
      </c>
      <c r="B24" s="118"/>
      <c r="C24" s="27">
        <v>1018433047</v>
      </c>
      <c r="D24" s="29"/>
      <c r="E24" s="30"/>
      <c r="F24" s="30"/>
      <c r="G24" s="30"/>
      <c r="H24" s="30"/>
      <c r="I24" s="12"/>
      <c r="J24" s="12">
        <v>1</v>
      </c>
      <c r="K24" s="27" t="s">
        <v>1469</v>
      </c>
      <c r="L24" s="22" t="s">
        <v>83</v>
      </c>
      <c r="M24" s="58" t="s">
        <v>33</v>
      </c>
      <c r="N24" s="59" t="s">
        <v>34</v>
      </c>
      <c r="O24" s="59" t="s">
        <v>35</v>
      </c>
      <c r="P24" s="12">
        <v>330</v>
      </c>
      <c r="Q24" s="73" t="s">
        <v>1470</v>
      </c>
      <c r="R24" s="20" t="s">
        <v>76</v>
      </c>
      <c r="S24" s="14" t="s">
        <v>44</v>
      </c>
      <c r="T24" s="32" t="s">
        <v>37</v>
      </c>
      <c r="U24" s="9" t="s">
        <v>1036</v>
      </c>
      <c r="V24" s="90">
        <v>44174</v>
      </c>
      <c r="W24" s="18">
        <f t="shared" ca="1" si="0"/>
        <v>44720</v>
      </c>
      <c r="X24" s="34">
        <f t="shared" ca="1" si="21"/>
        <v>1.4948665297741273</v>
      </c>
      <c r="Y24" s="14" t="s">
        <v>51</v>
      </c>
      <c r="Z24" s="14" t="s">
        <v>172</v>
      </c>
      <c r="AA24" s="39">
        <v>42888</v>
      </c>
      <c r="AB24" s="39">
        <v>44166</v>
      </c>
      <c r="AC24" s="37">
        <f t="shared" si="2"/>
        <v>3.4989733059548254</v>
      </c>
      <c r="AD24" s="14" t="s">
        <v>879</v>
      </c>
      <c r="AE24" s="38" t="s">
        <v>1471</v>
      </c>
      <c r="AF24" s="16">
        <v>40848</v>
      </c>
      <c r="AG24" s="16">
        <v>42277</v>
      </c>
      <c r="AH24" s="34">
        <f t="shared" si="22"/>
        <v>3.9123887748117729</v>
      </c>
      <c r="AI24" s="80">
        <f t="shared" ca="1" si="23"/>
        <v>8.906228610540726</v>
      </c>
    </row>
    <row r="25" spans="1:35" s="6" customFormat="1" ht="31.5" customHeight="1" x14ac:dyDescent="0.35">
      <c r="A25" s="71">
        <v>1</v>
      </c>
      <c r="B25" s="118"/>
      <c r="C25" s="27">
        <v>1075251549</v>
      </c>
      <c r="D25" s="29">
        <f t="shared" ref="D25" si="24">C25*1</f>
        <v>1075251549</v>
      </c>
      <c r="E25" s="30" t="s">
        <v>107</v>
      </c>
      <c r="F25" s="30" t="s">
        <v>211</v>
      </c>
      <c r="G25" s="30" t="s">
        <v>976</v>
      </c>
      <c r="H25" s="30" t="s">
        <v>234</v>
      </c>
      <c r="I25" s="12">
        <v>1</v>
      </c>
      <c r="J25" s="12"/>
      <c r="K25" s="53" t="str">
        <f t="shared" ref="K25" si="25">CONCATENATE(G25," ",H25," ",E25," ",F25)</f>
        <v>RODRIGO ANDRES DUQUE ORTIZ</v>
      </c>
      <c r="L25" s="38" t="s">
        <v>44</v>
      </c>
      <c r="M25" s="14" t="s">
        <v>33</v>
      </c>
      <c r="N25" s="14" t="s">
        <v>987</v>
      </c>
      <c r="O25" s="14" t="s">
        <v>347</v>
      </c>
      <c r="P25" s="12">
        <v>312</v>
      </c>
      <c r="Q25" s="27" t="s">
        <v>988</v>
      </c>
      <c r="R25" s="27" t="s">
        <v>757</v>
      </c>
      <c r="S25" s="14" t="s">
        <v>43</v>
      </c>
      <c r="T25" s="32" t="s">
        <v>37</v>
      </c>
      <c r="U25" s="14" t="s">
        <v>140</v>
      </c>
      <c r="V25" s="90">
        <v>42667</v>
      </c>
      <c r="W25" s="18">
        <f t="shared" ca="1" si="0"/>
        <v>44720</v>
      </c>
      <c r="X25" s="34">
        <f t="shared" ref="X25" ca="1" si="26">(W25-V25)/365.25</f>
        <v>5.6208076659822037</v>
      </c>
      <c r="Y25" s="14" t="s">
        <v>989</v>
      </c>
      <c r="Z25" s="16" t="s">
        <v>362</v>
      </c>
      <c r="AA25" s="16">
        <v>41894</v>
      </c>
      <c r="AB25" s="16">
        <v>42602</v>
      </c>
      <c r="AC25" s="37">
        <f t="shared" si="2"/>
        <v>1.9383983572895278</v>
      </c>
      <c r="AD25" s="37" t="s">
        <v>990</v>
      </c>
      <c r="AE25" s="14" t="s">
        <v>991</v>
      </c>
      <c r="AF25" s="16">
        <v>42019</v>
      </c>
      <c r="AG25" s="16">
        <v>42571</v>
      </c>
      <c r="AH25" s="34">
        <f t="shared" ref="AH25" si="27">(AG25-AF25)/365.25</f>
        <v>1.5112936344969199</v>
      </c>
      <c r="AI25" s="80">
        <f t="shared" ref="AI25" ca="1" si="28">SUM(X25+AC25+AH25)</f>
        <v>9.0704996577686519</v>
      </c>
    </row>
    <row r="26" spans="1:35" s="6" customFormat="1" ht="31.5" customHeight="1" x14ac:dyDescent="0.35">
      <c r="A26" s="71"/>
      <c r="B26" s="118"/>
      <c r="C26" s="27"/>
      <c r="D26" s="29"/>
      <c r="E26" s="30"/>
      <c r="F26" s="30"/>
      <c r="G26" s="30"/>
      <c r="H26" s="30"/>
      <c r="I26" s="12"/>
      <c r="J26" s="12"/>
      <c r="K26" s="59" t="s">
        <v>1441</v>
      </c>
      <c r="L26" s="9" t="s">
        <v>84</v>
      </c>
      <c r="M26" s="32" t="s">
        <v>33</v>
      </c>
      <c r="N26" s="14" t="s">
        <v>34</v>
      </c>
      <c r="O26" s="14" t="s">
        <v>35</v>
      </c>
      <c r="P26" s="11">
        <v>0</v>
      </c>
      <c r="Q26" s="13" t="s">
        <v>1442</v>
      </c>
      <c r="R26" s="20" t="s">
        <v>76</v>
      </c>
      <c r="S26" s="59" t="s">
        <v>44</v>
      </c>
      <c r="T26" s="32" t="s">
        <v>37</v>
      </c>
      <c r="U26" s="14" t="s">
        <v>84</v>
      </c>
      <c r="V26" s="91">
        <v>44413</v>
      </c>
      <c r="W26" s="18">
        <f ca="1">TODAY()</f>
        <v>44720</v>
      </c>
      <c r="X26" s="34">
        <f ca="1">(W26-V26)/365.25</f>
        <v>0.84052019164955505</v>
      </c>
      <c r="Y26" s="9" t="s">
        <v>85</v>
      </c>
      <c r="Z26" s="14" t="s">
        <v>44</v>
      </c>
      <c r="AA26" s="10">
        <v>44081</v>
      </c>
      <c r="AB26" s="18">
        <f t="shared" ref="AB26" ca="1" si="29">TODAY()</f>
        <v>44720</v>
      </c>
      <c r="AC26" s="34">
        <f ca="1">(AB26-AA26)/365.25</f>
        <v>1.7494866529774127</v>
      </c>
      <c r="AD26" s="14" t="s">
        <v>1443</v>
      </c>
      <c r="AE26" s="14" t="s">
        <v>1444</v>
      </c>
      <c r="AF26" s="18">
        <v>43952</v>
      </c>
      <c r="AG26" s="18">
        <v>44074</v>
      </c>
      <c r="AH26" s="34">
        <f>(AG26-AF26)/365.25</f>
        <v>0.33401779603011633</v>
      </c>
      <c r="AI26" s="80">
        <f ca="1">SUM(X26+AC26+AH26)</f>
        <v>2.924024640657084</v>
      </c>
    </row>
    <row r="27" spans="1:35" ht="24.75" customHeight="1" x14ac:dyDescent="0.35">
      <c r="A27" s="71">
        <v>1</v>
      </c>
      <c r="B27" s="118"/>
      <c r="C27" s="27">
        <v>1019102485</v>
      </c>
      <c r="D27" s="9"/>
      <c r="E27" s="9"/>
      <c r="F27" s="9"/>
      <c r="G27" s="9"/>
      <c r="H27" s="9"/>
      <c r="I27" s="11">
        <v>1</v>
      </c>
      <c r="J27" s="9"/>
      <c r="K27" s="9" t="s">
        <v>1643</v>
      </c>
      <c r="L27" s="9" t="s">
        <v>1644</v>
      </c>
      <c r="M27" s="32" t="s">
        <v>33</v>
      </c>
      <c r="N27" s="14" t="s">
        <v>34</v>
      </c>
      <c r="O27" s="14" t="s">
        <v>35</v>
      </c>
      <c r="P27" s="11">
        <v>0</v>
      </c>
      <c r="Q27" s="9" t="s">
        <v>1645</v>
      </c>
      <c r="R27" s="53" t="s">
        <v>66</v>
      </c>
      <c r="S27" s="53" t="s">
        <v>66</v>
      </c>
      <c r="T27" s="32" t="s">
        <v>37</v>
      </c>
      <c r="U27" s="9" t="s">
        <v>1057</v>
      </c>
      <c r="V27" s="91">
        <v>44639</v>
      </c>
      <c r="W27" s="18">
        <f ca="1">TODAY()</f>
        <v>44720</v>
      </c>
      <c r="X27" s="34">
        <f ca="1">(W27-V27)/365.25</f>
        <v>0.22176591375770022</v>
      </c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</row>
    <row r="28" spans="1:35" ht="31.5" customHeight="1" x14ac:dyDescent="0.35">
      <c r="A28" s="71">
        <v>1</v>
      </c>
      <c r="B28" s="118" t="s">
        <v>94</v>
      </c>
      <c r="C28" s="20">
        <v>75072130</v>
      </c>
      <c r="D28" s="23">
        <f t="shared" si="5"/>
        <v>75072130</v>
      </c>
      <c r="E28" s="19" t="s">
        <v>597</v>
      </c>
      <c r="F28" s="19" t="s">
        <v>399</v>
      </c>
      <c r="G28" s="19" t="s">
        <v>82</v>
      </c>
      <c r="H28" s="19" t="s">
        <v>501</v>
      </c>
      <c r="I28" s="11">
        <v>1</v>
      </c>
      <c r="J28" s="11"/>
      <c r="K28" s="27" t="str">
        <f t="shared" si="6"/>
        <v>JUAN MAURICIO LEON OSPINA</v>
      </c>
      <c r="L28" s="22" t="s">
        <v>1031</v>
      </c>
      <c r="M28" s="8" t="s">
        <v>33</v>
      </c>
      <c r="N28" s="9" t="s">
        <v>100</v>
      </c>
      <c r="O28" s="9" t="s">
        <v>99</v>
      </c>
      <c r="P28" s="11">
        <v>107</v>
      </c>
      <c r="Q28" s="20" t="s">
        <v>101</v>
      </c>
      <c r="R28" s="19" t="s">
        <v>36</v>
      </c>
      <c r="S28" s="9" t="s">
        <v>43</v>
      </c>
      <c r="T28" s="8" t="s">
        <v>37</v>
      </c>
      <c r="U28" s="9" t="s">
        <v>98</v>
      </c>
      <c r="V28" s="91">
        <v>42143</v>
      </c>
      <c r="W28" s="18">
        <f t="shared" ca="1" si="0"/>
        <v>44720</v>
      </c>
      <c r="X28" s="34">
        <f t="shared" ca="1" si="1"/>
        <v>7.055441478439425</v>
      </c>
      <c r="Y28" s="9" t="s">
        <v>102</v>
      </c>
      <c r="Z28" s="9" t="s">
        <v>103</v>
      </c>
      <c r="AA28" s="17">
        <v>39587</v>
      </c>
      <c r="AB28" s="17">
        <f ca="1">TODAY()</f>
        <v>44720</v>
      </c>
      <c r="AC28" s="37">
        <f t="shared" ca="1" si="2"/>
        <v>14.053388090349076</v>
      </c>
      <c r="AD28" s="9" t="s">
        <v>104</v>
      </c>
      <c r="AE28" s="9" t="s">
        <v>105</v>
      </c>
      <c r="AF28" s="18">
        <v>39137</v>
      </c>
      <c r="AG28" s="18">
        <v>39586</v>
      </c>
      <c r="AH28" s="34">
        <f t="shared" si="3"/>
        <v>1.2292950034223136</v>
      </c>
      <c r="AI28" s="80">
        <f t="shared" ref="AI28:AI65" ca="1" si="30">SUM(X28+AC28+AH28)</f>
        <v>22.338124572210816</v>
      </c>
    </row>
    <row r="29" spans="1:35" ht="31.5" customHeight="1" x14ac:dyDescent="0.35">
      <c r="A29" s="71">
        <v>1</v>
      </c>
      <c r="B29" s="118"/>
      <c r="C29" s="20" t="s">
        <v>106</v>
      </c>
      <c r="D29" s="23">
        <f t="shared" si="5"/>
        <v>43552738</v>
      </c>
      <c r="E29" s="19" t="s">
        <v>107</v>
      </c>
      <c r="F29" s="19" t="s">
        <v>108</v>
      </c>
      <c r="G29" s="19" t="s">
        <v>109</v>
      </c>
      <c r="H29" s="19" t="s">
        <v>110</v>
      </c>
      <c r="I29" s="11"/>
      <c r="J29" s="11">
        <v>1</v>
      </c>
      <c r="K29" s="27" t="str">
        <f t="shared" si="6"/>
        <v>BEATRIZ ELENA DUQUE OSSA</v>
      </c>
      <c r="L29" s="38" t="s">
        <v>1084</v>
      </c>
      <c r="M29" s="8" t="s">
        <v>33</v>
      </c>
      <c r="N29" s="9" t="s">
        <v>111</v>
      </c>
      <c r="O29" s="9" t="s">
        <v>112</v>
      </c>
      <c r="P29" s="11">
        <v>150</v>
      </c>
      <c r="Q29" s="20" t="s">
        <v>113</v>
      </c>
      <c r="R29" s="20" t="s">
        <v>114</v>
      </c>
      <c r="S29" s="9" t="s">
        <v>43</v>
      </c>
      <c r="T29" s="8" t="s">
        <v>37</v>
      </c>
      <c r="U29" s="9" t="s">
        <v>80</v>
      </c>
      <c r="V29" s="91">
        <v>41158</v>
      </c>
      <c r="W29" s="18">
        <f t="shared" ca="1" si="0"/>
        <v>44720</v>
      </c>
      <c r="X29" s="34">
        <f t="shared" ca="1" si="1"/>
        <v>9.7522245037645447</v>
      </c>
      <c r="Y29" s="9" t="s">
        <v>37</v>
      </c>
      <c r="Z29" s="9" t="s">
        <v>115</v>
      </c>
      <c r="AA29" s="17">
        <v>39479</v>
      </c>
      <c r="AB29" s="17">
        <v>39849</v>
      </c>
      <c r="AC29" s="37">
        <f t="shared" si="2"/>
        <v>1.0130047912388775</v>
      </c>
      <c r="AD29" s="9" t="s">
        <v>116</v>
      </c>
      <c r="AE29" s="9" t="s">
        <v>117</v>
      </c>
      <c r="AF29" s="18">
        <v>36887</v>
      </c>
      <c r="AG29" s="18">
        <v>39173</v>
      </c>
      <c r="AH29" s="34">
        <f t="shared" si="3"/>
        <v>6.2587268993839835</v>
      </c>
      <c r="AI29" s="80">
        <f t="shared" ca="1" si="30"/>
        <v>17.023956194387406</v>
      </c>
    </row>
    <row r="30" spans="1:35" ht="31.5" customHeight="1" x14ac:dyDescent="0.35">
      <c r="A30" s="71">
        <v>1</v>
      </c>
      <c r="B30" s="118"/>
      <c r="C30" s="20" t="s">
        <v>124</v>
      </c>
      <c r="D30" s="23">
        <f t="shared" ref="D30" si="31">C30*1</f>
        <v>79801501</v>
      </c>
      <c r="E30" s="19" t="s">
        <v>125</v>
      </c>
      <c r="F30" s="19" t="s">
        <v>126</v>
      </c>
      <c r="G30" s="19" t="s">
        <v>127</v>
      </c>
      <c r="H30" s="19" t="s">
        <v>128</v>
      </c>
      <c r="I30" s="11">
        <v>1</v>
      </c>
      <c r="J30" s="11"/>
      <c r="K30" s="27" t="str">
        <f t="shared" ref="K30" si="32">CONCATENATE(G30," ",H30," ",E30," ",F30)</f>
        <v>WILDER ANIBAL PEDRAZA RINCON</v>
      </c>
      <c r="L30" s="22" t="s">
        <v>83</v>
      </c>
      <c r="M30" s="8" t="s">
        <v>33</v>
      </c>
      <c r="N30" s="9" t="s">
        <v>34</v>
      </c>
      <c r="O30" s="9" t="s">
        <v>129</v>
      </c>
      <c r="P30" s="11">
        <v>230</v>
      </c>
      <c r="Q30" s="20" t="s">
        <v>130</v>
      </c>
      <c r="R30" s="20" t="s">
        <v>131</v>
      </c>
      <c r="S30" s="9" t="s">
        <v>43</v>
      </c>
      <c r="T30" s="8" t="s">
        <v>37</v>
      </c>
      <c r="U30" s="9" t="s">
        <v>84</v>
      </c>
      <c r="V30" s="91">
        <v>41095</v>
      </c>
      <c r="W30" s="18">
        <f t="shared" ca="1" si="0"/>
        <v>44720</v>
      </c>
      <c r="X30" s="34">
        <f t="shared" ref="X30" ca="1" si="33">(W30-V30)/365.25</f>
        <v>9.9247091033538677</v>
      </c>
      <c r="Y30" s="9" t="s">
        <v>37</v>
      </c>
      <c r="Z30" s="9" t="s">
        <v>132</v>
      </c>
      <c r="AA30" s="17">
        <v>39552</v>
      </c>
      <c r="AB30" s="17">
        <v>41094</v>
      </c>
      <c r="AC30" s="37">
        <f t="shared" si="2"/>
        <v>4.2217659137577002</v>
      </c>
      <c r="AD30" s="9" t="s">
        <v>133</v>
      </c>
      <c r="AE30" s="9" t="s">
        <v>134</v>
      </c>
      <c r="AF30" s="18">
        <v>36739</v>
      </c>
      <c r="AG30" s="18">
        <v>39462</v>
      </c>
      <c r="AH30" s="34">
        <f t="shared" ref="AH30" si="34">(AG30-AF30)/365.25</f>
        <v>7.4551676933607123</v>
      </c>
      <c r="AI30" s="80">
        <f t="shared" ref="AI30" ca="1" si="35">SUM(X30+AC30+AH30)</f>
        <v>21.60164271047228</v>
      </c>
    </row>
    <row r="31" spans="1:35" s="6" customFormat="1" ht="31.5" customHeight="1" x14ac:dyDescent="0.35">
      <c r="A31" s="71">
        <v>1</v>
      </c>
      <c r="B31" s="118"/>
      <c r="C31" s="27">
        <v>28874016</v>
      </c>
      <c r="D31" s="29">
        <f t="shared" si="5"/>
        <v>28874016</v>
      </c>
      <c r="E31" s="30" t="s">
        <v>1114</v>
      </c>
      <c r="F31" s="30" t="s">
        <v>587</v>
      </c>
      <c r="G31" s="30" t="s">
        <v>1115</v>
      </c>
      <c r="H31" s="30" t="s">
        <v>588</v>
      </c>
      <c r="I31" s="12"/>
      <c r="J31" s="12">
        <v>1</v>
      </c>
      <c r="K31" s="27" t="str">
        <f t="shared" si="6"/>
        <v>MERY  CARMENZA BOCANEGRA  ZABALA</v>
      </c>
      <c r="L31" s="38" t="s">
        <v>84</v>
      </c>
      <c r="M31" s="32" t="s">
        <v>33</v>
      </c>
      <c r="N31" s="14" t="s">
        <v>589</v>
      </c>
      <c r="O31" s="14" t="s">
        <v>590</v>
      </c>
      <c r="P31" s="12">
        <v>275</v>
      </c>
      <c r="Q31" s="27" t="s">
        <v>591</v>
      </c>
      <c r="R31" s="27" t="s">
        <v>120</v>
      </c>
      <c r="S31" s="14" t="s">
        <v>43</v>
      </c>
      <c r="T31" s="14" t="s">
        <v>37</v>
      </c>
      <c r="U31" s="14" t="s">
        <v>44</v>
      </c>
      <c r="V31" s="90">
        <v>41928</v>
      </c>
      <c r="W31" s="18">
        <f t="shared" ca="1" si="0"/>
        <v>44720</v>
      </c>
      <c r="X31" s="34">
        <f t="shared" ca="1" si="1"/>
        <v>7.6440793976728267</v>
      </c>
      <c r="Y31" s="14" t="s">
        <v>37</v>
      </c>
      <c r="Z31" s="14" t="s">
        <v>132</v>
      </c>
      <c r="AA31" s="39">
        <v>41532</v>
      </c>
      <c r="AB31" s="39">
        <v>41927</v>
      </c>
      <c r="AC31" s="37">
        <f t="shared" si="2"/>
        <v>1.0814510609171799</v>
      </c>
      <c r="AD31" s="14" t="s">
        <v>85</v>
      </c>
      <c r="AE31" s="14" t="s">
        <v>236</v>
      </c>
      <c r="AF31" s="16">
        <v>40725</v>
      </c>
      <c r="AG31" s="16">
        <v>41531</v>
      </c>
      <c r="AH31" s="34">
        <f t="shared" si="3"/>
        <v>2.2067077344284738</v>
      </c>
      <c r="AI31" s="80">
        <f t="shared" ca="1" si="30"/>
        <v>10.932238193018479</v>
      </c>
    </row>
    <row r="32" spans="1:35" ht="31.5" customHeight="1" x14ac:dyDescent="0.35">
      <c r="A32" s="71">
        <v>1</v>
      </c>
      <c r="B32" s="118"/>
      <c r="C32" s="27">
        <v>1015439358</v>
      </c>
      <c r="D32" s="23"/>
      <c r="E32" s="19"/>
      <c r="F32" s="19"/>
      <c r="G32" s="19"/>
      <c r="H32" s="19"/>
      <c r="I32" s="11"/>
      <c r="J32" s="11">
        <v>1</v>
      </c>
      <c r="K32" s="27" t="s">
        <v>1472</v>
      </c>
      <c r="L32" s="22" t="s">
        <v>44</v>
      </c>
      <c r="M32" s="58" t="s">
        <v>33</v>
      </c>
      <c r="N32" s="59" t="s">
        <v>34</v>
      </c>
      <c r="O32" s="59" t="s">
        <v>35</v>
      </c>
      <c r="P32" s="11">
        <v>0</v>
      </c>
      <c r="Q32" s="73" t="s">
        <v>1473</v>
      </c>
      <c r="R32" s="53" t="s">
        <v>120</v>
      </c>
      <c r="S32" s="59" t="s">
        <v>43</v>
      </c>
      <c r="T32" s="8" t="s">
        <v>37</v>
      </c>
      <c r="U32" s="14" t="s">
        <v>43</v>
      </c>
      <c r="V32" s="91">
        <v>44160</v>
      </c>
      <c r="W32" s="18">
        <f t="shared" ca="1" si="0"/>
        <v>44720</v>
      </c>
      <c r="X32" s="34">
        <f t="shared" ca="1" si="1"/>
        <v>1.5331964407939767</v>
      </c>
      <c r="Y32" s="9" t="s">
        <v>595</v>
      </c>
      <c r="Z32" s="9" t="s">
        <v>1474</v>
      </c>
      <c r="AA32" s="17">
        <v>42039</v>
      </c>
      <c r="AB32" s="17">
        <v>43850</v>
      </c>
      <c r="AC32" s="37">
        <f t="shared" si="2"/>
        <v>4.9582477754962353</v>
      </c>
      <c r="AD32" s="9" t="s">
        <v>1475</v>
      </c>
      <c r="AE32" s="9" t="s">
        <v>1476</v>
      </c>
      <c r="AF32" s="18">
        <v>43054</v>
      </c>
      <c r="AG32" s="18">
        <v>44160</v>
      </c>
      <c r="AH32" s="34">
        <f t="shared" si="3"/>
        <v>3.0280629705681039</v>
      </c>
      <c r="AI32" s="80">
        <f t="shared" ca="1" si="30"/>
        <v>9.5195071868583163</v>
      </c>
    </row>
    <row r="33" spans="1:35" ht="31.5" customHeight="1" x14ac:dyDescent="0.35">
      <c r="A33" s="71">
        <v>1</v>
      </c>
      <c r="B33" s="118"/>
      <c r="C33" s="27">
        <v>1068974533</v>
      </c>
      <c r="D33" s="23"/>
      <c r="E33" s="19" t="s">
        <v>1410</v>
      </c>
      <c r="F33" s="19" t="s">
        <v>1411</v>
      </c>
      <c r="G33" s="19" t="s">
        <v>1412</v>
      </c>
      <c r="H33" s="19" t="s">
        <v>163</v>
      </c>
      <c r="I33" s="11"/>
      <c r="J33" s="11">
        <v>1</v>
      </c>
      <c r="K33" s="27" t="str">
        <f t="shared" si="6"/>
        <v>YISETH  ADRIANA PARDO  HERRERA</v>
      </c>
      <c r="L33" s="22" t="s">
        <v>140</v>
      </c>
      <c r="M33" s="8" t="s">
        <v>33</v>
      </c>
      <c r="N33" s="9" t="s">
        <v>34</v>
      </c>
      <c r="O33" s="9" t="s">
        <v>35</v>
      </c>
      <c r="P33" s="11">
        <v>201</v>
      </c>
      <c r="Q33" s="26" t="s">
        <v>1406</v>
      </c>
      <c r="R33" s="53" t="s">
        <v>120</v>
      </c>
      <c r="S33" s="58" t="s">
        <v>44</v>
      </c>
      <c r="T33" s="8" t="s">
        <v>37</v>
      </c>
      <c r="U33" s="9" t="s">
        <v>140</v>
      </c>
      <c r="V33" s="91">
        <v>43508</v>
      </c>
      <c r="W33" s="18">
        <f t="shared" ca="1" si="0"/>
        <v>44720</v>
      </c>
      <c r="X33" s="34">
        <f t="shared" ca="1" si="1"/>
        <v>3.3182751540041067</v>
      </c>
      <c r="Y33" s="9" t="s">
        <v>1407</v>
      </c>
      <c r="Z33" s="9" t="s">
        <v>1408</v>
      </c>
      <c r="AA33" s="18">
        <v>42745</v>
      </c>
      <c r="AB33" s="18">
        <v>43457</v>
      </c>
      <c r="AC33" s="37">
        <f t="shared" si="2"/>
        <v>1.9493497604380561</v>
      </c>
      <c r="AD33" s="9" t="s">
        <v>1409</v>
      </c>
      <c r="AE33" s="9" t="s">
        <v>604</v>
      </c>
      <c r="AF33" s="18">
        <v>42614</v>
      </c>
      <c r="AG33" s="18">
        <v>42727</v>
      </c>
      <c r="AH33" s="34">
        <f t="shared" si="3"/>
        <v>0.30937713894592744</v>
      </c>
      <c r="AI33" s="80">
        <f t="shared" ca="1" si="30"/>
        <v>5.5770020533880897</v>
      </c>
    </row>
    <row r="34" spans="1:35" ht="30" customHeight="1" x14ac:dyDescent="0.35">
      <c r="A34" s="71">
        <v>1</v>
      </c>
      <c r="B34" s="117" t="s">
        <v>1508</v>
      </c>
      <c r="C34" s="72">
        <v>79783455</v>
      </c>
      <c r="D34" s="23">
        <v>79783455</v>
      </c>
      <c r="E34" s="19" t="s">
        <v>1463</v>
      </c>
      <c r="F34" s="19" t="s">
        <v>63</v>
      </c>
      <c r="G34" s="19" t="s">
        <v>1141</v>
      </c>
      <c r="H34" s="19" t="s">
        <v>301</v>
      </c>
      <c r="I34" s="11">
        <v>1</v>
      </c>
      <c r="J34" s="11"/>
      <c r="K34" s="27" t="s">
        <v>1464</v>
      </c>
      <c r="L34" s="22" t="s">
        <v>148</v>
      </c>
      <c r="M34" s="8" t="s">
        <v>33</v>
      </c>
      <c r="N34" s="9" t="s">
        <v>34</v>
      </c>
      <c r="O34" s="9" t="s">
        <v>35</v>
      </c>
      <c r="P34" s="11">
        <v>124</v>
      </c>
      <c r="Q34" s="20" t="s">
        <v>1462</v>
      </c>
      <c r="R34" s="20" t="s">
        <v>76</v>
      </c>
      <c r="S34" s="58" t="s">
        <v>44</v>
      </c>
      <c r="T34" s="8" t="s">
        <v>37</v>
      </c>
      <c r="U34" s="9" t="str">
        <f>L34</f>
        <v xml:space="preserve">GERENTE - OFICIAL DE CUMPLIMIENTO </v>
      </c>
      <c r="V34" s="91">
        <v>44140</v>
      </c>
      <c r="W34" s="18">
        <f t="shared" ca="1" si="0"/>
        <v>44720</v>
      </c>
      <c r="X34" s="34">
        <f t="shared" ca="1" si="1"/>
        <v>1.5879534565366187</v>
      </c>
      <c r="Y34" s="9" t="s">
        <v>1465</v>
      </c>
      <c r="Z34" s="9" t="s">
        <v>1466</v>
      </c>
      <c r="AA34" s="17">
        <v>42736</v>
      </c>
      <c r="AB34" s="17">
        <v>44139</v>
      </c>
      <c r="AC34" s="37">
        <f t="shared" si="2"/>
        <v>3.8412046543463383</v>
      </c>
      <c r="AD34" s="9" t="s">
        <v>1467</v>
      </c>
      <c r="AE34" s="9" t="s">
        <v>1468</v>
      </c>
      <c r="AF34" s="18">
        <v>42248</v>
      </c>
      <c r="AG34" s="18">
        <v>42705</v>
      </c>
      <c r="AH34" s="34">
        <f t="shared" si="3"/>
        <v>1.2511978097193703</v>
      </c>
      <c r="AI34" s="80">
        <f t="shared" ca="1" si="30"/>
        <v>6.6803559206023273</v>
      </c>
    </row>
    <row r="35" spans="1:35" ht="31.5" customHeight="1" x14ac:dyDescent="0.35">
      <c r="A35" s="71">
        <v>1</v>
      </c>
      <c r="B35" s="117"/>
      <c r="C35" s="20">
        <v>81720321</v>
      </c>
      <c r="D35" s="23">
        <f t="shared" ref="D35:D36" si="36">C35*1</f>
        <v>81720321</v>
      </c>
      <c r="E35" s="19" t="s">
        <v>1116</v>
      </c>
      <c r="F35" s="19" t="s">
        <v>1117</v>
      </c>
      <c r="G35" s="19" t="s">
        <v>1118</v>
      </c>
      <c r="H35" s="19" t="s">
        <v>301</v>
      </c>
      <c r="I35" s="11">
        <v>1</v>
      </c>
      <c r="J35" s="11"/>
      <c r="K35" s="27" t="str">
        <f t="shared" si="6"/>
        <v>JAVIER ENRIQUE GUATAME JAMAICA</v>
      </c>
      <c r="L35" s="22" t="s">
        <v>1015</v>
      </c>
      <c r="M35" s="8" t="s">
        <v>33</v>
      </c>
      <c r="N35" s="9" t="s">
        <v>34</v>
      </c>
      <c r="O35" s="9" t="s">
        <v>851</v>
      </c>
      <c r="P35" s="11">
        <v>223</v>
      </c>
      <c r="Q35" s="20" t="s">
        <v>1016</v>
      </c>
      <c r="R35" s="53" t="s">
        <v>131</v>
      </c>
      <c r="S35" s="59" t="s">
        <v>43</v>
      </c>
      <c r="T35" s="9" t="s">
        <v>37</v>
      </c>
      <c r="U35" s="22" t="s">
        <v>1017</v>
      </c>
      <c r="V35" s="91">
        <v>42716</v>
      </c>
      <c r="W35" s="18">
        <f t="shared" ca="1" si="0"/>
        <v>44720</v>
      </c>
      <c r="X35" s="34">
        <f t="shared" ca="1" si="1"/>
        <v>5.4866529774127306</v>
      </c>
      <c r="Y35" s="9" t="s">
        <v>1018</v>
      </c>
      <c r="Z35" s="9" t="s">
        <v>200</v>
      </c>
      <c r="AA35" s="17">
        <v>41760</v>
      </c>
      <c r="AB35" s="17">
        <v>42705</v>
      </c>
      <c r="AC35" s="37">
        <f t="shared" si="2"/>
        <v>2.5872689938398357</v>
      </c>
      <c r="AD35" s="9" t="s">
        <v>1019</v>
      </c>
      <c r="AE35" s="9" t="s">
        <v>1020</v>
      </c>
      <c r="AF35" s="18">
        <v>40360</v>
      </c>
      <c r="AG35" s="18">
        <v>41244</v>
      </c>
      <c r="AH35" s="34">
        <f t="shared" ref="AH35:AH36" si="37">(AG35-AF35)/365.25</f>
        <v>2.4202600958247777</v>
      </c>
      <c r="AI35" s="80">
        <f t="shared" ref="AI35:AI36" ca="1" si="38">SUM(X35+AC35+AH35)</f>
        <v>10.494182067077345</v>
      </c>
    </row>
    <row r="36" spans="1:35" ht="31.5" customHeight="1" x14ac:dyDescent="0.35">
      <c r="A36" s="71">
        <v>1</v>
      </c>
      <c r="B36" s="117"/>
      <c r="C36" s="20">
        <v>51719558</v>
      </c>
      <c r="D36" s="23">
        <f t="shared" si="36"/>
        <v>51719558</v>
      </c>
      <c r="E36" s="19" t="s">
        <v>393</v>
      </c>
      <c r="F36" s="19" t="s">
        <v>397</v>
      </c>
      <c r="G36" s="19" t="s">
        <v>1119</v>
      </c>
      <c r="H36" s="19" t="s">
        <v>1120</v>
      </c>
      <c r="I36" s="11"/>
      <c r="J36" s="11">
        <v>1</v>
      </c>
      <c r="K36" s="27" t="str">
        <f t="shared" si="6"/>
        <v>MARIA DEL  ROSARIO TORRES ROBLES</v>
      </c>
      <c r="L36" s="22" t="s">
        <v>83</v>
      </c>
      <c r="M36" s="8" t="s">
        <v>33</v>
      </c>
      <c r="N36" s="9" t="s">
        <v>34</v>
      </c>
      <c r="O36" s="9" t="s">
        <v>35</v>
      </c>
      <c r="P36" s="11">
        <v>456</v>
      </c>
      <c r="Q36" s="20" t="s">
        <v>398</v>
      </c>
      <c r="R36" s="53" t="s">
        <v>141</v>
      </c>
      <c r="S36" s="59" t="s">
        <v>43</v>
      </c>
      <c r="T36" s="8" t="s">
        <v>37</v>
      </c>
      <c r="U36" s="9" t="s">
        <v>84</v>
      </c>
      <c r="V36" s="91">
        <v>35551</v>
      </c>
      <c r="W36" s="18">
        <f t="shared" ca="1" si="0"/>
        <v>44720</v>
      </c>
      <c r="X36" s="34">
        <f t="shared" ca="1" si="1"/>
        <v>25.103353867214238</v>
      </c>
      <c r="Y36" s="9" t="s">
        <v>37</v>
      </c>
      <c r="Z36" s="9" t="s">
        <v>86</v>
      </c>
      <c r="AA36" s="17">
        <v>34425</v>
      </c>
      <c r="AB36" s="17">
        <v>35551</v>
      </c>
      <c r="AC36" s="37">
        <f t="shared" si="2"/>
        <v>3.0828199863107462</v>
      </c>
      <c r="AD36" s="9" t="s">
        <v>37</v>
      </c>
      <c r="AE36" s="9" t="s">
        <v>121</v>
      </c>
      <c r="AF36" s="18">
        <v>34151</v>
      </c>
      <c r="AG36" s="18">
        <v>35551</v>
      </c>
      <c r="AH36" s="34">
        <f t="shared" si="37"/>
        <v>3.8329911019849416</v>
      </c>
      <c r="AI36" s="80">
        <f t="shared" ca="1" si="38"/>
        <v>32.019164955509929</v>
      </c>
    </row>
    <row r="37" spans="1:35" ht="31.5" customHeight="1" x14ac:dyDescent="0.35">
      <c r="A37" s="71">
        <v>1</v>
      </c>
      <c r="B37" s="117"/>
      <c r="C37" s="20">
        <v>52256381</v>
      </c>
      <c r="D37" s="23">
        <f t="shared" si="5"/>
        <v>52256381</v>
      </c>
      <c r="E37" s="19" t="s">
        <v>1122</v>
      </c>
      <c r="F37" s="19" t="s">
        <v>62</v>
      </c>
      <c r="G37" s="19" t="s">
        <v>339</v>
      </c>
      <c r="H37" s="19" t="s">
        <v>1123</v>
      </c>
      <c r="I37" s="11"/>
      <c r="J37" s="11">
        <v>1</v>
      </c>
      <c r="K37" s="27" t="str">
        <f t="shared" ref="K37:K42" si="39">CONCATENATE(G37," ",H37," ",E37," ",F37)</f>
        <v>SANDRA MARITZA DEVIA GUTIERREZ</v>
      </c>
      <c r="L37" s="22" t="s">
        <v>83</v>
      </c>
      <c r="M37" s="8" t="s">
        <v>33</v>
      </c>
      <c r="N37" s="9" t="s">
        <v>34</v>
      </c>
      <c r="O37" s="9" t="s">
        <v>35</v>
      </c>
      <c r="P37" s="11">
        <v>117</v>
      </c>
      <c r="Q37" s="20" t="s">
        <v>188</v>
      </c>
      <c r="R37" s="53" t="s">
        <v>171</v>
      </c>
      <c r="S37" s="58" t="s">
        <v>43</v>
      </c>
      <c r="T37" s="8" t="s">
        <v>37</v>
      </c>
      <c r="U37" s="9" t="s">
        <v>1036</v>
      </c>
      <c r="V37" s="91">
        <v>42614</v>
      </c>
      <c r="W37" s="18">
        <f t="shared" ca="1" si="0"/>
        <v>44720</v>
      </c>
      <c r="X37" s="34">
        <f t="shared" ca="1" si="1"/>
        <v>5.7659137577002051</v>
      </c>
      <c r="Y37" s="9" t="s">
        <v>189</v>
      </c>
      <c r="Z37" s="9" t="s">
        <v>190</v>
      </c>
      <c r="AA37" s="18">
        <v>42370</v>
      </c>
      <c r="AB37" s="18">
        <v>42613</v>
      </c>
      <c r="AC37" s="37">
        <f t="shared" si="2"/>
        <v>0.6652977412731006</v>
      </c>
      <c r="AD37" s="9" t="s">
        <v>191</v>
      </c>
      <c r="AE37" s="9" t="s">
        <v>192</v>
      </c>
      <c r="AF37" s="18">
        <v>40797</v>
      </c>
      <c r="AG37" s="18">
        <v>41760</v>
      </c>
      <c r="AH37" s="34">
        <f t="shared" si="3"/>
        <v>2.6365503080082138</v>
      </c>
      <c r="AI37" s="80">
        <f t="shared" ca="1" si="30"/>
        <v>9.0677618069815189</v>
      </c>
    </row>
    <row r="38" spans="1:35" ht="31.5" customHeight="1" x14ac:dyDescent="0.35">
      <c r="A38" s="71">
        <v>1</v>
      </c>
      <c r="B38" s="117"/>
      <c r="C38" s="20">
        <v>52557326</v>
      </c>
      <c r="D38" s="23">
        <f t="shared" si="5"/>
        <v>52557326</v>
      </c>
      <c r="E38" s="19" t="s">
        <v>211</v>
      </c>
      <c r="F38" s="19" t="s">
        <v>663</v>
      </c>
      <c r="G38" s="19" t="s">
        <v>1092</v>
      </c>
      <c r="H38" s="19" t="s">
        <v>55</v>
      </c>
      <c r="I38" s="11"/>
      <c r="J38" s="11">
        <v>1</v>
      </c>
      <c r="K38" s="27" t="str">
        <f t="shared" si="39"/>
        <v>NORMA LILIANA ORTIZ FERNANDEZ</v>
      </c>
      <c r="L38" s="22" t="s">
        <v>83</v>
      </c>
      <c r="M38" s="8" t="s">
        <v>33</v>
      </c>
      <c r="N38" s="9" t="s">
        <v>75</v>
      </c>
      <c r="O38" s="9" t="s">
        <v>153</v>
      </c>
      <c r="P38" s="11">
        <v>310</v>
      </c>
      <c r="Q38" s="20" t="s">
        <v>193</v>
      </c>
      <c r="R38" s="20" t="s">
        <v>76</v>
      </c>
      <c r="S38" s="58" t="s">
        <v>43</v>
      </c>
      <c r="T38" s="8" t="s">
        <v>37</v>
      </c>
      <c r="U38" s="9" t="s">
        <v>1036</v>
      </c>
      <c r="V38" s="91">
        <v>42618</v>
      </c>
      <c r="W38" s="18">
        <f t="shared" ca="1" si="0"/>
        <v>44720</v>
      </c>
      <c r="X38" s="34">
        <f t="shared" ca="1" si="1"/>
        <v>5.7549623545516768</v>
      </c>
      <c r="Y38" s="9" t="s">
        <v>161</v>
      </c>
      <c r="Z38" s="9" t="s">
        <v>194</v>
      </c>
      <c r="AA38" s="18">
        <v>41640</v>
      </c>
      <c r="AB38" s="18">
        <v>42613</v>
      </c>
      <c r="AC38" s="37">
        <f t="shared" si="2"/>
        <v>2.6639288158795345</v>
      </c>
      <c r="AD38" s="9" t="s">
        <v>195</v>
      </c>
      <c r="AE38" s="9" t="s">
        <v>194</v>
      </c>
      <c r="AF38" s="18">
        <v>35431</v>
      </c>
      <c r="AG38" s="18">
        <v>38929</v>
      </c>
      <c r="AH38" s="34">
        <f t="shared" si="3"/>
        <v>9.5770020533880906</v>
      </c>
      <c r="AI38" s="80">
        <f t="shared" ca="1" si="30"/>
        <v>17.995893223819301</v>
      </c>
    </row>
    <row r="39" spans="1:35" ht="31.5" customHeight="1" x14ac:dyDescent="0.35">
      <c r="A39" s="71">
        <v>1</v>
      </c>
      <c r="B39" s="117"/>
      <c r="C39" s="20" t="s">
        <v>164</v>
      </c>
      <c r="D39" s="23">
        <f t="shared" ref="D39" si="40">C39*1</f>
        <v>52331622</v>
      </c>
      <c r="E39" s="19" t="s">
        <v>165</v>
      </c>
      <c r="F39" s="19" t="s">
        <v>166</v>
      </c>
      <c r="G39" s="19" t="s">
        <v>167</v>
      </c>
      <c r="H39" s="19" t="s">
        <v>1091</v>
      </c>
      <c r="I39" s="11"/>
      <c r="J39" s="11">
        <v>1</v>
      </c>
      <c r="K39" s="27" t="str">
        <f t="shared" ref="K39" si="41">CONCATENATE(G39," ",H39," ",E39," ",F39)</f>
        <v>SOLANGE  ESPINOSA BAEZ</v>
      </c>
      <c r="L39" s="22" t="s">
        <v>84</v>
      </c>
      <c r="M39" s="8" t="s">
        <v>33</v>
      </c>
      <c r="N39" s="9" t="s">
        <v>34</v>
      </c>
      <c r="O39" s="9" t="s">
        <v>35</v>
      </c>
      <c r="P39" s="11">
        <v>319</v>
      </c>
      <c r="Q39" s="20" t="s">
        <v>168</v>
      </c>
      <c r="R39" s="53" t="s">
        <v>141</v>
      </c>
      <c r="S39" s="59" t="s">
        <v>43</v>
      </c>
      <c r="T39" s="9" t="s">
        <v>37</v>
      </c>
      <c r="U39" s="9" t="s">
        <v>84</v>
      </c>
      <c r="V39" s="91">
        <v>41381</v>
      </c>
      <c r="W39" s="18">
        <f t="shared" ca="1" si="0"/>
        <v>44720</v>
      </c>
      <c r="X39" s="34">
        <f t="shared" ca="1" si="1"/>
        <v>9.1416837782340856</v>
      </c>
      <c r="Y39" s="9" t="s">
        <v>37</v>
      </c>
      <c r="Z39" s="9" t="s">
        <v>86</v>
      </c>
      <c r="AA39" s="17">
        <v>38749</v>
      </c>
      <c r="AB39" s="17">
        <v>41380</v>
      </c>
      <c r="AC39" s="37">
        <f t="shared" si="2"/>
        <v>7.2032854209445585</v>
      </c>
      <c r="AD39" s="9" t="s">
        <v>37</v>
      </c>
      <c r="AE39" s="9" t="s">
        <v>132</v>
      </c>
      <c r="AF39" s="18">
        <v>37935</v>
      </c>
      <c r="AG39" s="18">
        <v>38748</v>
      </c>
      <c r="AH39" s="34">
        <f t="shared" ref="AH39" si="42">(AG39-AF39)/365.25</f>
        <v>2.2258726899383983</v>
      </c>
      <c r="AI39" s="80">
        <f t="shared" ref="AI39" ca="1" si="43">SUM(X39+AC39+AH39)</f>
        <v>18.570841889117041</v>
      </c>
    </row>
    <row r="40" spans="1:35" s="6" customFormat="1" ht="31.5" customHeight="1" x14ac:dyDescent="0.35">
      <c r="A40" s="71">
        <v>1</v>
      </c>
      <c r="B40" s="117"/>
      <c r="C40" s="27">
        <v>52718382</v>
      </c>
      <c r="D40" s="29">
        <f t="shared" ref="D40" si="44">C40*1</f>
        <v>52718382</v>
      </c>
      <c r="E40" s="30" t="s">
        <v>174</v>
      </c>
      <c r="F40" s="30" t="s">
        <v>1121</v>
      </c>
      <c r="G40" s="30" t="s">
        <v>175</v>
      </c>
      <c r="H40" s="30" t="s">
        <v>1091</v>
      </c>
      <c r="I40" s="12"/>
      <c r="J40" s="12">
        <v>1</v>
      </c>
      <c r="K40" s="27" t="str">
        <f t="shared" ref="K40" si="45">CONCATENATE(G40," ",H40," ",E40," ",F40)</f>
        <v>ALEXANDRA  RODRIGUEZ MESA</v>
      </c>
      <c r="L40" s="38" t="s">
        <v>44</v>
      </c>
      <c r="M40" s="32" t="s">
        <v>33</v>
      </c>
      <c r="N40" s="14" t="s">
        <v>34</v>
      </c>
      <c r="O40" s="14" t="s">
        <v>35</v>
      </c>
      <c r="P40" s="12">
        <v>213</v>
      </c>
      <c r="Q40" s="40" t="s">
        <v>176</v>
      </c>
      <c r="R40" s="20" t="s">
        <v>76</v>
      </c>
      <c r="S40" s="59" t="s">
        <v>43</v>
      </c>
      <c r="T40" s="32" t="s">
        <v>37</v>
      </c>
      <c r="U40" s="14" t="s">
        <v>43</v>
      </c>
      <c r="V40" s="90">
        <v>41989</v>
      </c>
      <c r="W40" s="18">
        <f t="shared" ca="1" si="0"/>
        <v>44720</v>
      </c>
      <c r="X40" s="34">
        <f t="shared" ca="1" si="1"/>
        <v>7.4770704996577688</v>
      </c>
      <c r="Y40" s="14" t="s">
        <v>85</v>
      </c>
      <c r="Z40" s="14" t="s">
        <v>86</v>
      </c>
      <c r="AA40" s="39">
        <v>41590</v>
      </c>
      <c r="AB40" s="39">
        <v>41988</v>
      </c>
      <c r="AC40" s="37">
        <f t="shared" si="2"/>
        <v>1.0896646132785763</v>
      </c>
      <c r="AD40" s="14" t="s">
        <v>177</v>
      </c>
      <c r="AE40" s="14" t="s">
        <v>178</v>
      </c>
      <c r="AF40" s="16">
        <v>41429</v>
      </c>
      <c r="AG40" s="16">
        <v>41584</v>
      </c>
      <c r="AH40" s="34">
        <f t="shared" ref="AH40:AH41" si="46">(AG40-AF40)/365.25</f>
        <v>0.42436687200547568</v>
      </c>
      <c r="AI40" s="80">
        <f t="shared" ref="AI40" ca="1" si="47">SUM(X40+AC40+AH40)</f>
        <v>8.991101984941821</v>
      </c>
    </row>
    <row r="41" spans="1:35" ht="31.5" customHeight="1" x14ac:dyDescent="0.35">
      <c r="A41" s="71">
        <v>1</v>
      </c>
      <c r="B41" s="117"/>
      <c r="C41" s="20">
        <v>80100784</v>
      </c>
      <c r="D41" s="23">
        <f t="shared" si="5"/>
        <v>80100784</v>
      </c>
      <c r="E41" s="19" t="s">
        <v>1351</v>
      </c>
      <c r="F41" s="19" t="s">
        <v>1352</v>
      </c>
      <c r="G41" s="19" t="s">
        <v>1282</v>
      </c>
      <c r="H41" s="19" t="s">
        <v>1353</v>
      </c>
      <c r="I41" s="11">
        <v>1</v>
      </c>
      <c r="J41" s="11"/>
      <c r="K41" s="27" t="str">
        <f t="shared" si="39"/>
        <v>MIGUEL  ANGEL CADENA MOSCOSO</v>
      </c>
      <c r="L41" s="22" t="s">
        <v>1354</v>
      </c>
      <c r="M41" s="8" t="s">
        <v>33</v>
      </c>
      <c r="N41" s="9" t="s">
        <v>34</v>
      </c>
      <c r="O41" s="9" t="s">
        <v>35</v>
      </c>
      <c r="P41" s="11">
        <v>214</v>
      </c>
      <c r="Q41" s="26" t="s">
        <v>1355</v>
      </c>
      <c r="R41" s="53" t="s">
        <v>141</v>
      </c>
      <c r="S41" s="58" t="s">
        <v>43</v>
      </c>
      <c r="T41" s="8" t="s">
        <v>37</v>
      </c>
      <c r="U41" s="9" t="s">
        <v>43</v>
      </c>
      <c r="V41" s="91">
        <v>43606</v>
      </c>
      <c r="W41" s="18">
        <f t="shared" ca="1" si="0"/>
        <v>44720</v>
      </c>
      <c r="X41" s="34">
        <f t="shared" ca="1" si="1"/>
        <v>3.0499657768651609</v>
      </c>
      <c r="Y41" s="9" t="s">
        <v>672</v>
      </c>
      <c r="Z41" s="9" t="s">
        <v>1356</v>
      </c>
      <c r="AA41" s="18">
        <v>39539</v>
      </c>
      <c r="AB41" s="18">
        <v>43497</v>
      </c>
      <c r="AC41" s="37">
        <f t="shared" si="2"/>
        <v>10.836413415468858</v>
      </c>
      <c r="AD41" s="9"/>
      <c r="AE41" s="9"/>
      <c r="AF41" s="18"/>
      <c r="AG41" s="18"/>
      <c r="AH41" s="34">
        <f t="shared" si="46"/>
        <v>0</v>
      </c>
      <c r="AI41" s="80">
        <f t="shared" ca="1" si="30"/>
        <v>13.886379192334019</v>
      </c>
    </row>
    <row r="42" spans="1:35" ht="31.5" customHeight="1" x14ac:dyDescent="0.35">
      <c r="A42" s="71">
        <v>1</v>
      </c>
      <c r="B42" s="117"/>
      <c r="C42" s="20">
        <v>79270075</v>
      </c>
      <c r="D42" s="23">
        <f t="shared" si="5"/>
        <v>79270075</v>
      </c>
      <c r="E42" s="19" t="s">
        <v>1124</v>
      </c>
      <c r="F42" s="19" t="s">
        <v>203</v>
      </c>
      <c r="G42" s="19" t="s">
        <v>1125</v>
      </c>
      <c r="H42" s="19" t="s">
        <v>204</v>
      </c>
      <c r="I42" s="11">
        <v>1</v>
      </c>
      <c r="J42" s="9"/>
      <c r="K42" s="27" t="str">
        <f t="shared" si="39"/>
        <v>HELMAN MARTIN SANTOS GOMEZ</v>
      </c>
      <c r="L42" s="22" t="s">
        <v>1061</v>
      </c>
      <c r="M42" s="8" t="s">
        <v>33</v>
      </c>
      <c r="N42" s="9" t="s">
        <v>34</v>
      </c>
      <c r="O42" s="9" t="s">
        <v>35</v>
      </c>
      <c r="P42" s="11">
        <v>140</v>
      </c>
      <c r="Q42" s="20" t="s">
        <v>196</v>
      </c>
      <c r="R42" s="53" t="s">
        <v>197</v>
      </c>
      <c r="S42" s="59" t="s">
        <v>198</v>
      </c>
      <c r="T42" s="8" t="s">
        <v>37</v>
      </c>
      <c r="U42" s="9" t="s">
        <v>117</v>
      </c>
      <c r="V42" s="91">
        <v>40644</v>
      </c>
      <c r="W42" s="18">
        <f t="shared" ca="1" si="0"/>
        <v>44720</v>
      </c>
      <c r="X42" s="34">
        <f t="shared" ca="1" si="1"/>
        <v>11.159479808350445</v>
      </c>
      <c r="Y42" s="9" t="s">
        <v>199</v>
      </c>
      <c r="Z42" s="9" t="s">
        <v>200</v>
      </c>
      <c r="AA42" s="17">
        <v>40280</v>
      </c>
      <c r="AB42" s="17">
        <v>40641</v>
      </c>
      <c r="AC42" s="37">
        <f t="shared" si="2"/>
        <v>0.9883641341546886</v>
      </c>
      <c r="AD42" s="9" t="s">
        <v>201</v>
      </c>
      <c r="AE42" s="9" t="s">
        <v>202</v>
      </c>
      <c r="AF42" s="18">
        <v>39098</v>
      </c>
      <c r="AG42" s="18">
        <v>39797</v>
      </c>
      <c r="AH42" s="34">
        <f t="shared" si="3"/>
        <v>1.9137577002053388</v>
      </c>
      <c r="AI42" s="80">
        <f t="shared" ca="1" si="30"/>
        <v>14.061601642710473</v>
      </c>
    </row>
    <row r="43" spans="1:35" ht="31.5" customHeight="1" x14ac:dyDescent="0.35">
      <c r="A43" s="71">
        <v>1</v>
      </c>
      <c r="B43" s="117"/>
      <c r="C43" s="20">
        <v>1018490255</v>
      </c>
      <c r="D43" s="23"/>
      <c r="E43" s="19"/>
      <c r="F43" s="19"/>
      <c r="G43" s="19"/>
      <c r="H43" s="19"/>
      <c r="I43" s="11"/>
      <c r="J43" s="9">
        <v>1</v>
      </c>
      <c r="K43" s="27" t="s">
        <v>1419</v>
      </c>
      <c r="L43" s="22" t="s">
        <v>1061</v>
      </c>
      <c r="M43" s="8" t="s">
        <v>33</v>
      </c>
      <c r="N43" s="59" t="s">
        <v>34</v>
      </c>
      <c r="O43" s="59" t="s">
        <v>35</v>
      </c>
      <c r="P43" s="11">
        <v>371</v>
      </c>
      <c r="Q43" s="20" t="s">
        <v>1420</v>
      </c>
      <c r="R43" s="53" t="s">
        <v>1424</v>
      </c>
      <c r="S43" s="59" t="s">
        <v>44</v>
      </c>
      <c r="T43" s="8" t="s">
        <v>37</v>
      </c>
      <c r="U43" s="9" t="s">
        <v>140</v>
      </c>
      <c r="V43" s="91">
        <v>44018</v>
      </c>
      <c r="W43" s="18">
        <f t="shared" ca="1" si="0"/>
        <v>44720</v>
      </c>
      <c r="X43" s="34">
        <f t="shared" ca="1" si="1"/>
        <v>1.9219712525667352</v>
      </c>
      <c r="Y43" s="9" t="s">
        <v>477</v>
      </c>
      <c r="Z43" s="9" t="s">
        <v>1421</v>
      </c>
      <c r="AA43" s="17">
        <v>43525</v>
      </c>
      <c r="AB43" s="17">
        <v>44017</v>
      </c>
      <c r="AC43" s="37">
        <f t="shared" si="2"/>
        <v>1.3470225872689938</v>
      </c>
      <c r="AD43" s="9" t="s">
        <v>1422</v>
      </c>
      <c r="AE43" s="9" t="s">
        <v>1423</v>
      </c>
      <c r="AF43" s="18">
        <v>43313</v>
      </c>
      <c r="AG43" s="18">
        <v>43466</v>
      </c>
      <c r="AH43" s="34">
        <f t="shared" si="3"/>
        <v>0.41889117043121149</v>
      </c>
      <c r="AI43" s="80">
        <f t="shared" ca="1" si="30"/>
        <v>3.6878850102669407</v>
      </c>
    </row>
    <row r="44" spans="1:35" ht="31.5" customHeight="1" x14ac:dyDescent="0.35">
      <c r="A44" s="71">
        <v>1</v>
      </c>
      <c r="B44" s="117"/>
      <c r="C44" s="20"/>
      <c r="D44" s="23"/>
      <c r="E44" s="19"/>
      <c r="F44" s="19"/>
      <c r="G44" s="19"/>
      <c r="H44" s="19"/>
      <c r="I44" s="11"/>
      <c r="J44" s="9"/>
      <c r="K44" s="27" t="s">
        <v>1541</v>
      </c>
      <c r="L44" s="22" t="s">
        <v>117</v>
      </c>
      <c r="M44" s="8" t="s">
        <v>33</v>
      </c>
      <c r="N44" s="59" t="s">
        <v>34</v>
      </c>
      <c r="O44" s="59" t="s">
        <v>35</v>
      </c>
      <c r="P44" s="11">
        <v>0</v>
      </c>
      <c r="Q44" s="20" t="s">
        <v>1542</v>
      </c>
      <c r="R44" s="53" t="s">
        <v>1543</v>
      </c>
      <c r="S44" s="59" t="s">
        <v>44</v>
      </c>
      <c r="T44" s="8" t="s">
        <v>37</v>
      </c>
      <c r="U44" s="9" t="s">
        <v>117</v>
      </c>
      <c r="V44" s="91">
        <v>44348</v>
      </c>
      <c r="W44" s="18">
        <f t="shared" ca="1" si="0"/>
        <v>44720</v>
      </c>
      <c r="X44" s="34">
        <f t="shared" ca="1" si="1"/>
        <v>1.0184804928131417</v>
      </c>
      <c r="Y44" s="9" t="s">
        <v>1544</v>
      </c>
      <c r="Z44" s="9" t="s">
        <v>1545</v>
      </c>
      <c r="AA44" s="17">
        <v>42559</v>
      </c>
      <c r="AB44" s="17">
        <v>44346</v>
      </c>
      <c r="AC44" s="37">
        <f t="shared" si="2"/>
        <v>4.8925393566050648</v>
      </c>
      <c r="AD44" s="9" t="s">
        <v>1546</v>
      </c>
      <c r="AE44" s="9" t="s">
        <v>1547</v>
      </c>
      <c r="AF44" s="18">
        <v>42078</v>
      </c>
      <c r="AG44" s="17">
        <v>42558</v>
      </c>
      <c r="AH44" s="34">
        <f t="shared" si="3"/>
        <v>1.3141683778234086</v>
      </c>
      <c r="AI44" s="80">
        <f t="shared" ca="1" si="30"/>
        <v>7.225188227241615</v>
      </c>
    </row>
    <row r="45" spans="1:35" ht="31.5" customHeight="1" x14ac:dyDescent="0.35">
      <c r="A45" s="71"/>
      <c r="B45" s="117"/>
      <c r="C45" s="20"/>
      <c r="D45" s="23"/>
      <c r="E45" s="19"/>
      <c r="F45" s="19"/>
      <c r="G45" s="19"/>
      <c r="H45" s="19"/>
      <c r="I45" s="11"/>
      <c r="J45" s="9"/>
      <c r="K45" s="27" t="s">
        <v>1646</v>
      </c>
      <c r="L45" s="22" t="s">
        <v>117</v>
      </c>
      <c r="M45" s="8" t="s">
        <v>33</v>
      </c>
      <c r="N45" s="59" t="s">
        <v>34</v>
      </c>
      <c r="O45" s="59" t="s">
        <v>35</v>
      </c>
      <c r="P45" s="11">
        <v>0</v>
      </c>
      <c r="Q45" s="20" t="s">
        <v>1648</v>
      </c>
      <c r="R45" s="55" t="s">
        <v>66</v>
      </c>
      <c r="S45" s="59" t="s">
        <v>44</v>
      </c>
      <c r="T45" s="8" t="s">
        <v>37</v>
      </c>
      <c r="U45" s="9" t="s">
        <v>117</v>
      </c>
      <c r="V45" s="91">
        <v>44642</v>
      </c>
      <c r="W45" s="18">
        <f t="shared" ca="1" si="0"/>
        <v>44720</v>
      </c>
      <c r="X45" s="34">
        <f t="shared" ca="1" si="1"/>
        <v>0.2135523613963039</v>
      </c>
      <c r="Y45" s="9"/>
      <c r="Z45" s="9"/>
      <c r="AA45" s="17"/>
      <c r="AB45" s="17"/>
      <c r="AC45" s="37"/>
      <c r="AD45" s="9"/>
      <c r="AE45" s="9"/>
      <c r="AF45" s="18"/>
      <c r="AG45" s="17"/>
      <c r="AH45" s="34"/>
      <c r="AI45" s="80"/>
    </row>
    <row r="46" spans="1:35" ht="31.5" customHeight="1" x14ac:dyDescent="0.35">
      <c r="A46" s="71"/>
      <c r="B46" s="117"/>
      <c r="C46" s="20"/>
      <c r="D46" s="23"/>
      <c r="E46" s="19"/>
      <c r="F46" s="19"/>
      <c r="G46" s="19"/>
      <c r="H46" s="19"/>
      <c r="I46" s="11"/>
      <c r="J46" s="9"/>
      <c r="K46" s="27" t="s">
        <v>1647</v>
      </c>
      <c r="L46" s="22" t="s">
        <v>1057</v>
      </c>
      <c r="M46" s="8" t="s">
        <v>33</v>
      </c>
      <c r="N46" s="59" t="s">
        <v>180</v>
      </c>
      <c r="O46" s="59" t="s">
        <v>1652</v>
      </c>
      <c r="P46" s="11">
        <v>0</v>
      </c>
      <c r="Q46" s="20" t="s">
        <v>1649</v>
      </c>
      <c r="R46" s="55" t="s">
        <v>66</v>
      </c>
      <c r="S46" s="55" t="s">
        <v>66</v>
      </c>
      <c r="T46" s="8" t="s">
        <v>37</v>
      </c>
      <c r="U46" s="22" t="s">
        <v>1057</v>
      </c>
      <c r="V46" s="91">
        <v>44621</v>
      </c>
      <c r="W46" s="18">
        <f t="shared" ca="1" si="0"/>
        <v>44720</v>
      </c>
      <c r="X46" s="34">
        <f t="shared" ca="1" si="1"/>
        <v>0.27104722792607805</v>
      </c>
      <c r="Y46" s="9"/>
      <c r="Z46" s="9"/>
      <c r="AA46" s="17"/>
      <c r="AB46" s="17"/>
      <c r="AC46" s="37"/>
      <c r="AD46" s="9"/>
      <c r="AE46" s="9"/>
      <c r="AF46" s="18"/>
      <c r="AG46" s="17"/>
      <c r="AH46" s="34"/>
      <c r="AI46" s="80"/>
    </row>
    <row r="47" spans="1:35" ht="31.5" customHeight="1" x14ac:dyDescent="0.35">
      <c r="A47" s="71">
        <v>1</v>
      </c>
      <c r="B47" s="117"/>
      <c r="C47" s="20"/>
      <c r="D47" s="23"/>
      <c r="E47" s="19"/>
      <c r="F47" s="19"/>
      <c r="G47" s="19"/>
      <c r="H47" s="19"/>
      <c r="I47" s="11"/>
      <c r="J47" s="9"/>
      <c r="K47" s="27" t="s">
        <v>1509</v>
      </c>
      <c r="L47" s="22" t="s">
        <v>117</v>
      </c>
      <c r="M47" s="8" t="s">
        <v>33</v>
      </c>
      <c r="N47" s="59" t="s">
        <v>34</v>
      </c>
      <c r="O47" s="59" t="s">
        <v>35</v>
      </c>
      <c r="P47" s="11">
        <v>0</v>
      </c>
      <c r="Q47" s="26" t="s">
        <v>1510</v>
      </c>
      <c r="R47" s="53" t="s">
        <v>1424</v>
      </c>
      <c r="S47" s="59" t="s">
        <v>44</v>
      </c>
      <c r="T47" s="8" t="s">
        <v>37</v>
      </c>
      <c r="U47" s="9" t="s">
        <v>117</v>
      </c>
      <c r="V47" s="91">
        <v>44305</v>
      </c>
      <c r="W47" s="18">
        <f t="shared" ca="1" si="0"/>
        <v>44720</v>
      </c>
      <c r="X47" s="34">
        <f t="shared" ca="1" si="1"/>
        <v>1.1362080766598219</v>
      </c>
      <c r="Y47" s="9" t="s">
        <v>1511</v>
      </c>
      <c r="Z47" s="9" t="s">
        <v>1512</v>
      </c>
      <c r="AA47" s="17">
        <v>43850</v>
      </c>
      <c r="AB47" s="17">
        <v>44296</v>
      </c>
      <c r="AC47" s="37">
        <f t="shared" si="2"/>
        <v>1.2210814510609171</v>
      </c>
      <c r="AD47" s="9" t="s">
        <v>1513</v>
      </c>
      <c r="AE47" s="9" t="s">
        <v>1514</v>
      </c>
      <c r="AF47" s="18">
        <v>43070</v>
      </c>
      <c r="AG47" s="18">
        <v>43435</v>
      </c>
      <c r="AH47" s="34">
        <f t="shared" si="3"/>
        <v>0.99931553730321698</v>
      </c>
      <c r="AI47" s="80">
        <f t="shared" ca="1" si="30"/>
        <v>3.3566050650239561</v>
      </c>
    </row>
    <row r="48" spans="1:35" s="65" customFormat="1" ht="31.5" customHeight="1" x14ac:dyDescent="0.35">
      <c r="A48" s="86">
        <v>1</v>
      </c>
      <c r="B48" s="117" t="s">
        <v>1085</v>
      </c>
      <c r="C48" s="53">
        <v>52093582</v>
      </c>
      <c r="D48" s="54">
        <f t="shared" ref="D48" si="48">C48*1</f>
        <v>52093582</v>
      </c>
      <c r="E48" s="55" t="s">
        <v>1133</v>
      </c>
      <c r="F48" s="55" t="s">
        <v>552</v>
      </c>
      <c r="G48" s="55" t="s">
        <v>1134</v>
      </c>
      <c r="H48" s="55" t="s">
        <v>1135</v>
      </c>
      <c r="I48" s="56"/>
      <c r="J48" s="56">
        <v>1</v>
      </c>
      <c r="K48" s="53" t="s">
        <v>1593</v>
      </c>
      <c r="L48" s="57" t="s">
        <v>1426</v>
      </c>
      <c r="M48" s="58" t="s">
        <v>33</v>
      </c>
      <c r="N48" s="59" t="s">
        <v>34</v>
      </c>
      <c r="O48" s="59" t="s">
        <v>35</v>
      </c>
      <c r="P48" s="56">
        <v>167</v>
      </c>
      <c r="Q48" s="60" t="s">
        <v>1594</v>
      </c>
      <c r="R48" s="55" t="s">
        <v>36</v>
      </c>
      <c r="S48" s="59" t="s">
        <v>44</v>
      </c>
      <c r="T48" s="58" t="s">
        <v>37</v>
      </c>
      <c r="U48" s="59" t="s">
        <v>1426</v>
      </c>
      <c r="V48" s="93">
        <v>44543</v>
      </c>
      <c r="W48" s="18">
        <f t="shared" ca="1" si="0"/>
        <v>44720</v>
      </c>
      <c r="X48" s="62">
        <f t="shared" ca="1" si="1"/>
        <v>0.48459958932238195</v>
      </c>
      <c r="Y48" s="58" t="s">
        <v>74</v>
      </c>
      <c r="Z48" s="59" t="s">
        <v>1595</v>
      </c>
      <c r="AA48" s="63">
        <v>44136</v>
      </c>
      <c r="AB48" s="61">
        <v>44531</v>
      </c>
      <c r="AC48" s="64">
        <f t="shared" si="2"/>
        <v>1.0814510609171799</v>
      </c>
      <c r="AD48" s="59" t="s">
        <v>1596</v>
      </c>
      <c r="AE48" s="57" t="s">
        <v>1597</v>
      </c>
      <c r="AF48" s="63">
        <v>42186</v>
      </c>
      <c r="AG48" s="63">
        <v>43412</v>
      </c>
      <c r="AH48" s="64">
        <f t="shared" ref="AH48" si="49">(AG48-AF48)/365.25</f>
        <v>3.3566050650239561</v>
      </c>
      <c r="AI48" s="81">
        <f t="shared" ca="1" si="30"/>
        <v>4.9226557152635184</v>
      </c>
    </row>
    <row r="49" spans="1:35" ht="31.5" customHeight="1" x14ac:dyDescent="0.35">
      <c r="A49" s="71">
        <v>1</v>
      </c>
      <c r="B49" s="117"/>
      <c r="C49" s="20">
        <v>55171765</v>
      </c>
      <c r="D49" s="23">
        <f t="shared" si="5"/>
        <v>55171765</v>
      </c>
      <c r="E49" s="19" t="s">
        <v>359</v>
      </c>
      <c r="F49" s="19" t="s">
        <v>973</v>
      </c>
      <c r="G49" s="19" t="s">
        <v>1127</v>
      </c>
      <c r="H49" s="19" t="s">
        <v>170</v>
      </c>
      <c r="I49" s="11"/>
      <c r="J49" s="11">
        <v>1</v>
      </c>
      <c r="K49" s="53" t="str">
        <f>CONCATENATE(G49," ",H49," ",E49," ",F49)</f>
        <v>GLORIA  PATRICIA SUAREZ AGUIRRE</v>
      </c>
      <c r="L49" s="57" t="s">
        <v>1084</v>
      </c>
      <c r="M49" s="8" t="s">
        <v>33</v>
      </c>
      <c r="N49" s="9" t="s">
        <v>34</v>
      </c>
      <c r="O49" s="9" t="s">
        <v>35</v>
      </c>
      <c r="P49" s="11">
        <v>168</v>
      </c>
      <c r="Q49" s="13" t="s">
        <v>206</v>
      </c>
      <c r="R49" s="55" t="s">
        <v>36</v>
      </c>
      <c r="S49" s="59" t="s">
        <v>43</v>
      </c>
      <c r="T49" s="8" t="s">
        <v>37</v>
      </c>
      <c r="U49" s="9" t="s">
        <v>80</v>
      </c>
      <c r="V49" s="91">
        <v>42311</v>
      </c>
      <c r="W49" s="18">
        <f t="shared" ca="1" si="0"/>
        <v>44720</v>
      </c>
      <c r="X49" s="34">
        <f t="shared" ca="1" si="1"/>
        <v>6.5954825462012323</v>
      </c>
      <c r="Y49" s="9" t="s">
        <v>207</v>
      </c>
      <c r="Z49" s="9" t="s">
        <v>208</v>
      </c>
      <c r="AA49" s="17">
        <v>37500</v>
      </c>
      <c r="AB49" s="17">
        <v>42306</v>
      </c>
      <c r="AC49" s="37">
        <f t="shared" si="2"/>
        <v>13.158110882956878</v>
      </c>
      <c r="AD49" s="9" t="s">
        <v>209</v>
      </c>
      <c r="AE49" s="9" t="s">
        <v>93</v>
      </c>
      <c r="AF49" s="18">
        <v>36161</v>
      </c>
      <c r="AG49" s="18">
        <v>37438</v>
      </c>
      <c r="AH49" s="34">
        <f t="shared" si="3"/>
        <v>3.4962354551676933</v>
      </c>
      <c r="AI49" s="80">
        <f t="shared" ca="1" si="30"/>
        <v>23.249828884325801</v>
      </c>
    </row>
    <row r="50" spans="1:35" ht="31.5" customHeight="1" x14ac:dyDescent="0.35">
      <c r="A50" s="71"/>
      <c r="B50" s="117"/>
      <c r="C50" s="20"/>
      <c r="D50" s="23"/>
      <c r="E50" s="19"/>
      <c r="F50" s="19"/>
      <c r="G50" s="19"/>
      <c r="H50" s="19"/>
      <c r="I50" s="11"/>
      <c r="J50" s="11"/>
      <c r="K50" s="53" t="str">
        <f>CONCATENATE(G192," ",H192," ",E192," ",F192)</f>
        <v>JENNIFER PAMELA MOLINARES MALDONADO</v>
      </c>
      <c r="L50" s="57" t="s">
        <v>83</v>
      </c>
      <c r="M50" s="58" t="s">
        <v>33</v>
      </c>
      <c r="N50" s="59" t="s">
        <v>506</v>
      </c>
      <c r="O50" s="59" t="s">
        <v>507</v>
      </c>
      <c r="P50" s="56">
        <v>457</v>
      </c>
      <c r="Q50" s="53" t="s">
        <v>508</v>
      </c>
      <c r="R50" s="55" t="s">
        <v>36</v>
      </c>
      <c r="S50" s="59" t="s">
        <v>43</v>
      </c>
      <c r="T50" s="58" t="s">
        <v>37</v>
      </c>
      <c r="U50" s="59" t="s">
        <v>43</v>
      </c>
      <c r="V50" s="93">
        <v>41397</v>
      </c>
      <c r="W50" s="61">
        <f ca="1">TODAY()</f>
        <v>44720</v>
      </c>
      <c r="X50" s="62">
        <f ca="1">(W50-V50)/365.25</f>
        <v>9.0978781656399725</v>
      </c>
      <c r="Y50" s="59" t="s">
        <v>509</v>
      </c>
      <c r="Z50" s="59" t="s">
        <v>510</v>
      </c>
      <c r="AA50" s="63">
        <v>41365</v>
      </c>
      <c r="AB50" s="63">
        <v>41396</v>
      </c>
      <c r="AC50" s="64">
        <f>(AB50-AA50)/365.25</f>
        <v>8.4873374401095145E-2</v>
      </c>
      <c r="AD50" s="59" t="s">
        <v>511</v>
      </c>
      <c r="AE50" s="59" t="s">
        <v>512</v>
      </c>
      <c r="AF50" s="61">
        <v>40126</v>
      </c>
      <c r="AG50" s="61">
        <v>41305</v>
      </c>
      <c r="AH50" s="62">
        <f>(AG50-AF50)/365.25</f>
        <v>3.2279260780287475</v>
      </c>
      <c r="AI50" s="81">
        <f ca="1">SUM(X50+AC50+AH50)</f>
        <v>12.410677618069816</v>
      </c>
    </row>
    <row r="51" spans="1:35" s="6" customFormat="1" ht="31.5" customHeight="1" x14ac:dyDescent="0.35">
      <c r="A51" s="71"/>
      <c r="B51" s="117"/>
      <c r="C51" s="27"/>
      <c r="D51" s="29"/>
      <c r="E51" s="30"/>
      <c r="F51" s="30"/>
      <c r="G51" s="30"/>
      <c r="H51" s="30"/>
      <c r="I51" s="12"/>
      <c r="J51" s="12"/>
      <c r="K51" s="53" t="s">
        <v>1569</v>
      </c>
      <c r="L51" s="57" t="s">
        <v>1131</v>
      </c>
      <c r="M51" s="32" t="s">
        <v>33</v>
      </c>
      <c r="N51" s="14" t="s">
        <v>34</v>
      </c>
      <c r="O51" s="14" t="s">
        <v>35</v>
      </c>
      <c r="P51" s="12">
        <v>284</v>
      </c>
      <c r="Q51" s="27" t="s">
        <v>1021</v>
      </c>
      <c r="R51" s="55" t="s">
        <v>66</v>
      </c>
      <c r="S51" s="58" t="s">
        <v>66</v>
      </c>
      <c r="T51" s="32" t="s">
        <v>37</v>
      </c>
      <c r="U51" s="14" t="s">
        <v>205</v>
      </c>
      <c r="V51" s="90">
        <v>43222</v>
      </c>
      <c r="W51" s="18">
        <f t="shared" ca="1" si="0"/>
        <v>44720</v>
      </c>
      <c r="X51" s="34">
        <f t="shared" ref="X51" ca="1" si="50">(W51-V51)/365.25</f>
        <v>4.1013004791238874</v>
      </c>
      <c r="Y51" s="14"/>
      <c r="Z51" s="14"/>
      <c r="AA51" s="16"/>
      <c r="AB51" s="16"/>
      <c r="AC51" s="37">
        <f t="shared" ref="AC51" si="51">(AB51-AA51)/365.25</f>
        <v>0</v>
      </c>
      <c r="AD51" s="14"/>
      <c r="AE51" s="14"/>
      <c r="AF51" s="16"/>
      <c r="AG51" s="16"/>
      <c r="AH51" s="34">
        <f t="shared" ref="AH51" si="52">(AG51-AF51)/365.25</f>
        <v>0</v>
      </c>
      <c r="AI51" s="80">
        <f t="shared" ref="AI51" ca="1" si="53">SUM(X51+AC51+AH51)</f>
        <v>4.1013004791238874</v>
      </c>
    </row>
    <row r="52" spans="1:35" ht="31.5" customHeight="1" x14ac:dyDescent="0.35">
      <c r="A52" s="71">
        <v>1</v>
      </c>
      <c r="B52" s="117" t="s">
        <v>1086</v>
      </c>
      <c r="C52" s="20">
        <v>79107462</v>
      </c>
      <c r="D52" s="23">
        <f t="shared" ref="D52" si="54">C52*1</f>
        <v>79107462</v>
      </c>
      <c r="E52" s="19" t="s">
        <v>63</v>
      </c>
      <c r="F52" s="19" t="s">
        <v>39</v>
      </c>
      <c r="G52" s="19" t="s">
        <v>221</v>
      </c>
      <c r="H52" s="19"/>
      <c r="I52" s="11">
        <v>1</v>
      </c>
      <c r="J52" s="11"/>
      <c r="K52" s="53" t="str">
        <f t="shared" ref="K52" si="55">CONCATENATE(G52," ",H52," ",E52," ",F52)</f>
        <v>WILLIAM  GARCIA CORREA</v>
      </c>
      <c r="L52" s="22" t="s">
        <v>220</v>
      </c>
      <c r="M52" s="8" t="s">
        <v>33</v>
      </c>
      <c r="N52" s="9" t="s">
        <v>34</v>
      </c>
      <c r="O52" s="9" t="s">
        <v>35</v>
      </c>
      <c r="P52" s="11">
        <v>259</v>
      </c>
      <c r="Q52" s="20" t="s">
        <v>222</v>
      </c>
      <c r="R52" s="55" t="s">
        <v>36</v>
      </c>
      <c r="S52" s="59" t="s">
        <v>43</v>
      </c>
      <c r="T52" s="8" t="s">
        <v>37</v>
      </c>
      <c r="U52" s="9" t="s">
        <v>80</v>
      </c>
      <c r="V52" s="91">
        <v>40161</v>
      </c>
      <c r="W52" s="18">
        <f t="shared" ca="1" si="0"/>
        <v>44720</v>
      </c>
      <c r="X52" s="34">
        <f t="shared" ca="1" si="1"/>
        <v>12.481861738535249</v>
      </c>
      <c r="Y52" s="8" t="s">
        <v>37</v>
      </c>
      <c r="Z52" s="9" t="s">
        <v>1036</v>
      </c>
      <c r="AA52" s="10">
        <v>40991</v>
      </c>
      <c r="AB52" s="18">
        <f t="shared" ref="AB52" ca="1" si="56">TODAY()</f>
        <v>44720</v>
      </c>
      <c r="AC52" s="37">
        <f t="shared" ca="1" si="2"/>
        <v>10.209445585215606</v>
      </c>
      <c r="AD52" s="9" t="s">
        <v>37</v>
      </c>
      <c r="AE52" s="9" t="s">
        <v>223</v>
      </c>
      <c r="AF52" s="17">
        <v>40161</v>
      </c>
      <c r="AG52" s="17">
        <v>40990</v>
      </c>
      <c r="AH52" s="37">
        <f t="shared" ref="AH52" si="57">(AG52-AF52)/365.25</f>
        <v>2.2696783025325118</v>
      </c>
      <c r="AI52" s="80">
        <f t="shared" ca="1" si="30"/>
        <v>24.960985626283367</v>
      </c>
    </row>
    <row r="53" spans="1:35" ht="31.5" customHeight="1" x14ac:dyDescent="0.35">
      <c r="A53" s="71">
        <v>1</v>
      </c>
      <c r="B53" s="117"/>
      <c r="C53" s="20">
        <v>52618160</v>
      </c>
      <c r="D53" s="23">
        <f t="shared" si="5"/>
        <v>52618160</v>
      </c>
      <c r="E53" s="19" t="s">
        <v>1136</v>
      </c>
      <c r="F53" s="19" t="s">
        <v>1137</v>
      </c>
      <c r="G53" s="19" t="s">
        <v>1138</v>
      </c>
      <c r="H53" s="19" t="s">
        <v>1110</v>
      </c>
      <c r="I53" s="11"/>
      <c r="J53" s="11">
        <v>1</v>
      </c>
      <c r="K53" s="53" t="str">
        <f t="shared" ref="K53:K57" si="58">CONCATENATE(G53," ",H53," ",E53," ",F53)</f>
        <v xml:space="preserve">ILSE  MARGARITA  STOZITZKY OTALORA </v>
      </c>
      <c r="L53" s="38" t="s">
        <v>1084</v>
      </c>
      <c r="M53" s="8" t="s">
        <v>33</v>
      </c>
      <c r="N53" s="9" t="s">
        <v>34</v>
      </c>
      <c r="O53" s="9" t="s">
        <v>35</v>
      </c>
      <c r="P53" s="11">
        <v>244</v>
      </c>
      <c r="Q53" s="20" t="s">
        <v>1004</v>
      </c>
      <c r="R53" s="55" t="s">
        <v>36</v>
      </c>
      <c r="S53" s="58" t="s">
        <v>43</v>
      </c>
      <c r="T53" s="8" t="s">
        <v>37</v>
      </c>
      <c r="U53" s="9" t="s">
        <v>80</v>
      </c>
      <c r="V53" s="91">
        <v>42709</v>
      </c>
      <c r="W53" s="18">
        <f t="shared" ca="1" si="0"/>
        <v>44720</v>
      </c>
      <c r="X53" s="34">
        <f t="shared" ca="1" si="1"/>
        <v>5.505817932922656</v>
      </c>
      <c r="Y53" s="9" t="s">
        <v>1000</v>
      </c>
      <c r="Z53" s="9" t="s">
        <v>1001</v>
      </c>
      <c r="AA53" s="18">
        <v>39814</v>
      </c>
      <c r="AB53" s="18">
        <v>42705</v>
      </c>
      <c r="AC53" s="37">
        <f t="shared" si="2"/>
        <v>7.915126625598905</v>
      </c>
      <c r="AD53" s="9" t="s">
        <v>1002</v>
      </c>
      <c r="AE53" s="9" t="s">
        <v>512</v>
      </c>
      <c r="AF53" s="18">
        <v>38687</v>
      </c>
      <c r="AG53" s="18">
        <v>39783</v>
      </c>
      <c r="AH53" s="34">
        <f t="shared" si="3"/>
        <v>3.0006844626967832</v>
      </c>
      <c r="AI53" s="80">
        <f t="shared" ca="1" si="30"/>
        <v>16.421629021218344</v>
      </c>
    </row>
    <row r="54" spans="1:35" s="6" customFormat="1" ht="31.5" customHeight="1" x14ac:dyDescent="0.35">
      <c r="A54" s="71">
        <v>1</v>
      </c>
      <c r="B54" s="117"/>
      <c r="C54" s="27">
        <v>1026268222</v>
      </c>
      <c r="D54" s="29">
        <f t="shared" ref="D54" si="59">C54*1</f>
        <v>1026268222</v>
      </c>
      <c r="E54" s="30" t="s">
        <v>959</v>
      </c>
      <c r="F54" s="30" t="s">
        <v>940</v>
      </c>
      <c r="G54" s="30" t="s">
        <v>755</v>
      </c>
      <c r="H54" s="30" t="s">
        <v>472</v>
      </c>
      <c r="I54" s="12">
        <v>1</v>
      </c>
      <c r="J54" s="12"/>
      <c r="K54" s="53" t="str">
        <f t="shared" si="58"/>
        <v>HERNAN FELIPE RIVERA PORTELA</v>
      </c>
      <c r="L54" s="38" t="s">
        <v>1427</v>
      </c>
      <c r="M54" s="32" t="s">
        <v>33</v>
      </c>
      <c r="N54" s="14" t="s">
        <v>75</v>
      </c>
      <c r="O54" s="14" t="s">
        <v>224</v>
      </c>
      <c r="P54" s="12">
        <v>302</v>
      </c>
      <c r="Q54" s="40" t="s">
        <v>281</v>
      </c>
      <c r="R54" s="55" t="s">
        <v>36</v>
      </c>
      <c r="S54" s="58" t="s">
        <v>43</v>
      </c>
      <c r="T54" s="32" t="s">
        <v>37</v>
      </c>
      <c r="U54" s="14" t="s">
        <v>44</v>
      </c>
      <c r="V54" s="90">
        <v>42219</v>
      </c>
      <c r="W54" s="18">
        <f t="shared" ca="1" si="0"/>
        <v>44720</v>
      </c>
      <c r="X54" s="34">
        <f t="shared" ca="1" si="1"/>
        <v>6.8473648186173852</v>
      </c>
      <c r="Y54" s="32" t="s">
        <v>37</v>
      </c>
      <c r="Z54" s="14" t="s">
        <v>1428</v>
      </c>
      <c r="AA54" s="15">
        <v>42219</v>
      </c>
      <c r="AB54" s="18">
        <f t="shared" ref="AB54" ca="1" si="60">TODAY()</f>
        <v>44720</v>
      </c>
      <c r="AC54" s="37">
        <f t="shared" ca="1" si="2"/>
        <v>6.8473648186173852</v>
      </c>
      <c r="AD54" s="14" t="s">
        <v>282</v>
      </c>
      <c r="AE54" s="14" t="s">
        <v>36</v>
      </c>
      <c r="AF54" s="16">
        <v>42051</v>
      </c>
      <c r="AG54" s="16">
        <f ca="1">TODAY()</f>
        <v>44720</v>
      </c>
      <c r="AH54" s="37">
        <f t="shared" ca="1" si="3"/>
        <v>7.3073237508555779</v>
      </c>
      <c r="AI54" s="80">
        <f t="shared" ca="1" si="30"/>
        <v>21.002053388090349</v>
      </c>
    </row>
    <row r="55" spans="1:35" ht="31.5" customHeight="1" x14ac:dyDescent="0.35">
      <c r="A55" s="71">
        <v>1</v>
      </c>
      <c r="B55" s="117"/>
      <c r="C55" s="20">
        <v>7693576</v>
      </c>
      <c r="D55" s="23">
        <f t="shared" si="5"/>
        <v>7693576</v>
      </c>
      <c r="E55" s="19" t="s">
        <v>597</v>
      </c>
      <c r="F55" s="19" t="s">
        <v>975</v>
      </c>
      <c r="G55" s="19" t="s">
        <v>623</v>
      </c>
      <c r="H55" s="19" t="s">
        <v>974</v>
      </c>
      <c r="I55" s="11">
        <v>1</v>
      </c>
      <c r="J55" s="11"/>
      <c r="K55" s="53" t="str">
        <f t="shared" si="58"/>
        <v>LUIS FREDY LEON ACHURY</v>
      </c>
      <c r="L55" s="22" t="s">
        <v>83</v>
      </c>
      <c r="M55" s="8" t="s">
        <v>33</v>
      </c>
      <c r="N55" s="9" t="s">
        <v>75</v>
      </c>
      <c r="O55" s="9" t="s">
        <v>224</v>
      </c>
      <c r="P55" s="12">
        <v>378</v>
      </c>
      <c r="Q55" s="13" t="s">
        <v>225</v>
      </c>
      <c r="R55" s="55" t="s">
        <v>36</v>
      </c>
      <c r="S55" s="58" t="s">
        <v>43</v>
      </c>
      <c r="T55" s="14" t="s">
        <v>37</v>
      </c>
      <c r="U55" s="14" t="s">
        <v>1482</v>
      </c>
      <c r="V55" s="90">
        <v>42331</v>
      </c>
      <c r="W55" s="18">
        <f t="shared" ca="1" si="0"/>
        <v>44720</v>
      </c>
      <c r="X55" s="34">
        <f t="shared" ca="1" si="1"/>
        <v>6.5407255304585901</v>
      </c>
      <c r="Y55" s="14" t="s">
        <v>226</v>
      </c>
      <c r="Z55" s="14" t="s">
        <v>93</v>
      </c>
      <c r="AA55" s="16">
        <v>42178</v>
      </c>
      <c r="AB55" s="16">
        <v>42330</v>
      </c>
      <c r="AC55" s="37">
        <f t="shared" si="2"/>
        <v>0.41615331964407942</v>
      </c>
      <c r="AD55" s="14" t="s">
        <v>226</v>
      </c>
      <c r="AE55" s="14" t="s">
        <v>93</v>
      </c>
      <c r="AF55" s="16">
        <v>42054</v>
      </c>
      <c r="AG55" s="16">
        <v>42173</v>
      </c>
      <c r="AH55" s="34">
        <f t="shared" si="3"/>
        <v>0.32580424366872007</v>
      </c>
      <c r="AI55" s="80">
        <f t="shared" ca="1" si="30"/>
        <v>7.2826830937713893</v>
      </c>
    </row>
    <row r="56" spans="1:35" s="6" customFormat="1" ht="31.5" customHeight="1" x14ac:dyDescent="0.35">
      <c r="A56" s="71">
        <v>1</v>
      </c>
      <c r="B56" s="117"/>
      <c r="C56" s="27">
        <v>80851035</v>
      </c>
      <c r="D56" s="29">
        <f t="shared" si="5"/>
        <v>80851035</v>
      </c>
      <c r="E56" s="30" t="s">
        <v>1139</v>
      </c>
      <c r="F56" s="30" t="s">
        <v>233</v>
      </c>
      <c r="G56" s="30" t="s">
        <v>1140</v>
      </c>
      <c r="H56" s="30" t="s">
        <v>97</v>
      </c>
      <c r="I56" s="12">
        <v>1</v>
      </c>
      <c r="J56" s="12"/>
      <c r="K56" s="53" t="str">
        <f t="shared" si="58"/>
        <v>ANDRES  FRANCISCO POSADA  MARTINEZ</v>
      </c>
      <c r="L56" s="22" t="s">
        <v>83</v>
      </c>
      <c r="M56" s="32" t="s">
        <v>33</v>
      </c>
      <c r="N56" s="14" t="s">
        <v>34</v>
      </c>
      <c r="O56" s="14" t="s">
        <v>35</v>
      </c>
      <c r="P56" s="12">
        <v>256</v>
      </c>
      <c r="Q56" s="27" t="s">
        <v>235</v>
      </c>
      <c r="R56" s="55" t="s">
        <v>36</v>
      </c>
      <c r="S56" s="59" t="s">
        <v>43</v>
      </c>
      <c r="T56" s="32" t="s">
        <v>37</v>
      </c>
      <c r="U56" s="14" t="s">
        <v>1482</v>
      </c>
      <c r="V56" s="90">
        <v>41023</v>
      </c>
      <c r="W56" s="18">
        <f t="shared" ca="1" si="0"/>
        <v>44720</v>
      </c>
      <c r="X56" s="34">
        <f t="shared" ca="1" si="1"/>
        <v>10.121834360027378</v>
      </c>
      <c r="Y56" s="14" t="s">
        <v>37</v>
      </c>
      <c r="Z56" s="14" t="s">
        <v>236</v>
      </c>
      <c r="AA56" s="39">
        <v>40633</v>
      </c>
      <c r="AB56" s="39">
        <v>41022</v>
      </c>
      <c r="AC56" s="37">
        <f t="shared" si="2"/>
        <v>1.0650239561943875</v>
      </c>
      <c r="AD56" s="14" t="s">
        <v>85</v>
      </c>
      <c r="AE56" s="14" t="s">
        <v>237</v>
      </c>
      <c r="AF56" s="16">
        <v>40099</v>
      </c>
      <c r="AG56" s="16">
        <v>40632</v>
      </c>
      <c r="AH56" s="34">
        <f t="shared" si="3"/>
        <v>1.4592744695414099</v>
      </c>
      <c r="AI56" s="80">
        <f t="shared" ca="1" si="30"/>
        <v>12.646132785763175</v>
      </c>
    </row>
    <row r="57" spans="1:35" s="28" customFormat="1" ht="31.5" customHeight="1" x14ac:dyDescent="0.35">
      <c r="A57" s="71">
        <v>1</v>
      </c>
      <c r="B57" s="117"/>
      <c r="C57" s="30">
        <v>52811349</v>
      </c>
      <c r="D57" s="29">
        <f t="shared" si="5"/>
        <v>52811349</v>
      </c>
      <c r="E57" s="30" t="s">
        <v>227</v>
      </c>
      <c r="F57" s="30" t="s">
        <v>228</v>
      </c>
      <c r="G57" s="30" t="s">
        <v>1227</v>
      </c>
      <c r="H57" s="30"/>
      <c r="I57" s="31"/>
      <c r="J57" s="31">
        <v>1</v>
      </c>
      <c r="K57" s="53" t="str">
        <f t="shared" si="58"/>
        <v>ELIYOJANA  ARCINIEGAS LOZANO</v>
      </c>
      <c r="L57" s="22" t="s">
        <v>83</v>
      </c>
      <c r="M57" s="32" t="s">
        <v>33</v>
      </c>
      <c r="N57" s="32" t="s">
        <v>229</v>
      </c>
      <c r="O57" s="32" t="s">
        <v>230</v>
      </c>
      <c r="P57" s="31">
        <v>208</v>
      </c>
      <c r="Q57" s="30" t="s">
        <v>231</v>
      </c>
      <c r="R57" s="55" t="s">
        <v>36</v>
      </c>
      <c r="S57" s="58" t="s">
        <v>43</v>
      </c>
      <c r="T57" s="32" t="s">
        <v>37</v>
      </c>
      <c r="U57" s="14" t="s">
        <v>1482</v>
      </c>
      <c r="V57" s="92">
        <v>41395</v>
      </c>
      <c r="W57" s="18">
        <f t="shared" ca="1" si="0"/>
        <v>44720</v>
      </c>
      <c r="X57" s="34">
        <f t="shared" ca="1" si="1"/>
        <v>9.1033538672142367</v>
      </c>
      <c r="Y57" s="32" t="s">
        <v>37</v>
      </c>
      <c r="Z57" s="32" t="s">
        <v>232</v>
      </c>
      <c r="AA57" s="49">
        <v>40576</v>
      </c>
      <c r="AB57" s="49">
        <v>41394</v>
      </c>
      <c r="AC57" s="37">
        <f t="shared" si="2"/>
        <v>2.239561943874059</v>
      </c>
      <c r="AD57" s="32" t="s">
        <v>37</v>
      </c>
      <c r="AE57" s="32" t="s">
        <v>232</v>
      </c>
      <c r="AF57" s="36">
        <v>40576</v>
      </c>
      <c r="AG57" s="36">
        <v>41394</v>
      </c>
      <c r="AH57" s="34">
        <f t="shared" si="3"/>
        <v>2.239561943874059</v>
      </c>
      <c r="AI57" s="80">
        <f t="shared" ca="1" si="30"/>
        <v>13.582477754962355</v>
      </c>
    </row>
    <row r="58" spans="1:35" ht="31.5" customHeight="1" x14ac:dyDescent="0.35">
      <c r="A58" s="71">
        <v>1</v>
      </c>
      <c r="B58" s="117" t="s">
        <v>1087</v>
      </c>
      <c r="C58" s="20" t="s">
        <v>241</v>
      </c>
      <c r="D58" s="23">
        <f t="shared" si="5"/>
        <v>49607255</v>
      </c>
      <c r="E58" s="19" t="s">
        <v>242</v>
      </c>
      <c r="F58" s="19" t="s">
        <v>243</v>
      </c>
      <c r="G58" s="19" t="s">
        <v>244</v>
      </c>
      <c r="H58" s="19" t="s">
        <v>245</v>
      </c>
      <c r="I58" s="11"/>
      <c r="J58" s="11">
        <v>1</v>
      </c>
      <c r="K58" s="53" t="str">
        <f>CONCATENATE(G58," ",H58," ",E58," ",F58)</f>
        <v>CLARA EUGENIA SARMIENTO ARZUAGA</v>
      </c>
      <c r="L58" s="22" t="s">
        <v>220</v>
      </c>
      <c r="M58" s="8" t="s">
        <v>33</v>
      </c>
      <c r="N58" s="9" t="s">
        <v>246</v>
      </c>
      <c r="O58" s="9" t="s">
        <v>247</v>
      </c>
      <c r="P58" s="11">
        <v>380</v>
      </c>
      <c r="Q58" s="21" t="s">
        <v>248</v>
      </c>
      <c r="R58" s="55" t="s">
        <v>36</v>
      </c>
      <c r="S58" s="59" t="s">
        <v>43</v>
      </c>
      <c r="T58" s="8" t="s">
        <v>37</v>
      </c>
      <c r="U58" s="9" t="s">
        <v>220</v>
      </c>
      <c r="V58" s="91">
        <v>41988</v>
      </c>
      <c r="W58" s="18">
        <f t="shared" ca="1" si="0"/>
        <v>44720</v>
      </c>
      <c r="X58" s="34">
        <f t="shared" ca="1" si="1"/>
        <v>7.4798083504449009</v>
      </c>
      <c r="Y58" s="9" t="s">
        <v>249</v>
      </c>
      <c r="Z58" s="9" t="s">
        <v>250</v>
      </c>
      <c r="AA58" s="17">
        <v>40422</v>
      </c>
      <c r="AB58" s="17">
        <v>40513</v>
      </c>
      <c r="AC58" s="37">
        <f t="shared" si="2"/>
        <v>0.24914442162902123</v>
      </c>
      <c r="AD58" s="9" t="s">
        <v>37</v>
      </c>
      <c r="AE58" s="9" t="s">
        <v>121</v>
      </c>
      <c r="AF58" s="18">
        <v>39633</v>
      </c>
      <c r="AG58" s="18">
        <v>40499</v>
      </c>
      <c r="AH58" s="34">
        <f t="shared" si="3"/>
        <v>2.3709787816563996</v>
      </c>
      <c r="AI58" s="80">
        <f t="shared" ca="1" si="30"/>
        <v>10.099931553730322</v>
      </c>
    </row>
    <row r="59" spans="1:35" s="6" customFormat="1" ht="31.5" customHeight="1" x14ac:dyDescent="0.35">
      <c r="A59" s="71">
        <v>1</v>
      </c>
      <c r="B59" s="117"/>
      <c r="C59" s="27" t="s">
        <v>1144</v>
      </c>
      <c r="D59" s="29">
        <f t="shared" si="5"/>
        <v>52709431</v>
      </c>
      <c r="E59" s="30" t="s">
        <v>251</v>
      </c>
      <c r="F59" s="30" t="s">
        <v>252</v>
      </c>
      <c r="G59" s="30" t="s">
        <v>253</v>
      </c>
      <c r="H59" s="30" t="s">
        <v>254</v>
      </c>
      <c r="I59" s="12"/>
      <c r="J59" s="12">
        <v>1</v>
      </c>
      <c r="K59" s="53" t="str">
        <f t="shared" ref="K59:K129" si="61">CONCATENATE(G59," ",H59," ",E59," ",F59)</f>
        <v>ANGELA MERCEDES CARVAJAL STERLING</v>
      </c>
      <c r="L59" s="22" t="s">
        <v>83</v>
      </c>
      <c r="M59" s="32" t="s">
        <v>33</v>
      </c>
      <c r="N59" s="14" t="s">
        <v>75</v>
      </c>
      <c r="O59" s="14" t="s">
        <v>255</v>
      </c>
      <c r="P59" s="12">
        <v>292</v>
      </c>
      <c r="Q59" s="27" t="s">
        <v>256</v>
      </c>
      <c r="R59" s="55" t="s">
        <v>36</v>
      </c>
      <c r="S59" s="59" t="s">
        <v>43</v>
      </c>
      <c r="T59" s="32" t="s">
        <v>37</v>
      </c>
      <c r="U59" s="9" t="s">
        <v>1036</v>
      </c>
      <c r="V59" s="90">
        <v>41239</v>
      </c>
      <c r="W59" s="18">
        <f t="shared" ca="1" si="0"/>
        <v>44720</v>
      </c>
      <c r="X59" s="34">
        <f t="shared" ca="1" si="1"/>
        <v>9.5304585900068446</v>
      </c>
      <c r="Y59" s="14" t="s">
        <v>37</v>
      </c>
      <c r="Z59" s="14" t="s">
        <v>257</v>
      </c>
      <c r="AA59" s="39">
        <v>41122</v>
      </c>
      <c r="AB59" s="39">
        <v>41238</v>
      </c>
      <c r="AC59" s="37">
        <f t="shared" si="2"/>
        <v>0.31759069130732376</v>
      </c>
      <c r="AD59" s="14" t="s">
        <v>258</v>
      </c>
      <c r="AE59" s="14" t="s">
        <v>259</v>
      </c>
      <c r="AF59" s="16">
        <v>40356</v>
      </c>
      <c r="AG59" s="16">
        <v>41117</v>
      </c>
      <c r="AH59" s="34">
        <f t="shared" si="3"/>
        <v>2.083504449007529</v>
      </c>
      <c r="AI59" s="80">
        <f t="shared" ca="1" si="30"/>
        <v>11.931553730321697</v>
      </c>
    </row>
    <row r="60" spans="1:35" s="6" customFormat="1" ht="31.5" customHeight="1" x14ac:dyDescent="0.35">
      <c r="A60" s="71">
        <v>1</v>
      </c>
      <c r="B60" s="117"/>
      <c r="C60" s="20">
        <v>66995135</v>
      </c>
      <c r="D60" s="29"/>
      <c r="E60" s="30"/>
      <c r="F60" s="30"/>
      <c r="G60" s="30"/>
      <c r="H60" s="30"/>
      <c r="I60" s="12"/>
      <c r="J60" s="12">
        <v>1</v>
      </c>
      <c r="K60" s="53" t="s">
        <v>1477</v>
      </c>
      <c r="L60" s="22" t="s">
        <v>83</v>
      </c>
      <c r="M60" s="32" t="s">
        <v>33</v>
      </c>
      <c r="N60" s="59" t="s">
        <v>111</v>
      </c>
      <c r="O60" s="59" t="s">
        <v>112</v>
      </c>
      <c r="P60" s="12">
        <v>0</v>
      </c>
      <c r="Q60" s="73" t="s">
        <v>1478</v>
      </c>
      <c r="R60" s="55" t="s">
        <v>36</v>
      </c>
      <c r="S60" s="59" t="s">
        <v>43</v>
      </c>
      <c r="T60" s="32" t="s">
        <v>37</v>
      </c>
      <c r="U60" s="9" t="s">
        <v>1036</v>
      </c>
      <c r="V60" s="90">
        <v>44169</v>
      </c>
      <c r="W60" s="18">
        <f t="shared" ca="1" si="0"/>
        <v>44720</v>
      </c>
      <c r="X60" s="34">
        <f t="shared" ca="1" si="1"/>
        <v>1.5085557837097878</v>
      </c>
      <c r="Y60" s="14" t="s">
        <v>1479</v>
      </c>
      <c r="Z60" s="14" t="s">
        <v>1480</v>
      </c>
      <c r="AA60" s="39">
        <v>44015</v>
      </c>
      <c r="AB60" s="39">
        <v>44166</v>
      </c>
      <c r="AC60" s="37">
        <f t="shared" si="2"/>
        <v>0.4134154688569473</v>
      </c>
      <c r="AD60" s="14" t="s">
        <v>1481</v>
      </c>
      <c r="AE60" s="14" t="s">
        <v>1001</v>
      </c>
      <c r="AF60" s="16">
        <v>43866</v>
      </c>
      <c r="AG60" s="16">
        <v>44047</v>
      </c>
      <c r="AH60" s="34">
        <f t="shared" si="3"/>
        <v>0.49555099247091033</v>
      </c>
      <c r="AI60" s="80">
        <f t="shared" ca="1" si="30"/>
        <v>2.4175222450376457</v>
      </c>
    </row>
    <row r="61" spans="1:35" s="6" customFormat="1" ht="31.5" customHeight="1" x14ac:dyDescent="0.35">
      <c r="A61" s="71">
        <v>1</v>
      </c>
      <c r="B61" s="117"/>
      <c r="C61" s="27" t="s">
        <v>1143</v>
      </c>
      <c r="D61" s="29">
        <f t="shared" si="5"/>
        <v>41962686</v>
      </c>
      <c r="E61" s="30" t="s">
        <v>260</v>
      </c>
      <c r="F61" s="30" t="s">
        <v>261</v>
      </c>
      <c r="G61" s="30" t="s">
        <v>262</v>
      </c>
      <c r="H61" s="30" t="s">
        <v>1091</v>
      </c>
      <c r="I61" s="12"/>
      <c r="J61" s="12">
        <v>1</v>
      </c>
      <c r="K61" s="53" t="str">
        <f t="shared" si="61"/>
        <v>MARCELA  ARISTIZABAL CALDERON</v>
      </c>
      <c r="L61" s="38" t="s">
        <v>84</v>
      </c>
      <c r="M61" s="32" t="s">
        <v>33</v>
      </c>
      <c r="N61" s="14" t="s">
        <v>263</v>
      </c>
      <c r="O61" s="14" t="s">
        <v>264</v>
      </c>
      <c r="P61" s="12">
        <v>373</v>
      </c>
      <c r="Q61" s="27" t="s">
        <v>265</v>
      </c>
      <c r="R61" s="55" t="s">
        <v>36</v>
      </c>
      <c r="S61" s="59" t="s">
        <v>43</v>
      </c>
      <c r="T61" s="32" t="s">
        <v>37</v>
      </c>
      <c r="U61" s="14" t="s">
        <v>84</v>
      </c>
      <c r="V61" s="90">
        <v>41064</v>
      </c>
      <c r="W61" s="18">
        <f t="shared" ca="1" si="0"/>
        <v>44720</v>
      </c>
      <c r="X61" s="34">
        <f t="shared" ca="1" si="1"/>
        <v>10.009582477754963</v>
      </c>
      <c r="Y61" s="14" t="s">
        <v>266</v>
      </c>
      <c r="Z61" s="14" t="s">
        <v>267</v>
      </c>
      <c r="AA61" s="39">
        <v>40982</v>
      </c>
      <c r="AB61" s="39">
        <v>41051</v>
      </c>
      <c r="AC61" s="37">
        <f t="shared" si="2"/>
        <v>0.18891170431211499</v>
      </c>
      <c r="AD61" s="14" t="s">
        <v>268</v>
      </c>
      <c r="AE61" s="14" t="s">
        <v>269</v>
      </c>
      <c r="AF61" s="16">
        <v>40269</v>
      </c>
      <c r="AG61" s="16">
        <v>40543</v>
      </c>
      <c r="AH61" s="34">
        <f t="shared" si="3"/>
        <v>0.75017111567419581</v>
      </c>
      <c r="AI61" s="80">
        <f t="shared" ca="1" si="30"/>
        <v>10.948665297741274</v>
      </c>
    </row>
    <row r="62" spans="1:35" s="6" customFormat="1" ht="31.5" customHeight="1" x14ac:dyDescent="0.35">
      <c r="A62" s="71">
        <v>1</v>
      </c>
      <c r="B62" s="117"/>
      <c r="C62" s="27" t="s">
        <v>270</v>
      </c>
      <c r="D62" s="29">
        <f t="shared" si="5"/>
        <v>80201865</v>
      </c>
      <c r="E62" s="30" t="s">
        <v>271</v>
      </c>
      <c r="F62" s="30" t="s">
        <v>272</v>
      </c>
      <c r="G62" s="30" t="s">
        <v>273</v>
      </c>
      <c r="H62" s="30" t="s">
        <v>234</v>
      </c>
      <c r="I62" s="12">
        <v>1</v>
      </c>
      <c r="J62" s="12"/>
      <c r="K62" s="53" t="str">
        <f t="shared" si="61"/>
        <v>DANIEL ANDRES ORDOÑEZ MATIZ</v>
      </c>
      <c r="L62" s="38" t="s">
        <v>84</v>
      </c>
      <c r="M62" s="32" t="s">
        <v>33</v>
      </c>
      <c r="N62" s="14" t="s">
        <v>34</v>
      </c>
      <c r="O62" s="14" t="s">
        <v>35</v>
      </c>
      <c r="P62" s="12">
        <v>306</v>
      </c>
      <c r="Q62" s="27" t="s">
        <v>274</v>
      </c>
      <c r="R62" s="55" t="s">
        <v>36</v>
      </c>
      <c r="S62" s="59" t="s">
        <v>43</v>
      </c>
      <c r="T62" s="32" t="s">
        <v>37</v>
      </c>
      <c r="U62" s="14" t="s">
        <v>43</v>
      </c>
      <c r="V62" s="90">
        <v>41652</v>
      </c>
      <c r="W62" s="18">
        <f t="shared" ca="1" si="0"/>
        <v>44720</v>
      </c>
      <c r="X62" s="34">
        <f t="shared" ca="1" si="1"/>
        <v>8.3997262149212872</v>
      </c>
      <c r="Y62" s="14" t="s">
        <v>85</v>
      </c>
      <c r="Z62" s="14" t="s">
        <v>86</v>
      </c>
      <c r="AA62" s="39">
        <v>41534</v>
      </c>
      <c r="AB62" s="39">
        <v>41651</v>
      </c>
      <c r="AC62" s="37">
        <f t="shared" si="2"/>
        <v>0.32032854209445583</v>
      </c>
      <c r="AD62" s="14" t="s">
        <v>275</v>
      </c>
      <c r="AE62" s="14" t="s">
        <v>276</v>
      </c>
      <c r="AF62" s="16">
        <v>41093</v>
      </c>
      <c r="AG62" s="16">
        <v>41376</v>
      </c>
      <c r="AH62" s="34">
        <f t="shared" si="3"/>
        <v>0.77481177275838464</v>
      </c>
      <c r="AI62" s="80">
        <f t="shared" ca="1" si="30"/>
        <v>9.4948665297741286</v>
      </c>
    </row>
    <row r="63" spans="1:35" s="6" customFormat="1" ht="31.5" customHeight="1" x14ac:dyDescent="0.35">
      <c r="A63" s="71">
        <v>1</v>
      </c>
      <c r="B63" s="117"/>
      <c r="C63" s="27" t="s">
        <v>283</v>
      </c>
      <c r="D63" s="29">
        <f t="shared" si="5"/>
        <v>28558778</v>
      </c>
      <c r="E63" s="30" t="s">
        <v>284</v>
      </c>
      <c r="F63" s="30" t="s">
        <v>285</v>
      </c>
      <c r="G63" s="30" t="s">
        <v>286</v>
      </c>
      <c r="H63" s="30" t="s">
        <v>175</v>
      </c>
      <c r="I63" s="12"/>
      <c r="J63" s="12">
        <v>1</v>
      </c>
      <c r="K63" s="53" t="str">
        <f t="shared" si="61"/>
        <v>JULIE ALEXANDRA SAENZ VARGAS</v>
      </c>
      <c r="L63" s="38" t="s">
        <v>84</v>
      </c>
      <c r="M63" s="32" t="s">
        <v>33</v>
      </c>
      <c r="N63" s="14" t="s">
        <v>229</v>
      </c>
      <c r="O63" s="14" t="s">
        <v>287</v>
      </c>
      <c r="P63" s="12">
        <v>303</v>
      </c>
      <c r="Q63" s="27" t="s">
        <v>288</v>
      </c>
      <c r="R63" s="55" t="s">
        <v>36</v>
      </c>
      <c r="S63" s="59" t="s">
        <v>43</v>
      </c>
      <c r="T63" s="32" t="s">
        <v>37</v>
      </c>
      <c r="U63" s="14" t="s">
        <v>43</v>
      </c>
      <c r="V63" s="90">
        <v>41751</v>
      </c>
      <c r="W63" s="18">
        <f t="shared" ca="1" si="0"/>
        <v>44720</v>
      </c>
      <c r="X63" s="34">
        <f t="shared" ca="1" si="1"/>
        <v>8.1286789869952081</v>
      </c>
      <c r="Y63" s="14" t="s">
        <v>85</v>
      </c>
      <c r="Z63" s="14" t="s">
        <v>86</v>
      </c>
      <c r="AA63" s="39">
        <v>41661</v>
      </c>
      <c r="AB63" s="39">
        <v>41750</v>
      </c>
      <c r="AC63" s="37">
        <f t="shared" si="2"/>
        <v>0.24366872005475701</v>
      </c>
      <c r="AD63" s="14" t="s">
        <v>289</v>
      </c>
      <c r="AE63" s="14" t="s">
        <v>290</v>
      </c>
      <c r="AF63" s="16">
        <v>41397</v>
      </c>
      <c r="AG63" s="16">
        <v>41660</v>
      </c>
      <c r="AH63" s="34">
        <f t="shared" si="3"/>
        <v>0.72005475701574262</v>
      </c>
      <c r="AI63" s="80">
        <f t="shared" ca="1" si="30"/>
        <v>9.0924024640657066</v>
      </c>
    </row>
    <row r="64" spans="1:35" s="6" customFormat="1" ht="31.5" customHeight="1" x14ac:dyDescent="0.35">
      <c r="A64" s="71">
        <v>1</v>
      </c>
      <c r="B64" s="117"/>
      <c r="C64" s="27">
        <v>93382988</v>
      </c>
      <c r="D64" s="29">
        <f>C64*1</f>
        <v>93382988</v>
      </c>
      <c r="E64" s="30" t="s">
        <v>228</v>
      </c>
      <c r="F64" s="30" t="s">
        <v>145</v>
      </c>
      <c r="G64" s="30" t="s">
        <v>1262</v>
      </c>
      <c r="H64" s="30" t="s">
        <v>1222</v>
      </c>
      <c r="I64" s="12">
        <v>1</v>
      </c>
      <c r="J64" s="12"/>
      <c r="K64" s="27" t="str">
        <f>CONCATENATE(G64," ",H64," ",E64," ",F64)</f>
        <v>LUIS  CARLOS  LOZANO HERNANDEZ</v>
      </c>
      <c r="L64" s="38" t="s">
        <v>84</v>
      </c>
      <c r="M64" s="32" t="s">
        <v>33</v>
      </c>
      <c r="N64" s="14" t="s">
        <v>229</v>
      </c>
      <c r="O64" s="14" t="s">
        <v>287</v>
      </c>
      <c r="P64" s="12">
        <v>209</v>
      </c>
      <c r="Q64" s="33" t="s">
        <v>1024</v>
      </c>
      <c r="R64" s="55" t="s">
        <v>36</v>
      </c>
      <c r="S64" s="59" t="s">
        <v>44</v>
      </c>
      <c r="T64" s="14" t="s">
        <v>37</v>
      </c>
      <c r="U64" s="14" t="s">
        <v>43</v>
      </c>
      <c r="V64" s="90">
        <v>42964</v>
      </c>
      <c r="W64" s="18">
        <f t="shared" ca="1" si="0"/>
        <v>44720</v>
      </c>
      <c r="X64" s="34">
        <f t="shared" ca="1" si="1"/>
        <v>4.8076659822039698</v>
      </c>
      <c r="Y64" s="14" t="s">
        <v>1025</v>
      </c>
      <c r="Z64" s="14" t="s">
        <v>1026</v>
      </c>
      <c r="AA64" s="39">
        <v>41640</v>
      </c>
      <c r="AB64" s="39">
        <v>42734</v>
      </c>
      <c r="AC64" s="37">
        <f t="shared" si="2"/>
        <v>2.9952087611225187</v>
      </c>
      <c r="AD64" s="14" t="s">
        <v>1027</v>
      </c>
      <c r="AE64" s="14" t="s">
        <v>1028</v>
      </c>
      <c r="AF64" s="16">
        <v>39083</v>
      </c>
      <c r="AG64" s="16">
        <v>42368</v>
      </c>
      <c r="AH64" s="34">
        <f>(AG64-AF64)/365.25</f>
        <v>8.9938398357289522</v>
      </c>
      <c r="AI64" s="80">
        <f t="shared" ca="1" si="30"/>
        <v>16.79671457905544</v>
      </c>
    </row>
    <row r="65" spans="1:35" s="6" customFormat="1" ht="31.5" customHeight="1" x14ac:dyDescent="0.35">
      <c r="A65" s="71">
        <v>1</v>
      </c>
      <c r="B65" s="117"/>
      <c r="C65" s="27" t="s">
        <v>1152</v>
      </c>
      <c r="D65" s="29">
        <f>C65*1</f>
        <v>1018430922</v>
      </c>
      <c r="E65" s="30" t="s">
        <v>318</v>
      </c>
      <c r="F65" s="30" t="s">
        <v>319</v>
      </c>
      <c r="G65" s="30" t="s">
        <v>163</v>
      </c>
      <c r="H65" s="30" t="s">
        <v>254</v>
      </c>
      <c r="I65" s="12"/>
      <c r="J65" s="12">
        <v>1</v>
      </c>
      <c r="K65" s="53" t="str">
        <f>CONCATENATE(G65," ",H65," ",E65," ",F65)</f>
        <v>ADRIANA MERCEDES AMADOR DE VIVERO</v>
      </c>
      <c r="L65" s="38" t="s">
        <v>44</v>
      </c>
      <c r="M65" s="32" t="s">
        <v>33</v>
      </c>
      <c r="N65" s="14" t="s">
        <v>320</v>
      </c>
      <c r="O65" s="14" t="s">
        <v>321</v>
      </c>
      <c r="P65" s="12">
        <v>157</v>
      </c>
      <c r="Q65" s="27" t="s">
        <v>322</v>
      </c>
      <c r="R65" s="55" t="s">
        <v>36</v>
      </c>
      <c r="S65" s="59" t="s">
        <v>43</v>
      </c>
      <c r="T65" s="32" t="s">
        <v>37</v>
      </c>
      <c r="U65" s="14" t="s">
        <v>43</v>
      </c>
      <c r="V65" s="90">
        <v>41961</v>
      </c>
      <c r="W65" s="18">
        <f t="shared" ca="1" si="0"/>
        <v>44720</v>
      </c>
      <c r="X65" s="34">
        <f t="shared" ca="1" si="1"/>
        <v>7.5537303216974676</v>
      </c>
      <c r="Y65" s="14" t="s">
        <v>37</v>
      </c>
      <c r="Z65" s="14" t="s">
        <v>132</v>
      </c>
      <c r="AA65" s="39">
        <v>41834</v>
      </c>
      <c r="AB65" s="39">
        <v>41960</v>
      </c>
      <c r="AC65" s="37">
        <f t="shared" si="2"/>
        <v>0.34496919917864477</v>
      </c>
      <c r="AD65" s="14" t="s">
        <v>37</v>
      </c>
      <c r="AE65" s="14" t="s">
        <v>121</v>
      </c>
      <c r="AF65" s="16">
        <v>41457</v>
      </c>
      <c r="AG65" s="16">
        <v>41833</v>
      </c>
      <c r="AH65" s="34">
        <f>(AG65-AF65)/365.25</f>
        <v>1.0294318959616702</v>
      </c>
      <c r="AI65" s="80">
        <f t="shared" ca="1" si="30"/>
        <v>8.9281314168377826</v>
      </c>
    </row>
    <row r="66" spans="1:35" s="6" customFormat="1" ht="31.5" customHeight="1" x14ac:dyDescent="0.35">
      <c r="A66" s="71">
        <v>1</v>
      </c>
      <c r="B66" s="117"/>
      <c r="C66" s="27">
        <v>26433133</v>
      </c>
      <c r="D66" s="29">
        <f>C66*1</f>
        <v>26433133</v>
      </c>
      <c r="E66" s="30" t="s">
        <v>1147</v>
      </c>
      <c r="F66" s="30"/>
      <c r="G66" s="30" t="s">
        <v>139</v>
      </c>
      <c r="H66" s="30"/>
      <c r="I66" s="12"/>
      <c r="J66" s="12">
        <v>1</v>
      </c>
      <c r="K66" s="53" t="str">
        <f>CONCATENATE(G66," ",H66," ",E66," ",F66)</f>
        <v xml:space="preserve">CAROLINA  BONILLA </v>
      </c>
      <c r="L66" s="38" t="s">
        <v>603</v>
      </c>
      <c r="M66" s="32" t="s">
        <v>33</v>
      </c>
      <c r="N66" s="14" t="s">
        <v>75</v>
      </c>
      <c r="O66" s="14" t="s">
        <v>292</v>
      </c>
      <c r="P66" s="12">
        <v>381</v>
      </c>
      <c r="Q66" s="27" t="s">
        <v>293</v>
      </c>
      <c r="R66" s="53" t="s">
        <v>66</v>
      </c>
      <c r="S66" s="59" t="s">
        <v>66</v>
      </c>
      <c r="T66" s="14" t="s">
        <v>37</v>
      </c>
      <c r="U66" s="14" t="s">
        <v>291</v>
      </c>
      <c r="V66" s="90">
        <v>42373</v>
      </c>
      <c r="W66" s="18">
        <f t="shared" ca="1" si="0"/>
        <v>44720</v>
      </c>
      <c r="X66" s="34">
        <f t="shared" ref="X66" ca="1" si="62">(W66-V66)/365.25</f>
        <v>6.4257357973990414</v>
      </c>
      <c r="Y66" s="14" t="s">
        <v>294</v>
      </c>
      <c r="Z66" s="14" t="s">
        <v>237</v>
      </c>
      <c r="AA66" s="16">
        <v>41671</v>
      </c>
      <c r="AB66" s="16">
        <v>41973</v>
      </c>
      <c r="AC66" s="37">
        <f t="shared" si="2"/>
        <v>0.8268309377138946</v>
      </c>
      <c r="AD66" s="14" t="s">
        <v>295</v>
      </c>
      <c r="AE66" s="14" t="s">
        <v>296</v>
      </c>
      <c r="AF66" s="16">
        <v>41306</v>
      </c>
      <c r="AG66" s="16">
        <v>41671</v>
      </c>
      <c r="AH66" s="34">
        <f>(AG66-AF66)/365.25</f>
        <v>0.99931553730321698</v>
      </c>
      <c r="AI66" s="80">
        <f t="shared" ref="AI66:AI136" ca="1" si="63">SUM(X66+AC66+AH66)</f>
        <v>8.251882272416152</v>
      </c>
    </row>
    <row r="67" spans="1:35" s="6" customFormat="1" ht="31.5" customHeight="1" x14ac:dyDescent="0.35">
      <c r="A67" s="71">
        <v>1</v>
      </c>
      <c r="B67" s="117" t="s">
        <v>297</v>
      </c>
      <c r="C67" s="27" t="s">
        <v>1146</v>
      </c>
      <c r="D67" s="29">
        <f t="shared" si="5"/>
        <v>91065132</v>
      </c>
      <c r="E67" s="30" t="s">
        <v>298</v>
      </c>
      <c r="F67" s="30" t="s">
        <v>299</v>
      </c>
      <c r="G67" s="30" t="s">
        <v>300</v>
      </c>
      <c r="H67" s="30" t="s">
        <v>301</v>
      </c>
      <c r="I67" s="12">
        <v>1</v>
      </c>
      <c r="J67" s="12"/>
      <c r="K67" s="53" t="str">
        <f t="shared" si="61"/>
        <v>JULIO ENRIQUE CORZO ORTEGA</v>
      </c>
      <c r="L67" s="38" t="s">
        <v>302</v>
      </c>
      <c r="M67" s="32" t="s">
        <v>33</v>
      </c>
      <c r="N67" s="14" t="s">
        <v>303</v>
      </c>
      <c r="O67" s="14" t="s">
        <v>304</v>
      </c>
      <c r="P67" s="12">
        <v>106</v>
      </c>
      <c r="Q67" s="27" t="s">
        <v>305</v>
      </c>
      <c r="R67" s="53" t="s">
        <v>306</v>
      </c>
      <c r="S67" s="59" t="s">
        <v>43</v>
      </c>
      <c r="T67" s="32" t="s">
        <v>37</v>
      </c>
      <c r="U67" s="14" t="s">
        <v>302</v>
      </c>
      <c r="V67" s="90">
        <v>37445</v>
      </c>
      <c r="W67" s="18">
        <f t="shared" ca="1" si="0"/>
        <v>44720</v>
      </c>
      <c r="X67" s="34">
        <f t="shared" ca="1" si="1"/>
        <v>19.917864476386036</v>
      </c>
      <c r="Y67" s="14" t="s">
        <v>37</v>
      </c>
      <c r="Z67" s="14" t="s">
        <v>307</v>
      </c>
      <c r="AA67" s="39">
        <v>37051</v>
      </c>
      <c r="AB67" s="39">
        <v>37444</v>
      </c>
      <c r="AC67" s="37">
        <f t="shared" si="2"/>
        <v>1.0759753593429158</v>
      </c>
      <c r="AD67" s="14" t="s">
        <v>37</v>
      </c>
      <c r="AE67" s="14" t="s">
        <v>308</v>
      </c>
      <c r="AF67" s="16">
        <v>36216</v>
      </c>
      <c r="AG67" s="16">
        <v>37050</v>
      </c>
      <c r="AH67" s="34">
        <f t="shared" ref="AH67" si="64">(AG67-AF67)/365.25</f>
        <v>2.2833675564681726</v>
      </c>
      <c r="AI67" s="80">
        <f t="shared" ca="1" si="63"/>
        <v>23.277207392197123</v>
      </c>
    </row>
    <row r="68" spans="1:35" s="6" customFormat="1" ht="31.5" customHeight="1" x14ac:dyDescent="0.35">
      <c r="A68" s="71">
        <v>1</v>
      </c>
      <c r="B68" s="117"/>
      <c r="C68" s="27" t="s">
        <v>1145</v>
      </c>
      <c r="D68" s="29">
        <f t="shared" si="5"/>
        <v>79601167</v>
      </c>
      <c r="E68" s="30" t="s">
        <v>310</v>
      </c>
      <c r="F68" s="30" t="s">
        <v>311</v>
      </c>
      <c r="G68" s="30" t="s">
        <v>82</v>
      </c>
      <c r="H68" s="30" t="s">
        <v>312</v>
      </c>
      <c r="I68" s="12">
        <v>1</v>
      </c>
      <c r="J68" s="12"/>
      <c r="K68" s="53" t="str">
        <f t="shared" si="61"/>
        <v>JUAN GUILLERMO PACHECO HERRAN</v>
      </c>
      <c r="L68" s="22" t="s">
        <v>83</v>
      </c>
      <c r="M68" s="32" t="s">
        <v>33</v>
      </c>
      <c r="N68" s="14" t="s">
        <v>34</v>
      </c>
      <c r="O68" s="14" t="s">
        <v>35</v>
      </c>
      <c r="P68" s="12">
        <v>305</v>
      </c>
      <c r="Q68" s="27" t="s">
        <v>313</v>
      </c>
      <c r="R68" s="55" t="s">
        <v>36</v>
      </c>
      <c r="S68" s="59" t="s">
        <v>43</v>
      </c>
      <c r="T68" s="32" t="s">
        <v>37</v>
      </c>
      <c r="U68" s="9" t="s">
        <v>1036</v>
      </c>
      <c r="V68" s="90">
        <v>41086</v>
      </c>
      <c r="W68" s="18">
        <f t="shared" ca="1" si="0"/>
        <v>44720</v>
      </c>
      <c r="X68" s="34">
        <f t="shared" ca="1" si="1"/>
        <v>9.9493497604380554</v>
      </c>
      <c r="Y68" s="14" t="s">
        <v>314</v>
      </c>
      <c r="Z68" s="14" t="s">
        <v>315</v>
      </c>
      <c r="AA68" s="39">
        <v>41034</v>
      </c>
      <c r="AB68" s="39">
        <v>41085</v>
      </c>
      <c r="AC68" s="37">
        <f t="shared" si="2"/>
        <v>0.13963039014373715</v>
      </c>
      <c r="AD68" s="14" t="s">
        <v>316</v>
      </c>
      <c r="AE68" s="14" t="s">
        <v>317</v>
      </c>
      <c r="AF68" s="16">
        <v>40834</v>
      </c>
      <c r="AG68" s="16">
        <v>40923</v>
      </c>
      <c r="AH68" s="34">
        <f t="shared" si="3"/>
        <v>0.24366872005475701</v>
      </c>
      <c r="AI68" s="80">
        <f t="shared" ca="1" si="63"/>
        <v>10.332648870636548</v>
      </c>
    </row>
    <row r="69" spans="1:35" s="6" customFormat="1" ht="31.5" customHeight="1" x14ac:dyDescent="0.35">
      <c r="A69" s="71">
        <v>1</v>
      </c>
      <c r="B69" s="117"/>
      <c r="C69" s="27">
        <v>52392639</v>
      </c>
      <c r="D69" s="29">
        <f t="shared" si="5"/>
        <v>52392639</v>
      </c>
      <c r="E69" s="30" t="s">
        <v>1153</v>
      </c>
      <c r="F69" s="30" t="s">
        <v>1154</v>
      </c>
      <c r="G69" s="30" t="s">
        <v>1155</v>
      </c>
      <c r="H69" s="30" t="s">
        <v>1156</v>
      </c>
      <c r="I69" s="12"/>
      <c r="J69" s="12">
        <v>1</v>
      </c>
      <c r="K69" s="53" t="str">
        <f t="shared" si="61"/>
        <v xml:space="preserve">IVETTE  LILIANA  RIOS  POLANIA </v>
      </c>
      <c r="L69" s="38" t="s">
        <v>84</v>
      </c>
      <c r="M69" s="32" t="s">
        <v>33</v>
      </c>
      <c r="N69" s="14" t="s">
        <v>347</v>
      </c>
      <c r="O69" s="14" t="s">
        <v>348</v>
      </c>
      <c r="P69" s="12">
        <v>228</v>
      </c>
      <c r="Q69" s="27" t="s">
        <v>349</v>
      </c>
      <c r="R69" s="53" t="s">
        <v>183</v>
      </c>
      <c r="S69" s="59" t="s">
        <v>43</v>
      </c>
      <c r="T69" s="32" t="s">
        <v>37</v>
      </c>
      <c r="U69" s="14" t="s">
        <v>84</v>
      </c>
      <c r="V69" s="90">
        <v>41554</v>
      </c>
      <c r="W69" s="18">
        <f t="shared" ca="1" si="0"/>
        <v>44720</v>
      </c>
      <c r="X69" s="34">
        <f t="shared" ca="1" si="1"/>
        <v>8.6680355920602334</v>
      </c>
      <c r="Y69" s="14" t="s">
        <v>350</v>
      </c>
      <c r="Z69" s="14" t="s">
        <v>351</v>
      </c>
      <c r="AA69" s="39">
        <v>41153</v>
      </c>
      <c r="AB69" s="39">
        <v>41553</v>
      </c>
      <c r="AC69" s="37">
        <f t="shared" si="2"/>
        <v>1.0951403148528405</v>
      </c>
      <c r="AD69" s="14" t="s">
        <v>352</v>
      </c>
      <c r="AE69" s="14" t="s">
        <v>353</v>
      </c>
      <c r="AF69" s="16">
        <v>39468</v>
      </c>
      <c r="AG69" s="16">
        <v>40301</v>
      </c>
      <c r="AH69" s="34">
        <f t="shared" si="3"/>
        <v>2.2806297056810405</v>
      </c>
      <c r="AI69" s="80">
        <f t="shared" ca="1" si="63"/>
        <v>12.043805612594113</v>
      </c>
    </row>
    <row r="70" spans="1:35" s="6" customFormat="1" ht="31.5" customHeight="1" x14ac:dyDescent="0.35">
      <c r="A70" s="71">
        <v>1</v>
      </c>
      <c r="B70" s="117"/>
      <c r="C70" s="27" t="s">
        <v>1160</v>
      </c>
      <c r="D70" s="29">
        <f t="shared" ref="D70" si="65">C70*1</f>
        <v>51799694</v>
      </c>
      <c r="E70" s="30" t="s">
        <v>371</v>
      </c>
      <c r="F70" s="30" t="s">
        <v>372</v>
      </c>
      <c r="G70" s="30" t="s">
        <v>373</v>
      </c>
      <c r="H70" s="30" t="s">
        <v>374</v>
      </c>
      <c r="I70" s="12"/>
      <c r="J70" s="12">
        <v>1</v>
      </c>
      <c r="K70" s="53" t="str">
        <f t="shared" ref="K70" si="66">CONCATENATE(G70," ",H70," ",E70," ",F70)</f>
        <v>NUBIA MARGELY SANCHEZ CASTILLO</v>
      </c>
      <c r="L70" s="38" t="s">
        <v>43</v>
      </c>
      <c r="M70" s="32" t="s">
        <v>33</v>
      </c>
      <c r="N70" s="14" t="s">
        <v>75</v>
      </c>
      <c r="O70" s="14" t="s">
        <v>375</v>
      </c>
      <c r="P70" s="12">
        <v>138</v>
      </c>
      <c r="Q70" s="27" t="s">
        <v>376</v>
      </c>
      <c r="R70" s="53" t="s">
        <v>141</v>
      </c>
      <c r="S70" s="59" t="s">
        <v>50</v>
      </c>
      <c r="T70" s="32" t="s">
        <v>37</v>
      </c>
      <c r="U70" s="14" t="s">
        <v>136</v>
      </c>
      <c r="V70" s="90">
        <v>41487</v>
      </c>
      <c r="W70" s="18">
        <f t="shared" ca="1" si="0"/>
        <v>44720</v>
      </c>
      <c r="X70" s="34">
        <f t="shared" ca="1" si="1"/>
        <v>8.8514715947980829</v>
      </c>
      <c r="Y70" s="14" t="s">
        <v>37</v>
      </c>
      <c r="Z70" s="14" t="s">
        <v>329</v>
      </c>
      <c r="AA70" s="39">
        <v>35111</v>
      </c>
      <c r="AB70" s="39">
        <v>41487</v>
      </c>
      <c r="AC70" s="37">
        <f t="shared" si="2"/>
        <v>17.456536618754278</v>
      </c>
      <c r="AD70" s="14" t="s">
        <v>377</v>
      </c>
      <c r="AE70" s="14" t="s">
        <v>378</v>
      </c>
      <c r="AF70" s="16">
        <v>34870</v>
      </c>
      <c r="AG70" s="16">
        <v>34972</v>
      </c>
      <c r="AH70" s="34">
        <f t="shared" ref="AH70" si="67">(AG70-AF70)/365.25</f>
        <v>0.27926078028747431</v>
      </c>
      <c r="AI70" s="80">
        <f t="shared" ca="1" si="63"/>
        <v>26.587268993839835</v>
      </c>
    </row>
    <row r="71" spans="1:35" s="6" customFormat="1" ht="31.5" customHeight="1" x14ac:dyDescent="0.35">
      <c r="A71" s="71">
        <v>1</v>
      </c>
      <c r="B71" s="117"/>
      <c r="C71" s="27" t="s">
        <v>1151</v>
      </c>
      <c r="D71" s="29">
        <f t="shared" si="5"/>
        <v>51900541</v>
      </c>
      <c r="E71" s="30" t="s">
        <v>242</v>
      </c>
      <c r="F71" s="30" t="s">
        <v>323</v>
      </c>
      <c r="G71" s="30" t="s">
        <v>324</v>
      </c>
      <c r="H71" s="30" t="s">
        <v>325</v>
      </c>
      <c r="I71" s="12"/>
      <c r="J71" s="12">
        <v>1</v>
      </c>
      <c r="K71" s="53" t="str">
        <f t="shared" si="61"/>
        <v>JENNY MARLEN SARMIENTO AUZA</v>
      </c>
      <c r="L71" s="38" t="s">
        <v>212</v>
      </c>
      <c r="M71" s="32" t="s">
        <v>33</v>
      </c>
      <c r="N71" s="14" t="s">
        <v>34</v>
      </c>
      <c r="O71" s="14" t="s">
        <v>35</v>
      </c>
      <c r="P71" s="12">
        <v>144</v>
      </c>
      <c r="Q71" s="27" t="s">
        <v>326</v>
      </c>
      <c r="R71" s="53" t="s">
        <v>327</v>
      </c>
      <c r="S71" s="59" t="s">
        <v>43</v>
      </c>
      <c r="T71" s="32" t="s">
        <v>37</v>
      </c>
      <c r="U71" s="14" t="s">
        <v>212</v>
      </c>
      <c r="V71" s="90">
        <v>39120</v>
      </c>
      <c r="W71" s="18">
        <f t="shared" ca="1" si="0"/>
        <v>44720</v>
      </c>
      <c r="X71" s="34">
        <f t="shared" ca="1" si="1"/>
        <v>15.331964407939767</v>
      </c>
      <c r="Y71" s="14" t="s">
        <v>37</v>
      </c>
      <c r="Z71" s="14" t="s">
        <v>328</v>
      </c>
      <c r="AA71" s="39">
        <v>35314</v>
      </c>
      <c r="AB71" s="39">
        <v>39119</v>
      </c>
      <c r="AC71" s="37">
        <f t="shared" si="2"/>
        <v>10.417522245037645</v>
      </c>
      <c r="AD71" s="14" t="s">
        <v>37</v>
      </c>
      <c r="AE71" s="14" t="s">
        <v>329</v>
      </c>
      <c r="AF71" s="16">
        <v>34774</v>
      </c>
      <c r="AG71" s="16">
        <v>35313</v>
      </c>
      <c r="AH71" s="34">
        <f t="shared" si="3"/>
        <v>1.4757015742642026</v>
      </c>
      <c r="AI71" s="80">
        <f t="shared" ca="1" si="63"/>
        <v>27.225188227241613</v>
      </c>
    </row>
    <row r="72" spans="1:35" s="6" customFormat="1" ht="31.5" customHeight="1" x14ac:dyDescent="0.35">
      <c r="A72" s="71">
        <v>1</v>
      </c>
      <c r="B72" s="117" t="s">
        <v>330</v>
      </c>
      <c r="C72" s="27" t="s">
        <v>1150</v>
      </c>
      <c r="D72" s="29">
        <f t="shared" si="5"/>
        <v>7312237</v>
      </c>
      <c r="E72" s="30" t="s">
        <v>331</v>
      </c>
      <c r="F72" s="30" t="s">
        <v>332</v>
      </c>
      <c r="G72" s="30" t="s">
        <v>333</v>
      </c>
      <c r="H72" s="30" t="s">
        <v>334</v>
      </c>
      <c r="I72" s="12">
        <v>1</v>
      </c>
      <c r="J72" s="12"/>
      <c r="K72" s="53" t="str">
        <f t="shared" si="61"/>
        <v>SEDNEY ROLANDO MONROY ORTEGON</v>
      </c>
      <c r="L72" s="38" t="s">
        <v>220</v>
      </c>
      <c r="M72" s="32" t="s">
        <v>33</v>
      </c>
      <c r="N72" s="14" t="s">
        <v>180</v>
      </c>
      <c r="O72" s="14" t="s">
        <v>335</v>
      </c>
      <c r="P72" s="12">
        <v>194</v>
      </c>
      <c r="Q72" s="27" t="s">
        <v>336</v>
      </c>
      <c r="R72" s="53" t="s">
        <v>309</v>
      </c>
      <c r="S72" s="59" t="s">
        <v>43</v>
      </c>
      <c r="T72" s="32" t="s">
        <v>37</v>
      </c>
      <c r="U72" s="14" t="s">
        <v>220</v>
      </c>
      <c r="V72" s="90">
        <v>41244</v>
      </c>
      <c r="W72" s="18">
        <f t="shared" ca="1" si="0"/>
        <v>44720</v>
      </c>
      <c r="X72" s="34">
        <f t="shared" ca="1" si="1"/>
        <v>9.5167693360711834</v>
      </c>
      <c r="Y72" s="14" t="s">
        <v>37</v>
      </c>
      <c r="Z72" s="14" t="s">
        <v>115</v>
      </c>
      <c r="AA72" s="39">
        <v>37412</v>
      </c>
      <c r="AB72" s="39">
        <v>41244</v>
      </c>
      <c r="AC72" s="37">
        <f t="shared" si="2"/>
        <v>10.491444216290212</v>
      </c>
      <c r="AD72" s="14" t="s">
        <v>37</v>
      </c>
      <c r="AE72" s="14" t="s">
        <v>81</v>
      </c>
      <c r="AF72" s="16">
        <v>37027</v>
      </c>
      <c r="AG72" s="16">
        <v>37411</v>
      </c>
      <c r="AH72" s="34">
        <f t="shared" si="3"/>
        <v>1.0513347022587269</v>
      </c>
      <c r="AI72" s="80">
        <f t="shared" ca="1" si="63"/>
        <v>21.059548254620125</v>
      </c>
    </row>
    <row r="73" spans="1:35" s="6" customFormat="1" ht="31.5" customHeight="1" x14ac:dyDescent="0.35">
      <c r="A73" s="71">
        <v>1</v>
      </c>
      <c r="B73" s="117"/>
      <c r="C73" s="27" t="s">
        <v>1149</v>
      </c>
      <c r="D73" s="29">
        <f t="shared" si="5"/>
        <v>52004990</v>
      </c>
      <c r="E73" s="30" t="s">
        <v>337</v>
      </c>
      <c r="F73" s="30" t="s">
        <v>338</v>
      </c>
      <c r="G73" s="30" t="s">
        <v>339</v>
      </c>
      <c r="H73" s="30" t="s">
        <v>170</v>
      </c>
      <c r="I73" s="12"/>
      <c r="J73" s="12">
        <v>1</v>
      </c>
      <c r="K73" s="53" t="str">
        <f t="shared" si="61"/>
        <v>SANDRA PATRICIA CELY MUNOZ</v>
      </c>
      <c r="L73" s="38" t="s">
        <v>1084</v>
      </c>
      <c r="M73" s="32" t="s">
        <v>33</v>
      </c>
      <c r="N73" s="14" t="s">
        <v>34</v>
      </c>
      <c r="O73" s="14" t="s">
        <v>35</v>
      </c>
      <c r="P73" s="12">
        <v>240</v>
      </c>
      <c r="Q73" s="27" t="s">
        <v>340</v>
      </c>
      <c r="R73" s="20" t="s">
        <v>76</v>
      </c>
      <c r="S73" s="59" t="s">
        <v>43</v>
      </c>
      <c r="T73" s="32" t="s">
        <v>37</v>
      </c>
      <c r="U73" s="14" t="s">
        <v>80</v>
      </c>
      <c r="V73" s="90">
        <v>41518</v>
      </c>
      <c r="W73" s="18">
        <f t="shared" ca="1" si="0"/>
        <v>44720</v>
      </c>
      <c r="X73" s="34">
        <f t="shared" ca="1" si="1"/>
        <v>8.7665982203969879</v>
      </c>
      <c r="Y73" s="14" t="s">
        <v>37</v>
      </c>
      <c r="Z73" s="14" t="s">
        <v>115</v>
      </c>
      <c r="AA73" s="39">
        <v>39111</v>
      </c>
      <c r="AB73" s="39">
        <v>41517</v>
      </c>
      <c r="AC73" s="37">
        <f t="shared" si="2"/>
        <v>6.5872689938398361</v>
      </c>
      <c r="AD73" s="14" t="s">
        <v>37</v>
      </c>
      <c r="AE73" s="14" t="s">
        <v>341</v>
      </c>
      <c r="AF73" s="16">
        <v>38596</v>
      </c>
      <c r="AG73" s="16">
        <v>39110</v>
      </c>
      <c r="AH73" s="34">
        <f t="shared" si="3"/>
        <v>1.4072553045859</v>
      </c>
      <c r="AI73" s="80">
        <f t="shared" ca="1" si="63"/>
        <v>16.761122518822724</v>
      </c>
    </row>
    <row r="74" spans="1:35" s="6" customFormat="1" ht="31.5" customHeight="1" x14ac:dyDescent="0.35">
      <c r="A74" s="71">
        <v>1</v>
      </c>
      <c r="B74" s="117"/>
      <c r="C74" s="27">
        <v>79511351</v>
      </c>
      <c r="D74" s="29">
        <f t="shared" ref="D74" si="68">C74*1</f>
        <v>79511351</v>
      </c>
      <c r="E74" s="30" t="s">
        <v>1162</v>
      </c>
      <c r="F74" s="30" t="s">
        <v>393</v>
      </c>
      <c r="G74" s="30" t="s">
        <v>1163</v>
      </c>
      <c r="H74" s="30" t="s">
        <v>394</v>
      </c>
      <c r="I74" s="12">
        <v>1</v>
      </c>
      <c r="J74" s="12"/>
      <c r="K74" s="53" t="str">
        <f t="shared" ref="K74" si="69">CONCATENATE(G74," ",H74," ",E74," ",F74)</f>
        <v>HENRY ALFONSO ROJAS  TORRES</v>
      </c>
      <c r="L74" s="22" t="s">
        <v>83</v>
      </c>
      <c r="M74" s="32" t="s">
        <v>33</v>
      </c>
      <c r="N74" s="14" t="s">
        <v>34</v>
      </c>
      <c r="O74" s="14" t="s">
        <v>35</v>
      </c>
      <c r="P74" s="12">
        <v>317</v>
      </c>
      <c r="Q74" s="27" t="s">
        <v>395</v>
      </c>
      <c r="R74" s="53" t="s">
        <v>396</v>
      </c>
      <c r="S74" s="59" t="s">
        <v>43</v>
      </c>
      <c r="T74" s="32" t="s">
        <v>37</v>
      </c>
      <c r="U74" s="14" t="s">
        <v>84</v>
      </c>
      <c r="V74" s="90">
        <v>39492</v>
      </c>
      <c r="W74" s="18">
        <f t="shared" ca="1" si="0"/>
        <v>44720</v>
      </c>
      <c r="X74" s="34">
        <f t="shared" ref="X74" ca="1" si="70">(W74-V74)/365.25</f>
        <v>14.313483915126625</v>
      </c>
      <c r="Y74" s="14" t="s">
        <v>37</v>
      </c>
      <c r="Z74" s="14" t="s">
        <v>86</v>
      </c>
      <c r="AA74" s="39">
        <v>38740</v>
      </c>
      <c r="AB74" s="39">
        <v>39491</v>
      </c>
      <c r="AC74" s="37">
        <f t="shared" ref="AC74" si="71">(AB74-AA74)/365.25</f>
        <v>2.0561259411362083</v>
      </c>
      <c r="AD74" s="14" t="s">
        <v>37</v>
      </c>
      <c r="AE74" s="14" t="s">
        <v>132</v>
      </c>
      <c r="AF74" s="16">
        <v>37961</v>
      </c>
      <c r="AG74" s="16">
        <v>38739</v>
      </c>
      <c r="AH74" s="34">
        <f t="shared" ref="AH74" si="72">(AG74-AF74)/365.25</f>
        <v>2.130047912388775</v>
      </c>
      <c r="AI74" s="80">
        <f t="shared" ref="AI74" ca="1" si="73">SUM(X74+AC74+AH74)</f>
        <v>18.499657768651609</v>
      </c>
    </row>
    <row r="75" spans="1:35" s="6" customFormat="1" ht="31.5" customHeight="1" x14ac:dyDescent="0.35">
      <c r="A75" s="71">
        <v>1</v>
      </c>
      <c r="B75" s="117"/>
      <c r="C75" s="27" t="s">
        <v>1148</v>
      </c>
      <c r="D75" s="29">
        <f t="shared" si="5"/>
        <v>51899657</v>
      </c>
      <c r="E75" s="30" t="s">
        <v>354</v>
      </c>
      <c r="F75" s="30" t="s">
        <v>355</v>
      </c>
      <c r="G75" s="30" t="s">
        <v>356</v>
      </c>
      <c r="H75" s="30" t="s">
        <v>90</v>
      </c>
      <c r="I75" s="12"/>
      <c r="J75" s="12">
        <v>1</v>
      </c>
      <c r="K75" s="53" t="str">
        <f t="shared" si="61"/>
        <v>ANGELICA MARIA CARREÑO RAMIREZ</v>
      </c>
      <c r="L75" s="38" t="s">
        <v>84</v>
      </c>
      <c r="M75" s="32" t="s">
        <v>33</v>
      </c>
      <c r="N75" s="14" t="s">
        <v>34</v>
      </c>
      <c r="O75" s="14" t="s">
        <v>35</v>
      </c>
      <c r="P75" s="12">
        <v>200</v>
      </c>
      <c r="Q75" s="27" t="s">
        <v>357</v>
      </c>
      <c r="R75" s="53" t="s">
        <v>141</v>
      </c>
      <c r="S75" s="59" t="s">
        <v>43</v>
      </c>
      <c r="T75" s="32" t="s">
        <v>37</v>
      </c>
      <c r="U75" s="14" t="s">
        <v>84</v>
      </c>
      <c r="V75" s="90">
        <v>38740</v>
      </c>
      <c r="W75" s="18">
        <f t="shared" ca="1" si="0"/>
        <v>44720</v>
      </c>
      <c r="X75" s="34">
        <f t="shared" ca="1" si="1"/>
        <v>16.372347707049965</v>
      </c>
      <c r="Y75" s="14" t="s">
        <v>37</v>
      </c>
      <c r="Z75" s="14" t="s">
        <v>132</v>
      </c>
      <c r="AA75" s="39">
        <v>37058</v>
      </c>
      <c r="AB75" s="39">
        <v>38739</v>
      </c>
      <c r="AC75" s="37">
        <f t="shared" si="2"/>
        <v>4.602327173169062</v>
      </c>
      <c r="AD75" s="14" t="s">
        <v>37</v>
      </c>
      <c r="AE75" s="14" t="s">
        <v>358</v>
      </c>
      <c r="AF75" s="16">
        <v>35886</v>
      </c>
      <c r="AG75" s="16">
        <v>37057</v>
      </c>
      <c r="AH75" s="34">
        <f t="shared" si="3"/>
        <v>3.2060232717316905</v>
      </c>
      <c r="AI75" s="80">
        <f t="shared" ca="1" si="63"/>
        <v>24.180698151950718</v>
      </c>
    </row>
    <row r="76" spans="1:35" s="6" customFormat="1" ht="31.5" customHeight="1" x14ac:dyDescent="0.35">
      <c r="A76" s="71"/>
      <c r="B76" s="117"/>
      <c r="C76" s="27"/>
      <c r="D76" s="29"/>
      <c r="E76" s="30"/>
      <c r="F76" s="30"/>
      <c r="G76" s="30"/>
      <c r="H76" s="30"/>
      <c r="I76" s="12"/>
      <c r="J76" s="12"/>
      <c r="K76" s="53" t="s">
        <v>1598</v>
      </c>
      <c r="L76" s="38" t="s">
        <v>1599</v>
      </c>
      <c r="M76" s="32" t="s">
        <v>33</v>
      </c>
      <c r="N76" s="14" t="s">
        <v>34</v>
      </c>
      <c r="O76" s="14" t="s">
        <v>35</v>
      </c>
      <c r="P76" s="12">
        <v>121</v>
      </c>
      <c r="Q76" s="27" t="s">
        <v>1600</v>
      </c>
      <c r="R76" s="20" t="s">
        <v>76</v>
      </c>
      <c r="S76" s="59" t="s">
        <v>43</v>
      </c>
      <c r="T76" s="32" t="s">
        <v>37</v>
      </c>
      <c r="U76" s="14" t="s">
        <v>1601</v>
      </c>
      <c r="V76" s="90">
        <v>44419</v>
      </c>
      <c r="W76" s="18">
        <f t="shared" ca="1" si="0"/>
        <v>44720</v>
      </c>
      <c r="X76" s="34">
        <f t="shared" ca="1" si="1"/>
        <v>0.82409308692676253</v>
      </c>
      <c r="Y76" s="14" t="s">
        <v>1602</v>
      </c>
      <c r="Z76" s="14" t="s">
        <v>1603</v>
      </c>
      <c r="AA76" s="39">
        <v>43647</v>
      </c>
      <c r="AB76" s="39">
        <v>44409</v>
      </c>
      <c r="AC76" s="37">
        <f t="shared" si="2"/>
        <v>2.086242299794661</v>
      </c>
      <c r="AD76" s="14" t="s">
        <v>1604</v>
      </c>
      <c r="AE76" s="14" t="s">
        <v>93</v>
      </c>
      <c r="AF76" s="16">
        <v>42036</v>
      </c>
      <c r="AG76" s="16">
        <v>43435</v>
      </c>
      <c r="AH76" s="34">
        <f t="shared" si="3"/>
        <v>3.8302532511978096</v>
      </c>
      <c r="AI76" s="80">
        <f t="shared" ca="1" si="63"/>
        <v>6.7405886379192328</v>
      </c>
    </row>
    <row r="77" spans="1:35" s="6" customFormat="1" ht="31.5" customHeight="1" x14ac:dyDescent="0.35">
      <c r="A77" s="71">
        <v>1</v>
      </c>
      <c r="B77" s="117"/>
      <c r="C77" s="27">
        <v>1075240626</v>
      </c>
      <c r="D77" s="29">
        <f t="shared" si="5"/>
        <v>1075240626</v>
      </c>
      <c r="E77" s="30" t="s">
        <v>1229</v>
      </c>
      <c r="F77" s="30" t="s">
        <v>1230</v>
      </c>
      <c r="G77" s="30" t="s">
        <v>1113</v>
      </c>
      <c r="H77" s="30" t="s">
        <v>1231</v>
      </c>
      <c r="I77" s="12"/>
      <c r="J77" s="12">
        <v>1</v>
      </c>
      <c r="K77" s="53" t="str">
        <f t="shared" si="61"/>
        <v>LAURA  MARIA  DUARTE  ALVAREZ</v>
      </c>
      <c r="L77" s="38" t="s">
        <v>140</v>
      </c>
      <c r="M77" s="32" t="s">
        <v>33</v>
      </c>
      <c r="N77" s="14" t="s">
        <v>75</v>
      </c>
      <c r="O77" s="14" t="s">
        <v>224</v>
      </c>
      <c r="P77" s="12">
        <v>146</v>
      </c>
      <c r="Q77" s="33" t="s">
        <v>1045</v>
      </c>
      <c r="R77" s="53" t="s">
        <v>1046</v>
      </c>
      <c r="S77" s="59" t="s">
        <v>44</v>
      </c>
      <c r="T77" s="32" t="s">
        <v>85</v>
      </c>
      <c r="U77" s="14" t="s">
        <v>117</v>
      </c>
      <c r="V77" s="90">
        <v>42491</v>
      </c>
      <c r="W77" s="18">
        <f t="shared" ca="1" si="0"/>
        <v>44720</v>
      </c>
      <c r="X77" s="34">
        <f t="shared" ca="1" si="1"/>
        <v>6.1026694045174539</v>
      </c>
      <c r="Y77" s="14" t="s">
        <v>1047</v>
      </c>
      <c r="Z77" s="14" t="s">
        <v>1048</v>
      </c>
      <c r="AA77" s="39">
        <v>42186</v>
      </c>
      <c r="AB77" s="39">
        <v>42551</v>
      </c>
      <c r="AC77" s="37">
        <f t="shared" si="2"/>
        <v>0.99931553730321698</v>
      </c>
      <c r="AD77" s="14"/>
      <c r="AE77" s="14"/>
      <c r="AF77" s="16"/>
      <c r="AG77" s="16"/>
      <c r="AH77" s="34">
        <f t="shared" si="3"/>
        <v>0</v>
      </c>
      <c r="AI77" s="80">
        <f t="shared" ca="1" si="63"/>
        <v>7.1019849418206711</v>
      </c>
    </row>
    <row r="78" spans="1:35" s="6" customFormat="1" ht="31.5" customHeight="1" x14ac:dyDescent="0.35">
      <c r="A78" s="71">
        <v>1</v>
      </c>
      <c r="B78" s="117"/>
      <c r="C78" s="27" t="s">
        <v>1161</v>
      </c>
      <c r="D78" s="29">
        <f t="shared" ref="D78" si="74">C78*1</f>
        <v>52313191</v>
      </c>
      <c r="E78" s="30" t="s">
        <v>363</v>
      </c>
      <c r="F78" s="30" t="s">
        <v>233</v>
      </c>
      <c r="G78" s="30" t="s">
        <v>364</v>
      </c>
      <c r="H78" s="30" t="s">
        <v>365</v>
      </c>
      <c r="I78" s="12"/>
      <c r="J78" s="12">
        <v>1</v>
      </c>
      <c r="K78" s="53" t="str">
        <f t="shared" ref="K78" si="75">CONCATENATE(G78," ",H78," ",E78," ",F78)</f>
        <v>EDITH YESEÑA ALCOCER MARTINEZ</v>
      </c>
      <c r="L78" s="38" t="s">
        <v>44</v>
      </c>
      <c r="M78" s="32" t="s">
        <v>33</v>
      </c>
      <c r="N78" s="14" t="s">
        <v>34</v>
      </c>
      <c r="O78" s="14" t="s">
        <v>35</v>
      </c>
      <c r="P78" s="12">
        <v>225</v>
      </c>
      <c r="Q78" s="27" t="s">
        <v>366</v>
      </c>
      <c r="R78" s="53" t="s">
        <v>367</v>
      </c>
      <c r="S78" s="59" t="s">
        <v>43</v>
      </c>
      <c r="T78" s="32" t="s">
        <v>37</v>
      </c>
      <c r="U78" s="14" t="s">
        <v>43</v>
      </c>
      <c r="V78" s="90">
        <v>41487</v>
      </c>
      <c r="W78" s="18">
        <f t="shared" ca="1" si="0"/>
        <v>44720</v>
      </c>
      <c r="X78" s="34">
        <f t="shared" ref="X78" ca="1" si="76">(W78-V78)/365.25</f>
        <v>8.8514715947980829</v>
      </c>
      <c r="Y78" s="14" t="s">
        <v>37</v>
      </c>
      <c r="Z78" s="14" t="s">
        <v>329</v>
      </c>
      <c r="AA78" s="39">
        <v>39357</v>
      </c>
      <c r="AB78" s="39">
        <v>41547</v>
      </c>
      <c r="AC78" s="37">
        <f t="shared" ref="AC78" si="77">(AB78-AA78)/365.25</f>
        <v>5.9958932238193015</v>
      </c>
      <c r="AD78" s="14" t="s">
        <v>37</v>
      </c>
      <c r="AE78" s="14" t="s">
        <v>368</v>
      </c>
      <c r="AF78" s="16">
        <v>38964</v>
      </c>
      <c r="AG78" s="16">
        <v>39356</v>
      </c>
      <c r="AH78" s="34">
        <f t="shared" ref="AH78" si="78">(AG78-AF78)/365.25</f>
        <v>1.0732375085557837</v>
      </c>
      <c r="AI78" s="80">
        <f t="shared" ref="AI78" ca="1" si="79">SUM(X78+AC78+AH78)</f>
        <v>15.920602327173167</v>
      </c>
    </row>
    <row r="79" spans="1:35" s="6" customFormat="1" ht="31.5" customHeight="1" x14ac:dyDescent="0.35">
      <c r="A79" s="71">
        <v>1</v>
      </c>
      <c r="B79" s="117"/>
      <c r="C79" s="27" t="s">
        <v>1161</v>
      </c>
      <c r="D79" s="29">
        <f t="shared" si="5"/>
        <v>52313191</v>
      </c>
      <c r="E79" s="30" t="s">
        <v>363</v>
      </c>
      <c r="F79" s="30" t="s">
        <v>233</v>
      </c>
      <c r="G79" s="30" t="s">
        <v>364</v>
      </c>
      <c r="H79" s="30" t="s">
        <v>365</v>
      </c>
      <c r="I79" s="12"/>
      <c r="J79" s="12">
        <v>1</v>
      </c>
      <c r="K79" s="53" t="s">
        <v>1578</v>
      </c>
      <c r="L79" s="38" t="s">
        <v>1057</v>
      </c>
      <c r="M79" s="32" t="s">
        <v>33</v>
      </c>
      <c r="N79" s="14" t="s">
        <v>34</v>
      </c>
      <c r="O79" s="14" t="s">
        <v>35</v>
      </c>
      <c r="P79" s="12">
        <v>0</v>
      </c>
      <c r="Q79" s="33" t="s">
        <v>1579</v>
      </c>
      <c r="R79" s="53" t="s">
        <v>66</v>
      </c>
      <c r="S79" s="53" t="s">
        <v>66</v>
      </c>
      <c r="T79" s="32" t="s">
        <v>37</v>
      </c>
      <c r="U79" s="38" t="s">
        <v>1057</v>
      </c>
      <c r="V79" s="90">
        <v>44413</v>
      </c>
      <c r="W79" s="18">
        <f t="shared" ca="1" si="0"/>
        <v>44720</v>
      </c>
      <c r="X79" s="34">
        <f t="shared" ca="1" si="1"/>
        <v>0.84052019164955505</v>
      </c>
      <c r="Y79" s="14" t="s">
        <v>37</v>
      </c>
      <c r="Z79" s="14" t="s">
        <v>329</v>
      </c>
      <c r="AA79" s="39">
        <v>39357</v>
      </c>
      <c r="AB79" s="39">
        <v>41547</v>
      </c>
      <c r="AC79" s="37">
        <f t="shared" si="2"/>
        <v>5.9958932238193015</v>
      </c>
      <c r="AD79" s="14" t="s">
        <v>37</v>
      </c>
      <c r="AE79" s="14" t="s">
        <v>368</v>
      </c>
      <c r="AF79" s="16">
        <v>38964</v>
      </c>
      <c r="AG79" s="16">
        <v>39356</v>
      </c>
      <c r="AH79" s="34">
        <f t="shared" si="3"/>
        <v>1.0732375085557837</v>
      </c>
      <c r="AI79" s="80">
        <f t="shared" ca="1" si="63"/>
        <v>7.90965092402464</v>
      </c>
    </row>
    <row r="80" spans="1:35" s="6" customFormat="1" ht="31.5" customHeight="1" x14ac:dyDescent="0.35">
      <c r="A80" s="71">
        <v>1</v>
      </c>
      <c r="B80" s="117" t="s">
        <v>384</v>
      </c>
      <c r="C80" s="27" t="s">
        <v>385</v>
      </c>
      <c r="D80" s="29">
        <f t="shared" ref="D80:D148" si="80">C80*1</f>
        <v>39782338</v>
      </c>
      <c r="E80" s="30" t="s">
        <v>386</v>
      </c>
      <c r="F80" s="30" t="s">
        <v>203</v>
      </c>
      <c r="G80" s="30" t="s">
        <v>90</v>
      </c>
      <c r="H80" s="30" t="s">
        <v>387</v>
      </c>
      <c r="I80" s="12"/>
      <c r="J80" s="12">
        <v>1</v>
      </c>
      <c r="K80" s="53" t="str">
        <f t="shared" si="61"/>
        <v>MARIA CLAUDIA ASMAR GOMEZ</v>
      </c>
      <c r="L80" s="38" t="s">
        <v>220</v>
      </c>
      <c r="M80" s="32" t="s">
        <v>33</v>
      </c>
      <c r="N80" s="14" t="s">
        <v>34</v>
      </c>
      <c r="O80" s="14" t="s">
        <v>35</v>
      </c>
      <c r="P80" s="12">
        <v>233</v>
      </c>
      <c r="Q80" s="27" t="s">
        <v>388</v>
      </c>
      <c r="R80" s="20" t="s">
        <v>76</v>
      </c>
      <c r="S80" s="59" t="s">
        <v>43</v>
      </c>
      <c r="T80" s="32" t="s">
        <v>37</v>
      </c>
      <c r="U80" s="14" t="s">
        <v>220</v>
      </c>
      <c r="V80" s="90">
        <v>41306</v>
      </c>
      <c r="W80" s="18">
        <f t="shared" ref="W80:W143" ca="1" si="81">TODAY()</f>
        <v>44720</v>
      </c>
      <c r="X80" s="34">
        <f t="shared" ref="X80:X153" ca="1" si="82">(W80-V80)/365.25</f>
        <v>9.3470225872689934</v>
      </c>
      <c r="Y80" s="14" t="s">
        <v>37</v>
      </c>
      <c r="Z80" s="14" t="s">
        <v>389</v>
      </c>
      <c r="AA80" s="39">
        <v>35485</v>
      </c>
      <c r="AB80" s="39">
        <v>41305</v>
      </c>
      <c r="AC80" s="37">
        <f t="shared" ref="AC80:AC147" si="83">(AB80-AA80)/365.25</f>
        <v>15.93429158110883</v>
      </c>
      <c r="AD80" s="14" t="s">
        <v>390</v>
      </c>
      <c r="AE80" s="14" t="s">
        <v>391</v>
      </c>
      <c r="AF80" s="16">
        <v>34851</v>
      </c>
      <c r="AG80" s="16">
        <v>35484</v>
      </c>
      <c r="AH80" s="34">
        <f t="shared" ref="AH80:AH153" si="84">(AG80-AF80)/365.25</f>
        <v>1.7330595482546201</v>
      </c>
      <c r="AI80" s="80">
        <f t="shared" ca="1" si="63"/>
        <v>27.014373716632445</v>
      </c>
    </row>
    <row r="81" spans="1:35" s="65" customFormat="1" ht="31.5" customHeight="1" x14ac:dyDescent="0.35">
      <c r="A81" s="71">
        <v>1</v>
      </c>
      <c r="B81" s="117"/>
      <c r="C81" s="53">
        <v>1072639731</v>
      </c>
      <c r="D81" s="54">
        <f>C81*1</f>
        <v>1072639731</v>
      </c>
      <c r="E81" s="55" t="s">
        <v>1108</v>
      </c>
      <c r="F81" s="55" t="s">
        <v>1109</v>
      </c>
      <c r="G81" s="55" t="s">
        <v>1110</v>
      </c>
      <c r="H81" s="55" t="s">
        <v>90</v>
      </c>
      <c r="I81" s="56"/>
      <c r="J81" s="56">
        <v>1</v>
      </c>
      <c r="K81" s="53" t="str">
        <f>CONCATENATE(G81," ",H81," ",E81," ",F81)</f>
        <v xml:space="preserve">MARGARITA  MARIA BRITO  VIDAL </v>
      </c>
      <c r="L81" s="57" t="s">
        <v>83</v>
      </c>
      <c r="M81" s="58" t="s">
        <v>33</v>
      </c>
      <c r="N81" s="59" t="s">
        <v>361</v>
      </c>
      <c r="O81" s="59" t="s">
        <v>1094</v>
      </c>
      <c r="P81" s="56">
        <v>175</v>
      </c>
      <c r="Q81" s="60" t="s">
        <v>478</v>
      </c>
      <c r="R81" s="20" t="s">
        <v>76</v>
      </c>
      <c r="S81" s="59" t="s">
        <v>43</v>
      </c>
      <c r="T81" s="58" t="s">
        <v>37</v>
      </c>
      <c r="U81" s="59" t="s">
        <v>1036</v>
      </c>
      <c r="V81" s="93">
        <v>42933</v>
      </c>
      <c r="W81" s="18">
        <f t="shared" ca="1" si="81"/>
        <v>44720</v>
      </c>
      <c r="X81" s="34">
        <f t="shared" ref="X81:X85" ca="1" si="85">(W81-V81)/365.25</f>
        <v>4.8925393566050648</v>
      </c>
      <c r="Y81" s="59" t="s">
        <v>85</v>
      </c>
      <c r="Z81" s="59" t="s">
        <v>86</v>
      </c>
      <c r="AA81" s="63">
        <v>42404</v>
      </c>
      <c r="AB81" s="63">
        <v>42562</v>
      </c>
      <c r="AC81" s="37">
        <f t="shared" si="83"/>
        <v>0.432580424366872</v>
      </c>
      <c r="AD81" s="59" t="s">
        <v>1029</v>
      </c>
      <c r="AE81" s="59" t="s">
        <v>1030</v>
      </c>
      <c r="AF81" s="61">
        <v>41897</v>
      </c>
      <c r="AG81" s="61">
        <v>42262</v>
      </c>
      <c r="AH81" s="62">
        <f>(AG81-AF81)/365.25</f>
        <v>0.99931553730321698</v>
      </c>
      <c r="AI81" s="80">
        <f t="shared" ref="AI81:AI85" ca="1" si="86">SUM(X81+AC81+AH81)</f>
        <v>6.324435318275154</v>
      </c>
    </row>
    <row r="82" spans="1:35" s="6" customFormat="1" ht="31.5" customHeight="1" x14ac:dyDescent="0.35">
      <c r="A82" s="71">
        <v>1</v>
      </c>
      <c r="B82" s="117"/>
      <c r="C82" s="27">
        <v>38363430</v>
      </c>
      <c r="D82" s="29">
        <f t="shared" ref="D82:D85" si="87">C82*1</f>
        <v>38363430</v>
      </c>
      <c r="E82" s="30" t="s">
        <v>1167</v>
      </c>
      <c r="F82" s="30" t="s">
        <v>138</v>
      </c>
      <c r="G82" s="30" t="s">
        <v>139</v>
      </c>
      <c r="H82" s="30"/>
      <c r="I82" s="12"/>
      <c r="J82" s="12">
        <v>1</v>
      </c>
      <c r="K82" s="53" t="str">
        <f t="shared" ref="K82:K85" si="88">CONCATENATE(G82," ",H82," ",E82," ",F82)</f>
        <v>CAROLINA  VAQUIRO PERDOMO</v>
      </c>
      <c r="L82" s="38" t="s">
        <v>84</v>
      </c>
      <c r="M82" s="32" t="s">
        <v>33</v>
      </c>
      <c r="N82" s="14" t="s">
        <v>229</v>
      </c>
      <c r="O82" s="14" t="s">
        <v>230</v>
      </c>
      <c r="P82" s="12">
        <v>151</v>
      </c>
      <c r="Q82" s="27" t="s">
        <v>615</v>
      </c>
      <c r="R82" s="20" t="s">
        <v>76</v>
      </c>
      <c r="S82" s="59" t="s">
        <v>43</v>
      </c>
      <c r="T82" s="32" t="s">
        <v>37</v>
      </c>
      <c r="U82" s="14" t="s">
        <v>84</v>
      </c>
      <c r="V82" s="90">
        <v>41348</v>
      </c>
      <c r="W82" s="18">
        <f t="shared" ca="1" si="81"/>
        <v>44720</v>
      </c>
      <c r="X82" s="34">
        <f t="shared" ca="1" si="85"/>
        <v>9.2320328542094447</v>
      </c>
      <c r="Y82" s="14" t="s">
        <v>37</v>
      </c>
      <c r="Z82" s="14" t="s">
        <v>121</v>
      </c>
      <c r="AA82" s="39">
        <v>40332</v>
      </c>
      <c r="AB82" s="39">
        <v>41347</v>
      </c>
      <c r="AC82" s="37">
        <f t="shared" si="83"/>
        <v>2.7789185489390826</v>
      </c>
      <c r="AD82" s="14" t="s">
        <v>37</v>
      </c>
      <c r="AE82" s="14" t="s">
        <v>236</v>
      </c>
      <c r="AF82" s="16">
        <v>39849</v>
      </c>
      <c r="AG82" s="16">
        <v>40331</v>
      </c>
      <c r="AH82" s="34">
        <f t="shared" ref="AH82:AH85" si="89">(AG82-AF82)/365.25</f>
        <v>1.3196440793976729</v>
      </c>
      <c r="AI82" s="80">
        <f t="shared" ca="1" si="86"/>
        <v>13.330595482546201</v>
      </c>
    </row>
    <row r="83" spans="1:35" s="6" customFormat="1" ht="31.5" customHeight="1" x14ac:dyDescent="0.35">
      <c r="A83" s="71">
        <v>1</v>
      </c>
      <c r="B83" s="117"/>
      <c r="C83" s="27" t="s">
        <v>1166</v>
      </c>
      <c r="D83" s="29">
        <f t="shared" si="87"/>
        <v>51720481</v>
      </c>
      <c r="E83" s="30" t="s">
        <v>401</v>
      </c>
      <c r="F83" s="30" t="s">
        <v>355</v>
      </c>
      <c r="G83" s="30" t="s">
        <v>402</v>
      </c>
      <c r="H83" s="30" t="s">
        <v>403</v>
      </c>
      <c r="I83" s="12"/>
      <c r="J83" s="12">
        <v>1</v>
      </c>
      <c r="K83" s="53" t="str">
        <f t="shared" si="88"/>
        <v>CARMEN HELENA CORTES RAMIREZ</v>
      </c>
      <c r="L83" s="38" t="s">
        <v>44</v>
      </c>
      <c r="M83" s="32" t="s">
        <v>33</v>
      </c>
      <c r="N83" s="14" t="s">
        <v>34</v>
      </c>
      <c r="O83" s="14" t="s">
        <v>35</v>
      </c>
      <c r="P83" s="12">
        <v>136</v>
      </c>
      <c r="Q83" s="27" t="s">
        <v>404</v>
      </c>
      <c r="R83" s="53" t="s">
        <v>141</v>
      </c>
      <c r="S83" s="59" t="s">
        <v>43</v>
      </c>
      <c r="T83" s="32" t="s">
        <v>37</v>
      </c>
      <c r="U83" s="14" t="s">
        <v>140</v>
      </c>
      <c r="V83" s="90">
        <v>39548</v>
      </c>
      <c r="W83" s="18">
        <f t="shared" ca="1" si="81"/>
        <v>44720</v>
      </c>
      <c r="X83" s="34">
        <f t="shared" ca="1" si="85"/>
        <v>14.160164271047227</v>
      </c>
      <c r="Y83" s="14" t="s">
        <v>37</v>
      </c>
      <c r="Z83" s="14" t="s">
        <v>328</v>
      </c>
      <c r="AA83" s="39">
        <v>34425</v>
      </c>
      <c r="AB83" s="39">
        <v>39547</v>
      </c>
      <c r="AC83" s="37">
        <f t="shared" ref="AC83:AC85" si="90">(AB83-AA83)/365.25</f>
        <v>14.023271731690622</v>
      </c>
      <c r="AD83" s="14" t="s">
        <v>37</v>
      </c>
      <c r="AE83" s="14" t="s">
        <v>405</v>
      </c>
      <c r="AF83" s="16">
        <v>33959</v>
      </c>
      <c r="AG83" s="16">
        <v>34424</v>
      </c>
      <c r="AH83" s="34">
        <f t="shared" si="89"/>
        <v>1.2731006160164271</v>
      </c>
      <c r="AI83" s="80">
        <f t="shared" ca="1" si="86"/>
        <v>29.456536618754278</v>
      </c>
    </row>
    <row r="84" spans="1:35" s="6" customFormat="1" ht="31.5" customHeight="1" x14ac:dyDescent="0.35">
      <c r="A84" s="71">
        <v>1</v>
      </c>
      <c r="B84" s="117"/>
      <c r="C84" s="27">
        <v>1077852483</v>
      </c>
      <c r="D84" s="29">
        <f t="shared" si="87"/>
        <v>1077852483</v>
      </c>
      <c r="E84" s="30" t="s">
        <v>1169</v>
      </c>
      <c r="F84" s="30" t="s">
        <v>380</v>
      </c>
      <c r="G84" s="30" t="s">
        <v>755</v>
      </c>
      <c r="H84" s="30" t="s">
        <v>784</v>
      </c>
      <c r="I84" s="12">
        <v>1</v>
      </c>
      <c r="J84" s="12"/>
      <c r="K84" s="53" t="str">
        <f t="shared" si="88"/>
        <v>HERNAN DARIO VELEZ PINEDA</v>
      </c>
      <c r="L84" s="38" t="s">
        <v>44</v>
      </c>
      <c r="M84" s="32" t="s">
        <v>33</v>
      </c>
      <c r="N84" s="14" t="s">
        <v>75</v>
      </c>
      <c r="O84" s="14" t="s">
        <v>224</v>
      </c>
      <c r="P84" s="12">
        <v>289</v>
      </c>
      <c r="Q84" s="27" t="s">
        <v>281</v>
      </c>
      <c r="R84" s="53" t="s">
        <v>171</v>
      </c>
      <c r="S84" s="59" t="s">
        <v>43</v>
      </c>
      <c r="T84" s="32" t="s">
        <v>37</v>
      </c>
      <c r="U84" s="14" t="s">
        <v>117</v>
      </c>
      <c r="V84" s="90">
        <v>42709</v>
      </c>
      <c r="W84" s="18">
        <f t="shared" ca="1" si="81"/>
        <v>44720</v>
      </c>
      <c r="X84" s="34">
        <f t="shared" ca="1" si="85"/>
        <v>5.505817932922656</v>
      </c>
      <c r="Y84" s="14" t="s">
        <v>1009</v>
      </c>
      <c r="Z84" s="14" t="s">
        <v>1010</v>
      </c>
      <c r="AA84" s="16">
        <v>41579</v>
      </c>
      <c r="AB84" s="16">
        <v>42430</v>
      </c>
      <c r="AC84" s="37">
        <f t="shared" si="90"/>
        <v>2.3299110198494182</v>
      </c>
      <c r="AD84" s="14" t="s">
        <v>1011</v>
      </c>
      <c r="AE84" s="14" t="s">
        <v>1012</v>
      </c>
      <c r="AF84" s="16">
        <v>41275</v>
      </c>
      <c r="AG84" s="16">
        <v>41426</v>
      </c>
      <c r="AH84" s="34">
        <f t="shared" si="89"/>
        <v>0.4134154688569473</v>
      </c>
      <c r="AI84" s="80">
        <f t="shared" ca="1" si="86"/>
        <v>8.2491444216290208</v>
      </c>
    </row>
    <row r="85" spans="1:35" s="6" customFormat="1" ht="31.5" customHeight="1" x14ac:dyDescent="0.35">
      <c r="A85" s="71">
        <v>1</v>
      </c>
      <c r="B85" s="117"/>
      <c r="C85" s="27" t="s">
        <v>1168</v>
      </c>
      <c r="D85" s="29">
        <f t="shared" si="87"/>
        <v>79949793</v>
      </c>
      <c r="E85" s="30" t="s">
        <v>406</v>
      </c>
      <c r="F85" s="30" t="s">
        <v>407</v>
      </c>
      <c r="G85" s="30" t="s">
        <v>400</v>
      </c>
      <c r="H85" s="30"/>
      <c r="I85" s="12">
        <v>1</v>
      </c>
      <c r="J85" s="12"/>
      <c r="K85" s="53" t="str">
        <f t="shared" si="88"/>
        <v>ALEJANDRO  ECHEVERRY MOLANO</v>
      </c>
      <c r="L85" s="38" t="s">
        <v>117</v>
      </c>
      <c r="M85" s="32" t="s">
        <v>33</v>
      </c>
      <c r="N85" s="14" t="s">
        <v>34</v>
      </c>
      <c r="O85" s="14" t="s">
        <v>35</v>
      </c>
      <c r="P85" s="12">
        <v>126</v>
      </c>
      <c r="Q85" s="27" t="s">
        <v>408</v>
      </c>
      <c r="R85" s="53" t="s">
        <v>141</v>
      </c>
      <c r="S85" s="59" t="s">
        <v>44</v>
      </c>
      <c r="T85" s="32" t="s">
        <v>37</v>
      </c>
      <c r="U85" s="14" t="s">
        <v>383</v>
      </c>
      <c r="V85" s="90">
        <v>40477</v>
      </c>
      <c r="W85" s="18">
        <f t="shared" ca="1" si="81"/>
        <v>44720</v>
      </c>
      <c r="X85" s="34">
        <f t="shared" ca="1" si="85"/>
        <v>11.616700889801505</v>
      </c>
      <c r="Y85" s="14" t="s">
        <v>37</v>
      </c>
      <c r="Z85" s="14" t="s">
        <v>409</v>
      </c>
      <c r="AA85" s="39">
        <v>39890</v>
      </c>
      <c r="AB85" s="39">
        <v>40476</v>
      </c>
      <c r="AC85" s="37">
        <f t="shared" si="90"/>
        <v>1.6043805612594113</v>
      </c>
      <c r="AD85" s="14" t="s">
        <v>37</v>
      </c>
      <c r="AE85" s="14" t="s">
        <v>410</v>
      </c>
      <c r="AF85" s="16">
        <v>39519</v>
      </c>
      <c r="AG85" s="16">
        <v>39889</v>
      </c>
      <c r="AH85" s="34">
        <f t="shared" si="89"/>
        <v>1.0130047912388775</v>
      </c>
      <c r="AI85" s="80">
        <f t="shared" ca="1" si="86"/>
        <v>14.234086242299794</v>
      </c>
    </row>
    <row r="86" spans="1:35" s="6" customFormat="1" ht="31.5" customHeight="1" x14ac:dyDescent="0.35">
      <c r="A86" s="71">
        <v>1</v>
      </c>
      <c r="B86" s="117"/>
      <c r="C86" s="27">
        <v>1030588961</v>
      </c>
      <c r="D86" s="29">
        <f t="shared" si="80"/>
        <v>1030588961</v>
      </c>
      <c r="E86" s="30" t="s">
        <v>174</v>
      </c>
      <c r="F86" s="30" t="s">
        <v>1292</v>
      </c>
      <c r="G86" s="30" t="s">
        <v>1289</v>
      </c>
      <c r="H86" s="30" t="s">
        <v>1291</v>
      </c>
      <c r="I86" s="12">
        <v>1</v>
      </c>
      <c r="J86" s="12"/>
      <c r="K86" s="53" t="str">
        <f t="shared" si="61"/>
        <v xml:space="preserve">ANDERSON SNEIDHER RODRIGUEZ BASTO </v>
      </c>
      <c r="L86" s="38" t="s">
        <v>239</v>
      </c>
      <c r="M86" s="32" t="s">
        <v>33</v>
      </c>
      <c r="N86" s="14" t="s">
        <v>34</v>
      </c>
      <c r="O86" s="14" t="s">
        <v>35</v>
      </c>
      <c r="P86" s="12">
        <v>185</v>
      </c>
      <c r="Q86" s="40" t="s">
        <v>864</v>
      </c>
      <c r="R86" s="53" t="s">
        <v>66</v>
      </c>
      <c r="S86" s="59" t="s">
        <v>66</v>
      </c>
      <c r="T86" s="32" t="s">
        <v>37</v>
      </c>
      <c r="U86" s="14" t="s">
        <v>239</v>
      </c>
      <c r="V86" s="90">
        <v>42009</v>
      </c>
      <c r="W86" s="18">
        <f t="shared" ca="1" si="81"/>
        <v>44720</v>
      </c>
      <c r="X86" s="34">
        <f t="shared" ca="1" si="82"/>
        <v>7.4223134839151266</v>
      </c>
      <c r="Y86" s="14" t="s">
        <v>865</v>
      </c>
      <c r="Z86" s="14" t="s">
        <v>410</v>
      </c>
      <c r="AA86" s="39">
        <v>41528</v>
      </c>
      <c r="AB86" s="39">
        <v>42004</v>
      </c>
      <c r="AC86" s="37">
        <f t="shared" si="83"/>
        <v>1.3032169746748803</v>
      </c>
      <c r="AD86" s="27">
        <v>472</v>
      </c>
      <c r="AE86" s="14" t="s">
        <v>410</v>
      </c>
      <c r="AF86" s="16">
        <v>41276</v>
      </c>
      <c r="AG86" s="16">
        <v>41547</v>
      </c>
      <c r="AH86" s="34">
        <f t="shared" si="84"/>
        <v>0.7419575633127995</v>
      </c>
      <c r="AI86" s="80">
        <f t="shared" ca="1" si="63"/>
        <v>9.4674880219028079</v>
      </c>
    </row>
    <row r="87" spans="1:35" s="6" customFormat="1" ht="31.5" customHeight="1" x14ac:dyDescent="0.35">
      <c r="A87" s="71">
        <v>1</v>
      </c>
      <c r="B87" s="118" t="s">
        <v>1458</v>
      </c>
      <c r="C87" s="27">
        <v>52045164</v>
      </c>
      <c r="D87" s="29">
        <f t="shared" si="80"/>
        <v>52045164</v>
      </c>
      <c r="E87" s="30" t="s">
        <v>1170</v>
      </c>
      <c r="F87" s="30" t="s">
        <v>1132</v>
      </c>
      <c r="G87" s="30" t="s">
        <v>413</v>
      </c>
      <c r="H87" s="30"/>
      <c r="I87" s="12"/>
      <c r="J87" s="12">
        <v>1</v>
      </c>
      <c r="K87" s="53" t="str">
        <f t="shared" si="61"/>
        <v xml:space="preserve">AMPARO  MONDRAGON  BELTRAN </v>
      </c>
      <c r="L87" s="38" t="s">
        <v>220</v>
      </c>
      <c r="M87" s="32" t="s">
        <v>33</v>
      </c>
      <c r="N87" s="14" t="s">
        <v>34</v>
      </c>
      <c r="O87" s="14" t="s">
        <v>35</v>
      </c>
      <c r="P87" s="12">
        <v>372</v>
      </c>
      <c r="Q87" s="27" t="s">
        <v>414</v>
      </c>
      <c r="R87" s="53" t="s">
        <v>141</v>
      </c>
      <c r="S87" s="59" t="s">
        <v>43</v>
      </c>
      <c r="T87" s="32" t="s">
        <v>37</v>
      </c>
      <c r="U87" s="14" t="s">
        <v>220</v>
      </c>
      <c r="V87" s="90">
        <v>41043</v>
      </c>
      <c r="W87" s="18">
        <f t="shared" ca="1" si="81"/>
        <v>44720</v>
      </c>
      <c r="X87" s="34">
        <f t="shared" ca="1" si="82"/>
        <v>10.067077344284737</v>
      </c>
      <c r="Y87" s="14" t="s">
        <v>415</v>
      </c>
      <c r="Z87" s="14" t="s">
        <v>416</v>
      </c>
      <c r="AA87" s="39">
        <v>40360</v>
      </c>
      <c r="AB87" s="39">
        <v>41042</v>
      </c>
      <c r="AC87" s="37">
        <f t="shared" si="83"/>
        <v>1.8672142368240932</v>
      </c>
      <c r="AD87" s="14" t="s">
        <v>417</v>
      </c>
      <c r="AE87" s="14" t="s">
        <v>418</v>
      </c>
      <c r="AF87" s="16">
        <v>39933</v>
      </c>
      <c r="AG87" s="16">
        <v>40339</v>
      </c>
      <c r="AH87" s="34">
        <f t="shared" si="84"/>
        <v>1.1115674195756331</v>
      </c>
      <c r="AI87" s="80">
        <f t="shared" ca="1" si="63"/>
        <v>13.045859000684464</v>
      </c>
    </row>
    <row r="88" spans="1:35" s="6" customFormat="1" ht="31.5" customHeight="1" x14ac:dyDescent="0.35">
      <c r="A88" s="71">
        <v>1</v>
      </c>
      <c r="B88" s="118"/>
      <c r="C88" s="27">
        <v>79602907</v>
      </c>
      <c r="D88" s="29">
        <f>C88*1</f>
        <v>79602907</v>
      </c>
      <c r="E88" s="30" t="s">
        <v>1164</v>
      </c>
      <c r="F88" s="30" t="s">
        <v>174</v>
      </c>
      <c r="G88" s="30" t="s">
        <v>1165</v>
      </c>
      <c r="H88" s="30" t="s">
        <v>420</v>
      </c>
      <c r="I88" s="12">
        <v>1</v>
      </c>
      <c r="J88" s="12"/>
      <c r="K88" s="53" t="str">
        <f>CONCATENATE(G88," ",H88," ",E88," ",F88)</f>
        <v>JAIME  HUMBERTO LEGUIZAMON RODRIGUEZ</v>
      </c>
      <c r="L88" s="38" t="s">
        <v>84</v>
      </c>
      <c r="M88" s="32" t="s">
        <v>33</v>
      </c>
      <c r="N88" s="14" t="s">
        <v>34</v>
      </c>
      <c r="O88" s="14" t="s">
        <v>35</v>
      </c>
      <c r="P88" s="12">
        <v>128</v>
      </c>
      <c r="Q88" s="27" t="s">
        <v>421</v>
      </c>
      <c r="R88" s="53" t="s">
        <v>141</v>
      </c>
      <c r="S88" s="59" t="s">
        <v>43</v>
      </c>
      <c r="T88" s="32" t="s">
        <v>37</v>
      </c>
      <c r="U88" s="14" t="s">
        <v>43</v>
      </c>
      <c r="V88" s="90">
        <v>41548</v>
      </c>
      <c r="W88" s="18">
        <f t="shared" ca="1" si="81"/>
        <v>44720</v>
      </c>
      <c r="X88" s="34">
        <f ca="1">(W88-V88)/365.25</f>
        <v>8.6844626967830258</v>
      </c>
      <c r="Y88" s="14" t="s">
        <v>37</v>
      </c>
      <c r="Z88" s="14" t="s">
        <v>370</v>
      </c>
      <c r="AA88" s="39">
        <v>41394</v>
      </c>
      <c r="AB88" s="39">
        <v>41548</v>
      </c>
      <c r="AC88" s="37">
        <f t="shared" si="83"/>
        <v>0.42162902121834361</v>
      </c>
      <c r="AD88" s="14" t="s">
        <v>415</v>
      </c>
      <c r="AE88" s="14" t="s">
        <v>422</v>
      </c>
      <c r="AF88" s="16">
        <v>40604</v>
      </c>
      <c r="AG88" s="16">
        <v>41393</v>
      </c>
      <c r="AH88" s="34">
        <f>(AG88-AF88)/365.25</f>
        <v>2.1601642710472277</v>
      </c>
      <c r="AI88" s="80">
        <f ca="1">SUM(X88+AC88+AH88)</f>
        <v>11.266255989048597</v>
      </c>
    </row>
    <row r="89" spans="1:35" s="6" customFormat="1" ht="31.5" customHeight="1" x14ac:dyDescent="0.35">
      <c r="A89" s="71">
        <v>1</v>
      </c>
      <c r="B89" s="118"/>
      <c r="C89" s="27">
        <v>80073258</v>
      </c>
      <c r="D89" s="29">
        <f t="shared" si="80"/>
        <v>80073258</v>
      </c>
      <c r="E89" s="30" t="s">
        <v>1171</v>
      </c>
      <c r="F89" s="30" t="s">
        <v>174</v>
      </c>
      <c r="G89" s="30" t="s">
        <v>1172</v>
      </c>
      <c r="H89" s="30" t="s">
        <v>1142</v>
      </c>
      <c r="I89" s="12">
        <v>1</v>
      </c>
      <c r="J89" s="12"/>
      <c r="K89" s="53" t="str">
        <f t="shared" si="61"/>
        <v>FABIAN  LEONARDO BARRERA RODRIGUEZ</v>
      </c>
      <c r="L89" s="38" t="s">
        <v>44</v>
      </c>
      <c r="M89" s="32" t="s">
        <v>33</v>
      </c>
      <c r="N89" s="14" t="s">
        <v>180</v>
      </c>
      <c r="O89" s="14" t="s">
        <v>181</v>
      </c>
      <c r="P89" s="12">
        <v>171</v>
      </c>
      <c r="Q89" s="27" t="s">
        <v>182</v>
      </c>
      <c r="R89" s="53" t="s">
        <v>183</v>
      </c>
      <c r="S89" s="59" t="s">
        <v>43</v>
      </c>
      <c r="T89" s="32" t="s">
        <v>37</v>
      </c>
      <c r="U89" s="14" t="s">
        <v>140</v>
      </c>
      <c r="V89" s="90">
        <v>41540</v>
      </c>
      <c r="W89" s="18">
        <f t="shared" ca="1" si="81"/>
        <v>44720</v>
      </c>
      <c r="X89" s="34">
        <f t="shared" ca="1" si="82"/>
        <v>8.7063655030800824</v>
      </c>
      <c r="Y89" s="14" t="s">
        <v>184</v>
      </c>
      <c r="Z89" s="14" t="s">
        <v>185</v>
      </c>
      <c r="AA89" s="39">
        <v>41030</v>
      </c>
      <c r="AB89" s="39">
        <v>41539</v>
      </c>
      <c r="AC89" s="37">
        <f t="shared" si="83"/>
        <v>1.3935660506502396</v>
      </c>
      <c r="AD89" s="14" t="s">
        <v>186</v>
      </c>
      <c r="AE89" s="14" t="s">
        <v>187</v>
      </c>
      <c r="AF89" s="16">
        <v>39574</v>
      </c>
      <c r="AG89" s="16">
        <v>41029</v>
      </c>
      <c r="AH89" s="34">
        <f t="shared" si="84"/>
        <v>3.9835728952772076</v>
      </c>
      <c r="AI89" s="80">
        <f t="shared" ca="1" si="63"/>
        <v>14.083504449007529</v>
      </c>
    </row>
    <row r="90" spans="1:35" s="6" customFormat="1" ht="31.5" customHeight="1" x14ac:dyDescent="0.35">
      <c r="A90" s="71">
        <v>1</v>
      </c>
      <c r="B90" s="119" t="s">
        <v>427</v>
      </c>
      <c r="C90" s="27">
        <v>71633730</v>
      </c>
      <c r="D90" s="29">
        <f t="shared" si="80"/>
        <v>71633730</v>
      </c>
      <c r="E90" s="30" t="s">
        <v>428</v>
      </c>
      <c r="F90" s="30" t="s">
        <v>429</v>
      </c>
      <c r="G90" s="30" t="s">
        <v>96</v>
      </c>
      <c r="H90" s="30" t="s">
        <v>430</v>
      </c>
      <c r="I90" s="12">
        <v>1</v>
      </c>
      <c r="J90" s="12"/>
      <c r="K90" s="53" t="str">
        <f t="shared" si="61"/>
        <v>JORGE EDUARDO SOTO MEJIA</v>
      </c>
      <c r="L90" s="38" t="s">
        <v>302</v>
      </c>
      <c r="M90" s="32" t="s">
        <v>33</v>
      </c>
      <c r="N90" s="14" t="s">
        <v>111</v>
      </c>
      <c r="O90" s="14" t="s">
        <v>112</v>
      </c>
      <c r="P90" s="12">
        <v>298</v>
      </c>
      <c r="Q90" s="27" t="s">
        <v>431</v>
      </c>
      <c r="R90" s="55" t="s">
        <v>36</v>
      </c>
      <c r="S90" s="59" t="s">
        <v>43</v>
      </c>
      <c r="T90" s="32" t="s">
        <v>37</v>
      </c>
      <c r="U90" s="14" t="s">
        <v>302</v>
      </c>
      <c r="V90" s="90">
        <v>41303</v>
      </c>
      <c r="W90" s="18">
        <f t="shared" ca="1" si="81"/>
        <v>44720</v>
      </c>
      <c r="X90" s="34">
        <f t="shared" ca="1" si="82"/>
        <v>9.3552361396303905</v>
      </c>
      <c r="Y90" s="14" t="s">
        <v>37</v>
      </c>
      <c r="Z90" s="14" t="s">
        <v>432</v>
      </c>
      <c r="AA90" s="39">
        <v>40910</v>
      </c>
      <c r="AB90" s="39">
        <v>41302</v>
      </c>
      <c r="AC90" s="37">
        <f t="shared" si="83"/>
        <v>1.0732375085557837</v>
      </c>
      <c r="AD90" s="14" t="s">
        <v>433</v>
      </c>
      <c r="AE90" s="14" t="s">
        <v>434</v>
      </c>
      <c r="AF90" s="16">
        <v>40118</v>
      </c>
      <c r="AG90" s="16">
        <v>40877</v>
      </c>
      <c r="AH90" s="34">
        <f t="shared" si="84"/>
        <v>2.0780287474332648</v>
      </c>
      <c r="AI90" s="80">
        <f t="shared" ca="1" si="63"/>
        <v>12.506502395619439</v>
      </c>
    </row>
    <row r="91" spans="1:35" s="6" customFormat="1" ht="31.5" customHeight="1" x14ac:dyDescent="0.35">
      <c r="A91" s="71">
        <v>1</v>
      </c>
      <c r="B91" s="120"/>
      <c r="C91" s="27">
        <v>1014185021</v>
      </c>
      <c r="D91" s="29">
        <f t="shared" si="80"/>
        <v>1014185021</v>
      </c>
      <c r="E91" s="30" t="s">
        <v>1303</v>
      </c>
      <c r="F91" s="30" t="s">
        <v>1304</v>
      </c>
      <c r="G91" s="30" t="s">
        <v>1240</v>
      </c>
      <c r="H91" s="30" t="s">
        <v>1305</v>
      </c>
      <c r="I91" s="12"/>
      <c r="J91" s="12">
        <v>1</v>
      </c>
      <c r="K91" s="53" t="str">
        <f t="shared" si="61"/>
        <v xml:space="preserve">ANA  PILAR  CHIA  MALAVER </v>
      </c>
      <c r="L91" s="38" t="s">
        <v>212</v>
      </c>
      <c r="M91" s="32" t="s">
        <v>33</v>
      </c>
      <c r="N91" s="14" t="s">
        <v>180</v>
      </c>
      <c r="O91" s="14" t="s">
        <v>549</v>
      </c>
      <c r="P91" s="12">
        <v>181</v>
      </c>
      <c r="Q91" s="27" t="s">
        <v>901</v>
      </c>
      <c r="R91" s="53" t="s">
        <v>141</v>
      </c>
      <c r="S91" s="59" t="s">
        <v>43</v>
      </c>
      <c r="T91" s="32" t="s">
        <v>37</v>
      </c>
      <c r="U91" s="14" t="s">
        <v>1429</v>
      </c>
      <c r="V91" s="90">
        <v>44017</v>
      </c>
      <c r="W91" s="18">
        <f t="shared" ca="1" si="81"/>
        <v>44720</v>
      </c>
      <c r="X91" s="34">
        <f t="shared" ca="1" si="82"/>
        <v>1.9247091033538672</v>
      </c>
      <c r="Y91" s="32" t="s">
        <v>37</v>
      </c>
      <c r="Z91" s="14" t="s">
        <v>383</v>
      </c>
      <c r="AA91" s="15">
        <v>42121</v>
      </c>
      <c r="AB91" s="18">
        <f t="shared" ref="AB91" ca="1" si="91">TODAY()</f>
        <v>44720</v>
      </c>
      <c r="AC91" s="37">
        <f t="shared" ca="1" si="83"/>
        <v>7.1156741957563314</v>
      </c>
      <c r="AD91" s="14" t="s">
        <v>902</v>
      </c>
      <c r="AE91" s="14" t="s">
        <v>903</v>
      </c>
      <c r="AF91" s="39">
        <v>40546</v>
      </c>
      <c r="AG91" s="39">
        <f ca="1">TODAY()</f>
        <v>44720</v>
      </c>
      <c r="AH91" s="37">
        <f t="shared" ca="1" si="84"/>
        <v>11.427789185489392</v>
      </c>
      <c r="AI91" s="80">
        <f t="shared" ca="1" si="63"/>
        <v>20.468172484599592</v>
      </c>
    </row>
    <row r="92" spans="1:35" s="6" customFormat="1" ht="31.5" customHeight="1" x14ac:dyDescent="0.35">
      <c r="A92" s="71">
        <v>1</v>
      </c>
      <c r="B92" s="120"/>
      <c r="C92" s="27">
        <v>80125875</v>
      </c>
      <c r="D92" s="29">
        <f t="shared" ref="D92" si="92">C92*1</f>
        <v>80125875</v>
      </c>
      <c r="E92" s="30" t="s">
        <v>371</v>
      </c>
      <c r="F92" s="30" t="s">
        <v>355</v>
      </c>
      <c r="G92" s="30" t="s">
        <v>435</v>
      </c>
      <c r="H92" s="30" t="s">
        <v>436</v>
      </c>
      <c r="I92" s="12">
        <v>1</v>
      </c>
      <c r="J92" s="12"/>
      <c r="K92" s="53" t="str">
        <f t="shared" ref="K92" si="93">CONCATENATE(G92," ",H92," ",E92," ",F92)</f>
        <v>EDWIN ARTURO SANCHEZ RAMIREZ</v>
      </c>
      <c r="L92" s="38" t="s">
        <v>1084</v>
      </c>
      <c r="M92" s="32" t="s">
        <v>33</v>
      </c>
      <c r="N92" s="14" t="s">
        <v>34</v>
      </c>
      <c r="O92" s="14" t="s">
        <v>35</v>
      </c>
      <c r="P92" s="31">
        <v>332</v>
      </c>
      <c r="Q92" s="27" t="s">
        <v>437</v>
      </c>
      <c r="R92" s="53" t="s">
        <v>141</v>
      </c>
      <c r="S92" s="59" t="s">
        <v>43</v>
      </c>
      <c r="T92" s="14" t="s">
        <v>37</v>
      </c>
      <c r="U92" s="9" t="s">
        <v>1036</v>
      </c>
      <c r="V92" s="90">
        <v>41075</v>
      </c>
      <c r="W92" s="18">
        <f t="shared" ca="1" si="81"/>
        <v>44720</v>
      </c>
      <c r="X92" s="34">
        <f t="shared" ca="1" si="82"/>
        <v>9.979466119096509</v>
      </c>
      <c r="Y92" s="14" t="s">
        <v>85</v>
      </c>
      <c r="Z92" s="14" t="s">
        <v>81</v>
      </c>
      <c r="AA92" s="39">
        <v>40709</v>
      </c>
      <c r="AB92" s="39">
        <v>41074</v>
      </c>
      <c r="AC92" s="37">
        <f t="shared" si="83"/>
        <v>0.99931553730321698</v>
      </c>
      <c r="AD92" s="14" t="s">
        <v>74</v>
      </c>
      <c r="AE92" s="14" t="s">
        <v>172</v>
      </c>
      <c r="AF92" s="16">
        <v>40203</v>
      </c>
      <c r="AG92" s="16">
        <v>40708</v>
      </c>
      <c r="AH92" s="34">
        <f t="shared" ref="AH92" si="94">(AG92-AF92)/365.25</f>
        <v>1.3826146475017111</v>
      </c>
      <c r="AI92" s="80">
        <f t="shared" ca="1" si="63"/>
        <v>12.361396303901437</v>
      </c>
    </row>
    <row r="93" spans="1:35" s="6" customFormat="1" ht="31.5" customHeight="1" x14ac:dyDescent="0.35">
      <c r="A93" s="71"/>
      <c r="B93" s="120"/>
      <c r="C93" s="27"/>
      <c r="D93" s="29"/>
      <c r="E93" s="30"/>
      <c r="F93" s="30"/>
      <c r="G93" s="30"/>
      <c r="H93" s="30"/>
      <c r="I93" s="12"/>
      <c r="J93" s="12"/>
      <c r="K93" s="53" t="s">
        <v>1379</v>
      </c>
      <c r="L93" s="38" t="s">
        <v>44</v>
      </c>
      <c r="M93" s="58" t="s">
        <v>33</v>
      </c>
      <c r="N93" s="59" t="s">
        <v>34</v>
      </c>
      <c r="O93" s="59" t="s">
        <v>35</v>
      </c>
      <c r="P93" s="56">
        <v>178</v>
      </c>
      <c r="Q93" s="53" t="s">
        <v>1380</v>
      </c>
      <c r="R93" s="53" t="s">
        <v>141</v>
      </c>
      <c r="S93" s="59" t="s">
        <v>43</v>
      </c>
      <c r="T93" s="14" t="s">
        <v>37</v>
      </c>
      <c r="U93" s="14" t="s">
        <v>140</v>
      </c>
      <c r="V93" s="90">
        <v>43763</v>
      </c>
      <c r="W93" s="18">
        <f ca="1">TODAY()</f>
        <v>44720</v>
      </c>
      <c r="X93" s="34">
        <f ca="1">(W93-V93)/365.25</f>
        <v>2.6201232032854209</v>
      </c>
      <c r="Y93" s="14" t="s">
        <v>1381</v>
      </c>
      <c r="Z93" s="14" t="s">
        <v>1369</v>
      </c>
      <c r="AA93" s="39">
        <v>43466</v>
      </c>
      <c r="AB93" s="39">
        <v>43647</v>
      </c>
      <c r="AC93" s="37">
        <f>(AB93-AA93)/365.25</f>
        <v>0.49555099247091033</v>
      </c>
      <c r="AD93" s="14" t="s">
        <v>1382</v>
      </c>
      <c r="AE93" s="14" t="s">
        <v>1383</v>
      </c>
      <c r="AF93" s="16">
        <v>43282</v>
      </c>
      <c r="AG93" s="16">
        <v>43435</v>
      </c>
      <c r="AH93" s="34">
        <f>(AG93-AF93)/365.25</f>
        <v>0.41889117043121149</v>
      </c>
      <c r="AI93" s="80">
        <f ca="1">SUM(X93+AC93+AH93)</f>
        <v>3.5345653661875431</v>
      </c>
    </row>
    <row r="94" spans="1:35" s="6" customFormat="1" ht="31.5" customHeight="1" x14ac:dyDescent="0.35">
      <c r="A94" s="71">
        <v>1</v>
      </c>
      <c r="B94" s="120"/>
      <c r="C94" s="27">
        <v>1015448479</v>
      </c>
      <c r="D94" s="29"/>
      <c r="E94" s="30"/>
      <c r="F94" s="30"/>
      <c r="G94" s="30"/>
      <c r="H94" s="30"/>
      <c r="I94" s="12"/>
      <c r="J94" s="12">
        <v>1</v>
      </c>
      <c r="K94" s="14" t="s">
        <v>1650</v>
      </c>
      <c r="L94" s="14" t="s">
        <v>1057</v>
      </c>
      <c r="M94" s="58" t="s">
        <v>33</v>
      </c>
      <c r="N94" s="59" t="s">
        <v>934</v>
      </c>
      <c r="O94" s="59" t="s">
        <v>423</v>
      </c>
      <c r="P94" s="56">
        <v>0</v>
      </c>
      <c r="Q94" s="59" t="s">
        <v>1651</v>
      </c>
      <c r="R94" s="14" t="s">
        <v>66</v>
      </c>
      <c r="S94" s="14" t="s">
        <v>66</v>
      </c>
      <c r="T94" s="14" t="s">
        <v>37</v>
      </c>
      <c r="U94" s="14" t="s">
        <v>1057</v>
      </c>
      <c r="V94" s="16">
        <v>44629</v>
      </c>
      <c r="W94" s="18">
        <f ca="1">TODAY()</f>
        <v>44720</v>
      </c>
      <c r="X94" s="34">
        <f ca="1">(W94-V94)/365.25</f>
        <v>0.24914442162902123</v>
      </c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</row>
    <row r="95" spans="1:35" s="6" customFormat="1" ht="31.5" customHeight="1" x14ac:dyDescent="0.35">
      <c r="A95" s="71">
        <v>1</v>
      </c>
      <c r="B95" s="117" t="s">
        <v>440</v>
      </c>
      <c r="C95" s="27">
        <v>15038507</v>
      </c>
      <c r="D95" s="29">
        <f t="shared" si="80"/>
        <v>15038507</v>
      </c>
      <c r="E95" s="30" t="s">
        <v>441</v>
      </c>
      <c r="F95" s="30" t="s">
        <v>442</v>
      </c>
      <c r="G95" s="30" t="s">
        <v>443</v>
      </c>
      <c r="H95" s="30" t="s">
        <v>444</v>
      </c>
      <c r="I95" s="12">
        <v>1</v>
      </c>
      <c r="J95" s="12"/>
      <c r="K95" s="53" t="str">
        <f t="shared" si="61"/>
        <v>JOSE PIO GRACIA LOBO</v>
      </c>
      <c r="L95" s="38" t="s">
        <v>220</v>
      </c>
      <c r="M95" s="58" t="s">
        <v>33</v>
      </c>
      <c r="N95" s="59" t="s">
        <v>445</v>
      </c>
      <c r="O95" s="59" t="s">
        <v>446</v>
      </c>
      <c r="P95" s="56">
        <v>212</v>
      </c>
      <c r="Q95" s="53" t="s">
        <v>447</v>
      </c>
      <c r="R95" s="53" t="s">
        <v>448</v>
      </c>
      <c r="S95" s="59" t="s">
        <v>43</v>
      </c>
      <c r="T95" s="32" t="s">
        <v>37</v>
      </c>
      <c r="U95" s="14" t="s">
        <v>220</v>
      </c>
      <c r="V95" s="90">
        <v>35370</v>
      </c>
      <c r="W95" s="18">
        <f t="shared" ca="1" si="81"/>
        <v>44720</v>
      </c>
      <c r="X95" s="34">
        <f t="shared" ca="1" si="82"/>
        <v>25.598904859685145</v>
      </c>
      <c r="Y95" s="14" t="s">
        <v>449</v>
      </c>
      <c r="Z95" s="14" t="s">
        <v>450</v>
      </c>
      <c r="AA95" s="39">
        <v>34646</v>
      </c>
      <c r="AB95" s="39">
        <v>35359</v>
      </c>
      <c r="AC95" s="37">
        <f t="shared" si="83"/>
        <v>1.9520876112251881</v>
      </c>
      <c r="AD95" s="14" t="s">
        <v>451</v>
      </c>
      <c r="AE95" s="14" t="s">
        <v>77</v>
      </c>
      <c r="AF95" s="16">
        <v>34085</v>
      </c>
      <c r="AG95" s="16">
        <v>34334</v>
      </c>
      <c r="AH95" s="34">
        <f t="shared" si="84"/>
        <v>0.68172484599589322</v>
      </c>
      <c r="AI95" s="80">
        <f t="shared" ca="1" si="63"/>
        <v>28.232717316906228</v>
      </c>
    </row>
    <row r="96" spans="1:35" s="6" customFormat="1" ht="31.5" customHeight="1" x14ac:dyDescent="0.35">
      <c r="A96" s="71">
        <v>1</v>
      </c>
      <c r="B96" s="117"/>
      <c r="C96" s="27">
        <v>52053346</v>
      </c>
      <c r="D96" s="29">
        <f t="shared" si="80"/>
        <v>52053346</v>
      </c>
      <c r="E96" s="30" t="s">
        <v>452</v>
      </c>
      <c r="F96" s="30" t="s">
        <v>453</v>
      </c>
      <c r="G96" s="30" t="s">
        <v>90</v>
      </c>
      <c r="H96" s="30" t="s">
        <v>109</v>
      </c>
      <c r="I96" s="12"/>
      <c r="J96" s="12">
        <v>1</v>
      </c>
      <c r="K96" s="53" t="str">
        <f t="shared" si="61"/>
        <v>MARIA BEATRIZ TOVAR CAMPOS</v>
      </c>
      <c r="L96" s="38" t="s">
        <v>1084</v>
      </c>
      <c r="M96" s="32" t="s">
        <v>33</v>
      </c>
      <c r="N96" s="14" t="s">
        <v>34</v>
      </c>
      <c r="O96" s="14" t="s">
        <v>35</v>
      </c>
      <c r="P96" s="12">
        <v>145</v>
      </c>
      <c r="Q96" s="27" t="s">
        <v>454</v>
      </c>
      <c r="R96" s="53" t="s">
        <v>171</v>
      </c>
      <c r="S96" s="59" t="s">
        <v>43</v>
      </c>
      <c r="T96" s="14" t="s">
        <v>37</v>
      </c>
      <c r="U96" s="14" t="s">
        <v>80</v>
      </c>
      <c r="V96" s="90">
        <v>41893</v>
      </c>
      <c r="W96" s="18">
        <f t="shared" ca="1" si="81"/>
        <v>44720</v>
      </c>
      <c r="X96" s="34">
        <f t="shared" ca="1" si="82"/>
        <v>7.73990417522245</v>
      </c>
      <c r="Y96" s="14" t="s">
        <v>37</v>
      </c>
      <c r="Z96" s="14" t="s">
        <v>81</v>
      </c>
      <c r="AA96" s="39">
        <v>38748</v>
      </c>
      <c r="AB96" s="39">
        <v>41892</v>
      </c>
      <c r="AC96" s="37">
        <f t="shared" si="83"/>
        <v>8.6078028747433262</v>
      </c>
      <c r="AD96" s="14" t="s">
        <v>37</v>
      </c>
      <c r="AE96" s="14" t="s">
        <v>341</v>
      </c>
      <c r="AF96" s="16">
        <v>37926</v>
      </c>
      <c r="AG96" s="16">
        <v>38747</v>
      </c>
      <c r="AH96" s="34">
        <f t="shared" si="84"/>
        <v>2.2477754962354553</v>
      </c>
      <c r="AI96" s="80">
        <f t="shared" ca="1" si="63"/>
        <v>18.595482546201232</v>
      </c>
    </row>
    <row r="97" spans="1:35" s="6" customFormat="1" ht="31.5" customHeight="1" x14ac:dyDescent="0.35">
      <c r="A97" s="71">
        <v>1</v>
      </c>
      <c r="B97" s="117"/>
      <c r="C97" s="27">
        <v>35413611</v>
      </c>
      <c r="D97" s="29">
        <f t="shared" si="80"/>
        <v>35413611</v>
      </c>
      <c r="E97" s="30" t="s">
        <v>372</v>
      </c>
      <c r="F97" s="30" t="s">
        <v>355</v>
      </c>
      <c r="G97" s="30" t="s">
        <v>339</v>
      </c>
      <c r="H97" s="30" t="s">
        <v>170</v>
      </c>
      <c r="I97" s="12"/>
      <c r="J97" s="12">
        <v>1</v>
      </c>
      <c r="K97" s="53" t="str">
        <f t="shared" si="61"/>
        <v>SANDRA PATRICIA CASTILLO RAMIREZ</v>
      </c>
      <c r="L97" s="22" t="s">
        <v>83</v>
      </c>
      <c r="M97" s="32" t="s">
        <v>33</v>
      </c>
      <c r="N97" s="14" t="s">
        <v>34</v>
      </c>
      <c r="O97" s="14" t="s">
        <v>455</v>
      </c>
      <c r="P97" s="12">
        <v>158</v>
      </c>
      <c r="Q97" s="27" t="s">
        <v>456</v>
      </c>
      <c r="R97" s="53" t="s">
        <v>141</v>
      </c>
      <c r="S97" s="59" t="s">
        <v>43</v>
      </c>
      <c r="T97" s="32" t="s">
        <v>37</v>
      </c>
      <c r="U97" s="9" t="s">
        <v>1036</v>
      </c>
      <c r="V97" s="90">
        <v>38596</v>
      </c>
      <c r="W97" s="18">
        <f t="shared" ca="1" si="81"/>
        <v>44720</v>
      </c>
      <c r="X97" s="34">
        <f t="shared" ca="1" si="82"/>
        <v>16.76659822039699</v>
      </c>
      <c r="Y97" s="14" t="s">
        <v>37</v>
      </c>
      <c r="Z97" s="14" t="s">
        <v>86</v>
      </c>
      <c r="AA97" s="39">
        <v>35507</v>
      </c>
      <c r="AB97" s="39">
        <v>38595</v>
      </c>
      <c r="AC97" s="37">
        <f t="shared" si="83"/>
        <v>8.4544832306639286</v>
      </c>
      <c r="AD97" s="14" t="s">
        <v>457</v>
      </c>
      <c r="AE97" s="14" t="s">
        <v>458</v>
      </c>
      <c r="AF97" s="16">
        <v>33841</v>
      </c>
      <c r="AG97" s="16">
        <v>34324</v>
      </c>
      <c r="AH97" s="34">
        <f t="shared" si="84"/>
        <v>1.322381930184805</v>
      </c>
      <c r="AI97" s="80">
        <f t="shared" ca="1" si="63"/>
        <v>26.543463381245722</v>
      </c>
    </row>
    <row r="98" spans="1:35" s="6" customFormat="1" ht="31.5" customHeight="1" x14ac:dyDescent="0.35">
      <c r="A98" s="71">
        <v>1</v>
      </c>
      <c r="B98" s="117"/>
      <c r="C98" s="27">
        <v>39786385</v>
      </c>
      <c r="D98" s="29">
        <f t="shared" si="80"/>
        <v>39786385</v>
      </c>
      <c r="E98" s="30" t="s">
        <v>459</v>
      </c>
      <c r="F98" s="30" t="s">
        <v>460</v>
      </c>
      <c r="G98" s="30" t="s">
        <v>373</v>
      </c>
      <c r="H98" s="30" t="s">
        <v>461</v>
      </c>
      <c r="I98" s="12"/>
      <c r="J98" s="12">
        <v>1</v>
      </c>
      <c r="K98" s="53" t="str">
        <f t="shared" si="61"/>
        <v>NUBIA ISABEL DE LA PARRA CARRASCO</v>
      </c>
      <c r="L98" s="22" t="s">
        <v>83</v>
      </c>
      <c r="M98" s="32" t="s">
        <v>33</v>
      </c>
      <c r="N98" s="14" t="s">
        <v>213</v>
      </c>
      <c r="O98" s="14" t="s">
        <v>214</v>
      </c>
      <c r="P98" s="12">
        <v>138</v>
      </c>
      <c r="Q98" s="27" t="s">
        <v>462</v>
      </c>
      <c r="R98" s="53" t="s">
        <v>141</v>
      </c>
      <c r="S98" s="59" t="s">
        <v>43</v>
      </c>
      <c r="T98" s="32" t="s">
        <v>37</v>
      </c>
      <c r="U98" s="9" t="s">
        <v>1036</v>
      </c>
      <c r="V98" s="90">
        <v>36600</v>
      </c>
      <c r="W98" s="18">
        <f t="shared" ca="1" si="81"/>
        <v>44720</v>
      </c>
      <c r="X98" s="34">
        <f t="shared" ca="1" si="82"/>
        <v>22.231348391512661</v>
      </c>
      <c r="Y98" s="14" t="s">
        <v>463</v>
      </c>
      <c r="Z98" s="14" t="s">
        <v>464</v>
      </c>
      <c r="AA98" s="39">
        <v>35842</v>
      </c>
      <c r="AB98" s="39">
        <v>36403</v>
      </c>
      <c r="AC98" s="37">
        <f t="shared" si="83"/>
        <v>1.5359342915811087</v>
      </c>
      <c r="AD98" s="14" t="s">
        <v>465</v>
      </c>
      <c r="AE98" s="14" t="s">
        <v>466</v>
      </c>
      <c r="AF98" s="16">
        <v>35582</v>
      </c>
      <c r="AG98" s="16">
        <v>35643</v>
      </c>
      <c r="AH98" s="34">
        <f t="shared" si="84"/>
        <v>0.16700889801505817</v>
      </c>
      <c r="AI98" s="80">
        <f t="shared" ca="1" si="63"/>
        <v>23.934291581108827</v>
      </c>
    </row>
    <row r="99" spans="1:35" s="6" customFormat="1" ht="31.5" customHeight="1" x14ac:dyDescent="0.35">
      <c r="A99" s="71">
        <v>1</v>
      </c>
      <c r="B99" s="117"/>
      <c r="C99" s="27" t="s">
        <v>1173</v>
      </c>
      <c r="D99" s="29">
        <f t="shared" si="80"/>
        <v>80088605</v>
      </c>
      <c r="E99" s="30" t="s">
        <v>467</v>
      </c>
      <c r="F99" s="30" t="s">
        <v>468</v>
      </c>
      <c r="G99" s="30" t="s">
        <v>469</v>
      </c>
      <c r="H99" s="30" t="s">
        <v>1091</v>
      </c>
      <c r="I99" s="12">
        <v>1</v>
      </c>
      <c r="J99" s="12"/>
      <c r="K99" s="53" t="str">
        <f t="shared" si="61"/>
        <v>CAMILO  ESTRADA PELAEZ</v>
      </c>
      <c r="L99" s="22" t="s">
        <v>83</v>
      </c>
      <c r="M99" s="32" t="s">
        <v>33</v>
      </c>
      <c r="N99" s="14" t="s">
        <v>34</v>
      </c>
      <c r="O99" s="14" t="s">
        <v>35</v>
      </c>
      <c r="P99" s="12">
        <v>352</v>
      </c>
      <c r="Q99" s="27" t="s">
        <v>470</v>
      </c>
      <c r="R99" s="53" t="s">
        <v>367</v>
      </c>
      <c r="S99" s="59" t="s">
        <v>43</v>
      </c>
      <c r="T99" s="32" t="s">
        <v>37</v>
      </c>
      <c r="U99" s="9" t="s">
        <v>1036</v>
      </c>
      <c r="V99" s="90">
        <v>41365</v>
      </c>
      <c r="W99" s="18">
        <f t="shared" ca="1" si="81"/>
        <v>44720</v>
      </c>
      <c r="X99" s="34">
        <f t="shared" ca="1" si="82"/>
        <v>9.1854893908282005</v>
      </c>
      <c r="Y99" s="14" t="s">
        <v>37</v>
      </c>
      <c r="Z99" s="14" t="s">
        <v>341</v>
      </c>
      <c r="AA99" s="39">
        <v>40787</v>
      </c>
      <c r="AB99" s="39">
        <v>41729</v>
      </c>
      <c r="AC99" s="37">
        <f t="shared" si="83"/>
        <v>2.5790554414784395</v>
      </c>
      <c r="AD99" s="14" t="s">
        <v>37</v>
      </c>
      <c r="AE99" s="14" t="s">
        <v>132</v>
      </c>
      <c r="AF99" s="16">
        <v>38744</v>
      </c>
      <c r="AG99" s="16">
        <v>40786</v>
      </c>
      <c r="AH99" s="34">
        <f t="shared" si="84"/>
        <v>5.590691307323751</v>
      </c>
      <c r="AI99" s="80">
        <f t="shared" ca="1" si="63"/>
        <v>17.355236139630392</v>
      </c>
    </row>
    <row r="100" spans="1:35" s="65" customFormat="1" ht="31.5" customHeight="1" x14ac:dyDescent="0.35">
      <c r="A100" s="86">
        <v>1</v>
      </c>
      <c r="B100" s="117"/>
      <c r="C100" s="53">
        <v>53013790</v>
      </c>
      <c r="D100" s="54">
        <f t="shared" si="80"/>
        <v>53013790</v>
      </c>
      <c r="E100" s="55" t="s">
        <v>62</v>
      </c>
      <c r="F100" s="55" t="s">
        <v>940</v>
      </c>
      <c r="G100" s="55" t="s">
        <v>1314</v>
      </c>
      <c r="H100" s="55" t="s">
        <v>1135</v>
      </c>
      <c r="I100" s="56"/>
      <c r="J100" s="56">
        <v>1</v>
      </c>
      <c r="K100" s="53" t="str">
        <f t="shared" si="61"/>
        <v>RUBY ESPERANZA GUTIERREZ PORTELA</v>
      </c>
      <c r="L100" s="57" t="s">
        <v>83</v>
      </c>
      <c r="M100" s="58" t="s">
        <v>33</v>
      </c>
      <c r="N100" s="59" t="s">
        <v>229</v>
      </c>
      <c r="O100" s="59" t="s">
        <v>941</v>
      </c>
      <c r="P100" s="56">
        <v>318</v>
      </c>
      <c r="Q100" s="99" t="s">
        <v>942</v>
      </c>
      <c r="R100" s="53" t="s">
        <v>1584</v>
      </c>
      <c r="S100" s="59" t="s">
        <v>43</v>
      </c>
      <c r="T100" s="59" t="s">
        <v>37</v>
      </c>
      <c r="U100" s="59" t="s">
        <v>1036</v>
      </c>
      <c r="V100" s="93">
        <v>41841</v>
      </c>
      <c r="W100" s="18">
        <f t="shared" ca="1" si="81"/>
        <v>44720</v>
      </c>
      <c r="X100" s="62">
        <f t="shared" ca="1" si="82"/>
        <v>7.8822724161533193</v>
      </c>
      <c r="Y100" s="59" t="s">
        <v>943</v>
      </c>
      <c r="Z100" s="59" t="s">
        <v>173</v>
      </c>
      <c r="AA100" s="63">
        <v>41750</v>
      </c>
      <c r="AB100" s="63">
        <v>41838</v>
      </c>
      <c r="AC100" s="62">
        <f t="shared" si="83"/>
        <v>0.24093086926762491</v>
      </c>
      <c r="AD100" s="59" t="s">
        <v>944</v>
      </c>
      <c r="AE100" s="59" t="s">
        <v>945</v>
      </c>
      <c r="AF100" s="61">
        <v>40752</v>
      </c>
      <c r="AG100" s="61">
        <v>41745</v>
      </c>
      <c r="AH100" s="62">
        <f t="shared" si="84"/>
        <v>2.7186858316221767</v>
      </c>
      <c r="AI100" s="81">
        <f t="shared" ca="1" si="63"/>
        <v>10.84188911704312</v>
      </c>
    </row>
    <row r="101" spans="1:35" s="65" customFormat="1" ht="31.5" customHeight="1" x14ac:dyDescent="0.35">
      <c r="A101" s="71">
        <v>1</v>
      </c>
      <c r="B101" s="117"/>
      <c r="C101" s="53">
        <v>36307139</v>
      </c>
      <c r="D101" s="54">
        <f t="shared" ref="D101" si="95">C101*1</f>
        <v>36307139</v>
      </c>
      <c r="E101" s="55" t="s">
        <v>929</v>
      </c>
      <c r="F101" s="55" t="s">
        <v>645</v>
      </c>
      <c r="G101" s="55" t="s">
        <v>979</v>
      </c>
      <c r="H101" s="55" t="s">
        <v>262</v>
      </c>
      <c r="I101" s="56"/>
      <c r="J101" s="56">
        <v>1</v>
      </c>
      <c r="K101" s="53" t="str">
        <f t="shared" ref="K101" si="96">CONCATENATE(G101," ",H101," ",E101," ",F101)</f>
        <v>TANIA MARCELA MURCIA JIMENEZ</v>
      </c>
      <c r="L101" s="57" t="s">
        <v>44</v>
      </c>
      <c r="M101" s="58" t="s">
        <v>33</v>
      </c>
      <c r="N101" s="59" t="s">
        <v>75</v>
      </c>
      <c r="O101" s="59" t="s">
        <v>224</v>
      </c>
      <c r="P101" s="56">
        <v>156</v>
      </c>
      <c r="Q101" s="53" t="s">
        <v>680</v>
      </c>
      <c r="R101" s="55" t="s">
        <v>36</v>
      </c>
      <c r="S101" s="59" t="s">
        <v>43</v>
      </c>
      <c r="T101" s="58" t="s">
        <v>37</v>
      </c>
      <c r="U101" s="59" t="s">
        <v>43</v>
      </c>
      <c r="V101" s="93">
        <v>42248</v>
      </c>
      <c r="W101" s="18">
        <f t="shared" ca="1" si="81"/>
        <v>44720</v>
      </c>
      <c r="X101" s="34">
        <f t="shared" ref="X101" ca="1" si="97">(W101-V101)/365.25</f>
        <v>6.7679671457905544</v>
      </c>
      <c r="Y101" s="59" t="s">
        <v>681</v>
      </c>
      <c r="Z101" s="59" t="s">
        <v>682</v>
      </c>
      <c r="AA101" s="63">
        <v>41547</v>
      </c>
      <c r="AB101" s="63">
        <v>42034</v>
      </c>
      <c r="AC101" s="37">
        <f t="shared" si="83"/>
        <v>1.3333333333333333</v>
      </c>
      <c r="AD101" s="59" t="s">
        <v>683</v>
      </c>
      <c r="AE101" s="59" t="s">
        <v>296</v>
      </c>
      <c r="AF101" s="61">
        <v>40185</v>
      </c>
      <c r="AG101" s="61">
        <v>41151</v>
      </c>
      <c r="AH101" s="62">
        <f t="shared" ref="AH101" si="98">(AG101-AF101)/365.25</f>
        <v>2.64476386036961</v>
      </c>
      <c r="AI101" s="80">
        <f t="shared" ref="AI101" ca="1" si="99">SUM(X101+AC101+AH101)</f>
        <v>10.746064339493497</v>
      </c>
    </row>
    <row r="102" spans="1:35" s="6" customFormat="1" ht="31.5" customHeight="1" x14ac:dyDescent="0.35">
      <c r="A102" s="71">
        <v>1</v>
      </c>
      <c r="B102" s="117"/>
      <c r="C102" s="27">
        <v>80850865</v>
      </c>
      <c r="D102" s="29">
        <f t="shared" si="80"/>
        <v>80850865</v>
      </c>
      <c r="E102" s="30" t="s">
        <v>1178</v>
      </c>
      <c r="F102" s="30" t="s">
        <v>285</v>
      </c>
      <c r="G102" s="30" t="s">
        <v>1179</v>
      </c>
      <c r="H102" s="30" t="s">
        <v>472</v>
      </c>
      <c r="I102" s="12">
        <v>1</v>
      </c>
      <c r="J102" s="12"/>
      <c r="K102" s="53" t="str">
        <f t="shared" si="61"/>
        <v>YEFFER FELIPE VELOZA  VARGAS</v>
      </c>
      <c r="L102" s="38" t="s">
        <v>44</v>
      </c>
      <c r="M102" s="32" t="s">
        <v>33</v>
      </c>
      <c r="N102" s="14" t="s">
        <v>303</v>
      </c>
      <c r="O102" s="14" t="s">
        <v>473</v>
      </c>
      <c r="P102" s="12">
        <v>271</v>
      </c>
      <c r="Q102" s="27" t="s">
        <v>474</v>
      </c>
      <c r="R102" s="55" t="s">
        <v>36</v>
      </c>
      <c r="S102" s="59" t="s">
        <v>43</v>
      </c>
      <c r="T102" s="32" t="s">
        <v>37</v>
      </c>
      <c r="U102" s="14" t="s">
        <v>43</v>
      </c>
      <c r="V102" s="90">
        <v>41887</v>
      </c>
      <c r="W102" s="18">
        <f t="shared" ca="1" si="81"/>
        <v>44720</v>
      </c>
      <c r="X102" s="34">
        <f t="shared" ca="1" si="82"/>
        <v>7.7563312799452433</v>
      </c>
      <c r="Y102" s="14" t="s">
        <v>37</v>
      </c>
      <c r="Z102" s="14" t="s">
        <v>121</v>
      </c>
      <c r="AA102" s="39">
        <v>39735</v>
      </c>
      <c r="AB102" s="39">
        <v>41886</v>
      </c>
      <c r="AC102" s="37">
        <f t="shared" si="83"/>
        <v>5.8891170431211499</v>
      </c>
      <c r="AD102" s="14" t="s">
        <v>475</v>
      </c>
      <c r="AE102" s="14" t="s">
        <v>476</v>
      </c>
      <c r="AF102" s="16">
        <v>39114</v>
      </c>
      <c r="AG102" s="16">
        <v>39640</v>
      </c>
      <c r="AH102" s="34">
        <f t="shared" si="84"/>
        <v>1.4401095140314852</v>
      </c>
      <c r="AI102" s="80">
        <f t="shared" ca="1" si="63"/>
        <v>15.085557837097879</v>
      </c>
    </row>
    <row r="103" spans="1:35" s="6" customFormat="1" ht="31.5" customHeight="1" x14ac:dyDescent="0.35">
      <c r="A103" s="71">
        <v>1</v>
      </c>
      <c r="B103" s="117"/>
      <c r="C103" s="27">
        <v>51693184</v>
      </c>
      <c r="D103" s="29">
        <f t="shared" si="80"/>
        <v>51693184</v>
      </c>
      <c r="E103" s="30" t="s">
        <v>1176</v>
      </c>
      <c r="F103" s="30" t="s">
        <v>1177</v>
      </c>
      <c r="G103" s="30" t="s">
        <v>1135</v>
      </c>
      <c r="H103" s="30"/>
      <c r="I103" s="12"/>
      <c r="J103" s="12">
        <v>1</v>
      </c>
      <c r="K103" s="53" t="str">
        <f t="shared" si="61"/>
        <v>ESPERANZA  TORRES  VALDERRAMA</v>
      </c>
      <c r="L103" s="38" t="s">
        <v>43</v>
      </c>
      <c r="M103" s="32" t="s">
        <v>33</v>
      </c>
      <c r="N103" s="14" t="s">
        <v>34</v>
      </c>
      <c r="O103" s="14" t="s">
        <v>35</v>
      </c>
      <c r="P103" s="12">
        <v>227</v>
      </c>
      <c r="Q103" s="27" t="s">
        <v>764</v>
      </c>
      <c r="R103" s="53" t="s">
        <v>141</v>
      </c>
      <c r="S103" s="59" t="s">
        <v>43</v>
      </c>
      <c r="T103" s="32" t="s">
        <v>37</v>
      </c>
      <c r="U103" s="14" t="s">
        <v>43</v>
      </c>
      <c r="V103" s="90">
        <v>42009</v>
      </c>
      <c r="W103" s="18">
        <f t="shared" ca="1" si="81"/>
        <v>44720</v>
      </c>
      <c r="X103" s="34">
        <f t="shared" ca="1" si="82"/>
        <v>7.4223134839151266</v>
      </c>
      <c r="Y103" s="14" t="s">
        <v>37</v>
      </c>
      <c r="Z103" s="14" t="s">
        <v>121</v>
      </c>
      <c r="AA103" s="39">
        <v>40701</v>
      </c>
      <c r="AB103" s="39">
        <v>42008</v>
      </c>
      <c r="AC103" s="37">
        <f t="shared" si="83"/>
        <v>3.5783709787816562</v>
      </c>
      <c r="AD103" s="14" t="s">
        <v>37</v>
      </c>
      <c r="AE103" s="14" t="s">
        <v>328</v>
      </c>
      <c r="AF103" s="16">
        <v>34442</v>
      </c>
      <c r="AG103" s="16">
        <v>40700</v>
      </c>
      <c r="AH103" s="34">
        <f t="shared" si="84"/>
        <v>17.133470225872689</v>
      </c>
      <c r="AI103" s="80">
        <f t="shared" ca="1" si="63"/>
        <v>28.13415468856947</v>
      </c>
    </row>
    <row r="104" spans="1:35" s="6" customFormat="1" ht="31.5" customHeight="1" x14ac:dyDescent="0.35">
      <c r="A104" s="71">
        <v>1</v>
      </c>
      <c r="B104" s="117"/>
      <c r="C104" s="27" t="s">
        <v>1175</v>
      </c>
      <c r="D104" s="29">
        <f t="shared" si="80"/>
        <v>51590138</v>
      </c>
      <c r="E104" s="30" t="s">
        <v>62</v>
      </c>
      <c r="F104" s="30" t="s">
        <v>382</v>
      </c>
      <c r="G104" s="30" t="s">
        <v>479</v>
      </c>
      <c r="H104" s="30" t="s">
        <v>480</v>
      </c>
      <c r="I104" s="12"/>
      <c r="J104" s="12">
        <v>1</v>
      </c>
      <c r="K104" s="53" t="str">
        <f t="shared" si="61"/>
        <v>ASTRID ALICIA GUTIERREZ PEREZ</v>
      </c>
      <c r="L104" s="38" t="s">
        <v>136</v>
      </c>
      <c r="M104" s="32" t="s">
        <v>33</v>
      </c>
      <c r="N104" s="14" t="s">
        <v>34</v>
      </c>
      <c r="O104" s="14" t="s">
        <v>35</v>
      </c>
      <c r="P104" s="12">
        <v>131</v>
      </c>
      <c r="Q104" s="27" t="s">
        <v>481</v>
      </c>
      <c r="R104" s="53" t="s">
        <v>183</v>
      </c>
      <c r="S104" s="59" t="s">
        <v>43</v>
      </c>
      <c r="T104" s="32" t="s">
        <v>37</v>
      </c>
      <c r="U104" s="14" t="s">
        <v>136</v>
      </c>
      <c r="V104" s="90">
        <v>38943</v>
      </c>
      <c r="W104" s="18">
        <f t="shared" ca="1" si="81"/>
        <v>44720</v>
      </c>
      <c r="X104" s="34">
        <f t="shared" ca="1" si="82"/>
        <v>15.816563997262149</v>
      </c>
      <c r="Y104" s="14" t="s">
        <v>85</v>
      </c>
      <c r="Z104" s="14" t="s">
        <v>117</v>
      </c>
      <c r="AA104" s="39">
        <v>38657</v>
      </c>
      <c r="AB104" s="39">
        <v>38908</v>
      </c>
      <c r="AC104" s="37">
        <f t="shared" si="83"/>
        <v>0.68720054757015747</v>
      </c>
      <c r="AD104" s="14" t="s">
        <v>85</v>
      </c>
      <c r="AE104" s="14" t="s">
        <v>117</v>
      </c>
      <c r="AF104" s="16">
        <v>38264</v>
      </c>
      <c r="AG104" s="16">
        <v>38625</v>
      </c>
      <c r="AH104" s="34">
        <f t="shared" si="84"/>
        <v>0.9883641341546886</v>
      </c>
      <c r="AI104" s="80">
        <f t="shared" ca="1" si="63"/>
        <v>17.492128678986997</v>
      </c>
    </row>
    <row r="105" spans="1:35" s="6" customFormat="1" ht="31.5" customHeight="1" x14ac:dyDescent="0.35">
      <c r="A105" s="71">
        <v>1</v>
      </c>
      <c r="B105" s="117"/>
      <c r="C105" s="27">
        <v>3179566</v>
      </c>
      <c r="D105" s="29">
        <f t="shared" si="80"/>
        <v>3179566</v>
      </c>
      <c r="E105" s="30" t="s">
        <v>484</v>
      </c>
      <c r="F105" s="30" t="s">
        <v>1183</v>
      </c>
      <c r="G105" s="30" t="s">
        <v>1184</v>
      </c>
      <c r="H105" s="30" t="s">
        <v>1185</v>
      </c>
      <c r="I105" s="12">
        <v>1</v>
      </c>
      <c r="J105" s="12"/>
      <c r="K105" s="53" t="str">
        <f t="shared" si="61"/>
        <v>JOSE  ONOFRE MONTOYA PARRAGA</v>
      </c>
      <c r="L105" s="38" t="s">
        <v>136</v>
      </c>
      <c r="M105" s="32" t="s">
        <v>33</v>
      </c>
      <c r="N105" s="14" t="s">
        <v>34</v>
      </c>
      <c r="O105" s="14" t="s">
        <v>485</v>
      </c>
      <c r="P105" s="12">
        <v>218</v>
      </c>
      <c r="Q105" s="27" t="s">
        <v>486</v>
      </c>
      <c r="R105" s="78" t="s">
        <v>487</v>
      </c>
      <c r="S105" s="59" t="s">
        <v>198</v>
      </c>
      <c r="T105" s="32" t="s">
        <v>37</v>
      </c>
      <c r="U105" s="14" t="s">
        <v>117</v>
      </c>
      <c r="V105" s="90">
        <v>41624</v>
      </c>
      <c r="W105" s="18">
        <f t="shared" ca="1" si="81"/>
        <v>44720</v>
      </c>
      <c r="X105" s="34">
        <f t="shared" ca="1" si="82"/>
        <v>8.4763860369609851</v>
      </c>
      <c r="Y105" s="14" t="s">
        <v>37</v>
      </c>
      <c r="Z105" s="14" t="s">
        <v>488</v>
      </c>
      <c r="AA105" s="39">
        <v>40009</v>
      </c>
      <c r="AB105" s="39">
        <v>41623</v>
      </c>
      <c r="AC105" s="37">
        <f t="shared" si="83"/>
        <v>4.4188911704312117</v>
      </c>
      <c r="AD105" s="14" t="s">
        <v>37</v>
      </c>
      <c r="AE105" s="14" t="s">
        <v>237</v>
      </c>
      <c r="AF105" s="16">
        <v>39644</v>
      </c>
      <c r="AG105" s="16">
        <v>40008</v>
      </c>
      <c r="AH105" s="34">
        <f t="shared" si="84"/>
        <v>0.99657768651608492</v>
      </c>
      <c r="AI105" s="80">
        <f t="shared" ca="1" si="63"/>
        <v>13.891854893908283</v>
      </c>
    </row>
    <row r="106" spans="1:35" s="6" customFormat="1" ht="31.5" customHeight="1" x14ac:dyDescent="0.35">
      <c r="A106" s="71">
        <v>1</v>
      </c>
      <c r="B106" s="117"/>
      <c r="C106" s="27">
        <v>1020799835</v>
      </c>
      <c r="D106" s="29">
        <f t="shared" si="80"/>
        <v>1020799835</v>
      </c>
      <c r="E106" s="30" t="s">
        <v>1180</v>
      </c>
      <c r="F106" s="30" t="s">
        <v>251</v>
      </c>
      <c r="G106" s="30" t="s">
        <v>1181</v>
      </c>
      <c r="H106" s="30" t="s">
        <v>1091</v>
      </c>
      <c r="I106" s="12">
        <v>1</v>
      </c>
      <c r="J106" s="12"/>
      <c r="K106" s="53" t="str">
        <f t="shared" si="61"/>
        <v>MATEO   ALDANA CARVAJAL</v>
      </c>
      <c r="L106" s="38" t="s">
        <v>117</v>
      </c>
      <c r="M106" s="32" t="s">
        <v>33</v>
      </c>
      <c r="N106" s="14" t="s">
        <v>34</v>
      </c>
      <c r="O106" s="14" t="s">
        <v>35</v>
      </c>
      <c r="P106" s="12">
        <v>328</v>
      </c>
      <c r="Q106" s="33" t="s">
        <v>1076</v>
      </c>
      <c r="R106" s="59" t="s">
        <v>1077</v>
      </c>
      <c r="S106" s="59" t="s">
        <v>1077</v>
      </c>
      <c r="T106" s="32" t="s">
        <v>37</v>
      </c>
      <c r="U106" s="14" t="s">
        <v>117</v>
      </c>
      <c r="V106" s="90">
        <v>43284</v>
      </c>
      <c r="W106" s="18">
        <f t="shared" ca="1" si="81"/>
        <v>44720</v>
      </c>
      <c r="X106" s="34">
        <f t="shared" ca="1" si="82"/>
        <v>3.9315537303216974</v>
      </c>
      <c r="Y106" s="14" t="s">
        <v>1078</v>
      </c>
      <c r="Z106" s="14" t="s">
        <v>93</v>
      </c>
      <c r="AA106" s="39">
        <v>42736</v>
      </c>
      <c r="AB106" s="39">
        <v>42947</v>
      </c>
      <c r="AC106" s="37">
        <f t="shared" si="83"/>
        <v>0.57768651608487342</v>
      </c>
      <c r="AD106" s="14" t="s">
        <v>1079</v>
      </c>
      <c r="AE106" s="14" t="s">
        <v>93</v>
      </c>
      <c r="AF106" s="16">
        <v>42583</v>
      </c>
      <c r="AG106" s="16">
        <v>42736</v>
      </c>
      <c r="AH106" s="34">
        <f t="shared" si="84"/>
        <v>0.41889117043121149</v>
      </c>
      <c r="AI106" s="80">
        <f t="shared" ca="1" si="63"/>
        <v>4.9281314168377826</v>
      </c>
    </row>
    <row r="107" spans="1:35" s="6" customFormat="1" ht="31.5" customHeight="1" x14ac:dyDescent="0.35">
      <c r="A107" s="71">
        <v>1</v>
      </c>
      <c r="B107" s="117"/>
      <c r="C107" s="27">
        <v>51604992</v>
      </c>
      <c r="D107" s="29">
        <f t="shared" si="80"/>
        <v>51604992</v>
      </c>
      <c r="E107" s="30" t="s">
        <v>489</v>
      </c>
      <c r="F107" s="30" t="s">
        <v>484</v>
      </c>
      <c r="G107" s="30" t="s">
        <v>490</v>
      </c>
      <c r="H107" s="30" t="s">
        <v>1091</v>
      </c>
      <c r="I107" s="12"/>
      <c r="J107" s="12">
        <v>1</v>
      </c>
      <c r="K107" s="53" t="str">
        <f t="shared" si="61"/>
        <v>JUDITH  CAMARGO MONTOYA</v>
      </c>
      <c r="L107" s="38" t="s">
        <v>1060</v>
      </c>
      <c r="M107" s="32" t="s">
        <v>33</v>
      </c>
      <c r="N107" s="14" t="s">
        <v>34</v>
      </c>
      <c r="O107" s="14" t="s">
        <v>35</v>
      </c>
      <c r="P107" s="12">
        <v>197</v>
      </c>
      <c r="Q107" s="33" t="s">
        <v>491</v>
      </c>
      <c r="R107" s="53" t="s">
        <v>1023</v>
      </c>
      <c r="S107" s="59" t="s">
        <v>198</v>
      </c>
      <c r="T107" s="32" t="s">
        <v>37</v>
      </c>
      <c r="U107" s="14" t="s">
        <v>291</v>
      </c>
      <c r="V107" s="90">
        <v>39729</v>
      </c>
      <c r="W107" s="18">
        <f t="shared" ca="1" si="81"/>
        <v>44720</v>
      </c>
      <c r="X107" s="34">
        <f t="shared" ca="1" si="82"/>
        <v>13.664613278576317</v>
      </c>
      <c r="Y107" s="14" t="s">
        <v>85</v>
      </c>
      <c r="Z107" s="14" t="s">
        <v>1186</v>
      </c>
      <c r="AA107" s="39">
        <v>39483</v>
      </c>
      <c r="AB107" s="39">
        <v>39728</v>
      </c>
      <c r="AC107" s="37">
        <f t="shared" si="83"/>
        <v>0.67077344284736484</v>
      </c>
      <c r="AD107" s="14" t="s">
        <v>492</v>
      </c>
      <c r="AE107" s="14" t="s">
        <v>1187</v>
      </c>
      <c r="AF107" s="16">
        <v>39461</v>
      </c>
      <c r="AG107" s="16">
        <v>68702</v>
      </c>
      <c r="AH107" s="34">
        <f t="shared" si="84"/>
        <v>80.05749486652978</v>
      </c>
      <c r="AI107" s="80">
        <f t="shared" ca="1" si="63"/>
        <v>94.392881587953468</v>
      </c>
    </row>
    <row r="108" spans="1:35" s="6" customFormat="1" ht="31.5" customHeight="1" x14ac:dyDescent="0.35">
      <c r="A108" s="71">
        <v>1</v>
      </c>
      <c r="B108" s="117" t="s">
        <v>493</v>
      </c>
      <c r="C108" s="27">
        <v>10096664</v>
      </c>
      <c r="D108" s="29">
        <f t="shared" si="80"/>
        <v>10096664</v>
      </c>
      <c r="E108" s="30" t="s">
        <v>467</v>
      </c>
      <c r="F108" s="30" t="s">
        <v>38</v>
      </c>
      <c r="G108" s="30" t="s">
        <v>494</v>
      </c>
      <c r="H108" s="30" t="s">
        <v>495</v>
      </c>
      <c r="I108" s="12">
        <v>1</v>
      </c>
      <c r="J108" s="12"/>
      <c r="K108" s="53" t="str">
        <f t="shared" si="61"/>
        <v>DIEGO HERNANDO ESTRADA ACEVEDO</v>
      </c>
      <c r="L108" s="38" t="s">
        <v>220</v>
      </c>
      <c r="M108" s="32" t="s">
        <v>33</v>
      </c>
      <c r="N108" s="14" t="s">
        <v>496</v>
      </c>
      <c r="O108" s="14" t="s">
        <v>497</v>
      </c>
      <c r="P108" s="12">
        <v>450</v>
      </c>
      <c r="Q108" s="27" t="s">
        <v>498</v>
      </c>
      <c r="R108" s="55" t="s">
        <v>36</v>
      </c>
      <c r="S108" s="59" t="s">
        <v>43</v>
      </c>
      <c r="T108" s="32" t="s">
        <v>37</v>
      </c>
      <c r="U108" s="14" t="s">
        <v>220</v>
      </c>
      <c r="V108" s="90">
        <v>41459</v>
      </c>
      <c r="W108" s="18">
        <f t="shared" ca="1" si="81"/>
        <v>44720</v>
      </c>
      <c r="X108" s="34">
        <f t="shared" ca="1" si="82"/>
        <v>8.9281314168377826</v>
      </c>
      <c r="Y108" s="14" t="s">
        <v>37</v>
      </c>
      <c r="Z108" s="14" t="s">
        <v>151</v>
      </c>
      <c r="AA108" s="39">
        <v>41093</v>
      </c>
      <c r="AB108" s="39">
        <v>41458</v>
      </c>
      <c r="AC108" s="37">
        <f t="shared" si="83"/>
        <v>0.99931553730321698</v>
      </c>
      <c r="AD108" s="14" t="s">
        <v>499</v>
      </c>
      <c r="AE108" s="14" t="s">
        <v>500</v>
      </c>
      <c r="AF108" s="16">
        <v>39834</v>
      </c>
      <c r="AG108" s="16">
        <v>40178</v>
      </c>
      <c r="AH108" s="34">
        <f t="shared" si="84"/>
        <v>0.94182067077344289</v>
      </c>
      <c r="AI108" s="80">
        <f t="shared" ca="1" si="63"/>
        <v>10.869267624914443</v>
      </c>
    </row>
    <row r="109" spans="1:35" s="6" customFormat="1" ht="31.5" customHeight="1" x14ac:dyDescent="0.35">
      <c r="A109" s="71">
        <v>1</v>
      </c>
      <c r="B109" s="117"/>
      <c r="C109" s="27">
        <v>1013592581</v>
      </c>
      <c r="D109" s="29">
        <f>C109*1</f>
        <v>1013592581</v>
      </c>
      <c r="E109" s="30" t="s">
        <v>277</v>
      </c>
      <c r="F109" s="30" t="s">
        <v>228</v>
      </c>
      <c r="G109" s="30" t="s">
        <v>623</v>
      </c>
      <c r="H109" s="30" t="s">
        <v>278</v>
      </c>
      <c r="I109" s="12">
        <v>1</v>
      </c>
      <c r="J109" s="12"/>
      <c r="K109" s="53" t="str">
        <f>CONCATENATE(G109," ",H109," ",E109," ",F109)</f>
        <v>LUIS ALFREDO BENITEZ LOZANO</v>
      </c>
      <c r="L109" s="38" t="s">
        <v>84</v>
      </c>
      <c r="M109" s="32" t="s">
        <v>33</v>
      </c>
      <c r="N109" s="14" t="s">
        <v>34</v>
      </c>
      <c r="O109" s="14" t="s">
        <v>35</v>
      </c>
      <c r="P109" s="12">
        <v>235</v>
      </c>
      <c r="Q109" s="40" t="s">
        <v>279</v>
      </c>
      <c r="R109" s="55" t="s">
        <v>36</v>
      </c>
      <c r="S109" s="58" t="s">
        <v>43</v>
      </c>
      <c r="T109" s="32" t="s">
        <v>37</v>
      </c>
      <c r="U109" s="14" t="s">
        <v>43</v>
      </c>
      <c r="V109" s="90">
        <v>42037</v>
      </c>
      <c r="W109" s="18">
        <f t="shared" ca="1" si="81"/>
        <v>44720</v>
      </c>
      <c r="X109" s="34">
        <f t="shared" ca="1" si="82"/>
        <v>7.3456536618754278</v>
      </c>
      <c r="Y109" s="14" t="s">
        <v>280</v>
      </c>
      <c r="Z109" s="14" t="s">
        <v>86</v>
      </c>
      <c r="AA109" s="16">
        <v>41663</v>
      </c>
      <c r="AB109" s="16">
        <f ca="1">TODAY()</f>
        <v>44720</v>
      </c>
      <c r="AC109" s="37">
        <f t="shared" ca="1" si="83"/>
        <v>8.3696098562628336</v>
      </c>
      <c r="AD109" s="14" t="s">
        <v>85</v>
      </c>
      <c r="AE109" s="14" t="s">
        <v>86</v>
      </c>
      <c r="AF109" s="16">
        <v>41379</v>
      </c>
      <c r="AG109" s="16">
        <v>41543</v>
      </c>
      <c r="AH109" s="34">
        <f>(AG109-AF109)/365.25</f>
        <v>0.44900752908966463</v>
      </c>
      <c r="AI109" s="80">
        <f t="shared" ca="1" si="63"/>
        <v>16.164271047227928</v>
      </c>
    </row>
    <row r="110" spans="1:35" s="6" customFormat="1" ht="31.5" customHeight="1" x14ac:dyDescent="0.35">
      <c r="A110" s="71">
        <v>1</v>
      </c>
      <c r="B110" s="117"/>
      <c r="C110" s="27" t="s">
        <v>1174</v>
      </c>
      <c r="D110" s="29">
        <f t="shared" ref="D110" si="100">C110*1</f>
        <v>79689845</v>
      </c>
      <c r="E110" s="30" t="s">
        <v>355</v>
      </c>
      <c r="F110" s="30" t="s">
        <v>482</v>
      </c>
      <c r="G110" s="30" t="s">
        <v>234</v>
      </c>
      <c r="H110" s="30" t="s">
        <v>424</v>
      </c>
      <c r="I110" s="12">
        <v>1</v>
      </c>
      <c r="J110" s="12"/>
      <c r="K110" s="53" t="str">
        <f t="shared" ref="K110" si="101">CONCATENATE(G110," ",H110," ",E110," ",F110)</f>
        <v>ANDRES DAVID RAMIREZ MARIN</v>
      </c>
      <c r="L110" s="38" t="s">
        <v>44</v>
      </c>
      <c r="M110" s="32" t="s">
        <v>33</v>
      </c>
      <c r="N110" s="14" t="s">
        <v>34</v>
      </c>
      <c r="O110" s="14" t="s">
        <v>35</v>
      </c>
      <c r="P110" s="12">
        <v>191</v>
      </c>
      <c r="Q110" s="27" t="s">
        <v>483</v>
      </c>
      <c r="R110" s="53" t="s">
        <v>141</v>
      </c>
      <c r="S110" s="59" t="s">
        <v>198</v>
      </c>
      <c r="T110" s="32" t="s">
        <v>37</v>
      </c>
      <c r="U110" s="14" t="s">
        <v>136</v>
      </c>
      <c r="V110" s="90">
        <v>38740</v>
      </c>
      <c r="W110" s="18">
        <f t="shared" ca="1" si="81"/>
        <v>44720</v>
      </c>
      <c r="X110" s="34">
        <f t="shared" ca="1" si="82"/>
        <v>16.372347707049965</v>
      </c>
      <c r="Y110" s="14" t="s">
        <v>37</v>
      </c>
      <c r="Z110" s="14" t="s">
        <v>143</v>
      </c>
      <c r="AA110" s="39">
        <v>35494</v>
      </c>
      <c r="AB110" s="39">
        <v>38739</v>
      </c>
      <c r="AC110" s="37">
        <f t="shared" si="83"/>
        <v>8.8843258042436695</v>
      </c>
      <c r="AD110" s="14" t="s">
        <v>37</v>
      </c>
      <c r="AE110" s="14" t="s">
        <v>410</v>
      </c>
      <c r="AF110" s="16">
        <v>34866</v>
      </c>
      <c r="AG110" s="16">
        <v>35493</v>
      </c>
      <c r="AH110" s="34">
        <f t="shared" ref="AH110:AH114" si="102">(AG110-AF110)/365.25</f>
        <v>1.7166324435318274</v>
      </c>
      <c r="AI110" s="80">
        <f t="shared" ca="1" si="63"/>
        <v>26.973305954825463</v>
      </c>
    </row>
    <row r="111" spans="1:35" s="6" customFormat="1" ht="31.5" customHeight="1" x14ac:dyDescent="0.35">
      <c r="A111" s="71">
        <v>1</v>
      </c>
      <c r="B111" s="117"/>
      <c r="C111" s="27">
        <v>1110546976</v>
      </c>
      <c r="D111" s="29"/>
      <c r="E111" s="30"/>
      <c r="F111" s="30"/>
      <c r="G111" s="30"/>
      <c r="H111" s="30"/>
      <c r="I111" s="12"/>
      <c r="J111" s="12">
        <v>1</v>
      </c>
      <c r="K111" s="20" t="s">
        <v>1485</v>
      </c>
      <c r="L111" s="38" t="s">
        <v>44</v>
      </c>
      <c r="M111" s="32" t="s">
        <v>33</v>
      </c>
      <c r="N111" s="9" t="s">
        <v>229</v>
      </c>
      <c r="O111" s="9" t="s">
        <v>287</v>
      </c>
      <c r="P111" s="12">
        <v>0</v>
      </c>
      <c r="Q111" s="13" t="s">
        <v>1484</v>
      </c>
      <c r="R111" s="19" t="s">
        <v>36</v>
      </c>
      <c r="S111" s="8" t="s">
        <v>43</v>
      </c>
      <c r="T111" s="32" t="s">
        <v>85</v>
      </c>
      <c r="U111" s="32" t="s">
        <v>43</v>
      </c>
      <c r="V111" s="16">
        <v>44152</v>
      </c>
      <c r="W111" s="18">
        <f t="shared" ca="1" si="81"/>
        <v>44720</v>
      </c>
      <c r="X111" s="34">
        <f t="shared" ca="1" si="82"/>
        <v>1.5550992470910336</v>
      </c>
      <c r="Y111" s="14" t="s">
        <v>1486</v>
      </c>
      <c r="Z111" s="14" t="s">
        <v>1001</v>
      </c>
      <c r="AA111" s="39">
        <v>41744</v>
      </c>
      <c r="AB111" s="39">
        <v>44043</v>
      </c>
      <c r="AC111" s="37">
        <f t="shared" si="83"/>
        <v>6.2943189596167013</v>
      </c>
      <c r="AD111" s="14"/>
      <c r="AE111" s="14"/>
      <c r="AF111" s="16"/>
      <c r="AG111" s="16"/>
      <c r="AH111" s="34">
        <f t="shared" si="102"/>
        <v>0</v>
      </c>
      <c r="AI111" s="80">
        <f t="shared" ca="1" si="63"/>
        <v>7.8494182067077354</v>
      </c>
    </row>
    <row r="112" spans="1:35" s="6" customFormat="1" ht="31.5" customHeight="1" x14ac:dyDescent="0.35">
      <c r="A112" s="71"/>
      <c r="B112" s="117"/>
      <c r="C112" s="27"/>
      <c r="D112" s="29"/>
      <c r="E112" s="30"/>
      <c r="F112" s="30"/>
      <c r="G112" s="30"/>
      <c r="H112" s="30"/>
      <c r="I112" s="12"/>
      <c r="J112" s="12"/>
      <c r="K112" s="20" t="s">
        <v>1639</v>
      </c>
      <c r="L112" s="38" t="s">
        <v>44</v>
      </c>
      <c r="M112" s="32" t="s">
        <v>33</v>
      </c>
      <c r="N112" s="9" t="s">
        <v>75</v>
      </c>
      <c r="O112" s="9" t="s">
        <v>224</v>
      </c>
      <c r="P112" s="12">
        <v>0</v>
      </c>
      <c r="Q112" s="13" t="s">
        <v>1620</v>
      </c>
      <c r="R112" s="19" t="s">
        <v>36</v>
      </c>
      <c r="S112" s="8" t="s">
        <v>43</v>
      </c>
      <c r="T112" s="32" t="s">
        <v>85</v>
      </c>
      <c r="U112" s="32" t="s">
        <v>43</v>
      </c>
      <c r="V112" s="16">
        <v>44221</v>
      </c>
      <c r="W112" s="18">
        <f t="shared" ca="1" si="81"/>
        <v>44720</v>
      </c>
      <c r="X112" s="34">
        <f t="shared" ca="1" si="82"/>
        <v>1.3661875427789185</v>
      </c>
      <c r="Y112" s="14" t="s">
        <v>1621</v>
      </c>
      <c r="Z112" s="14" t="s">
        <v>172</v>
      </c>
      <c r="AA112" s="39">
        <v>44127</v>
      </c>
      <c r="AB112" s="39">
        <v>44545</v>
      </c>
      <c r="AC112" s="37">
        <f t="shared" si="83"/>
        <v>1.1444216290212184</v>
      </c>
      <c r="AD112" s="14" t="s">
        <v>1622</v>
      </c>
      <c r="AE112" s="14" t="s">
        <v>44</v>
      </c>
      <c r="AF112" s="16">
        <v>43657</v>
      </c>
      <c r="AG112" s="16">
        <v>43814</v>
      </c>
      <c r="AH112" s="34">
        <f t="shared" si="102"/>
        <v>0.42984257357973993</v>
      </c>
      <c r="AI112" s="80">
        <f t="shared" ca="1" si="63"/>
        <v>2.9404517453798769</v>
      </c>
    </row>
    <row r="113" spans="1:35" ht="31.5" customHeight="1" x14ac:dyDescent="0.35">
      <c r="A113" s="96"/>
      <c r="B113" s="117"/>
      <c r="C113" s="20"/>
      <c r="D113" s="23"/>
      <c r="E113" s="19"/>
      <c r="F113" s="19"/>
      <c r="G113" s="19"/>
      <c r="H113" s="19"/>
      <c r="I113" s="11"/>
      <c r="J113" s="11"/>
      <c r="K113" s="20" t="s">
        <v>1580</v>
      </c>
      <c r="L113" s="22" t="s">
        <v>117</v>
      </c>
      <c r="M113" s="8" t="s">
        <v>33</v>
      </c>
      <c r="N113" s="9" t="s">
        <v>34</v>
      </c>
      <c r="O113" s="9" t="s">
        <v>35</v>
      </c>
      <c r="P113" s="11">
        <v>0</v>
      </c>
      <c r="Q113" s="60" t="s">
        <v>1581</v>
      </c>
      <c r="R113" s="20" t="s">
        <v>66</v>
      </c>
      <c r="S113" s="9" t="s">
        <v>66</v>
      </c>
      <c r="T113" s="32" t="s">
        <v>85</v>
      </c>
      <c r="U113" s="32" t="s">
        <v>85</v>
      </c>
      <c r="V113" s="18">
        <v>44581</v>
      </c>
      <c r="W113" s="18">
        <f t="shared" ca="1" si="81"/>
        <v>44720</v>
      </c>
      <c r="X113" s="67">
        <f t="shared" ca="1" si="82"/>
        <v>0.3805612594113621</v>
      </c>
      <c r="Y113" s="9" t="s">
        <v>37</v>
      </c>
      <c r="Z113" s="22" t="s">
        <v>1057</v>
      </c>
      <c r="AA113" s="18">
        <v>44383</v>
      </c>
      <c r="AB113" s="18">
        <v>44580</v>
      </c>
      <c r="AC113" s="67">
        <f t="shared" si="83"/>
        <v>0.53935660506502392</v>
      </c>
      <c r="AD113" s="9"/>
      <c r="AE113" s="9"/>
      <c r="AF113" s="18"/>
      <c r="AG113" s="18"/>
      <c r="AH113" s="67">
        <f t="shared" si="102"/>
        <v>0</v>
      </c>
      <c r="AI113" s="97">
        <v>0</v>
      </c>
    </row>
    <row r="114" spans="1:35" ht="31.5" customHeight="1" x14ac:dyDescent="0.35">
      <c r="A114" s="96"/>
      <c r="B114" s="117"/>
      <c r="C114" s="20"/>
      <c r="D114" s="23"/>
      <c r="E114" s="19"/>
      <c r="F114" s="19"/>
      <c r="G114" s="19"/>
      <c r="H114" s="19"/>
      <c r="I114" s="11"/>
      <c r="J114" s="11"/>
      <c r="K114" s="20" t="s">
        <v>1612</v>
      </c>
      <c r="L114" s="22" t="s">
        <v>117</v>
      </c>
      <c r="M114" s="8" t="s">
        <v>33</v>
      </c>
      <c r="N114" s="9" t="s">
        <v>34</v>
      </c>
      <c r="O114" s="9" t="s">
        <v>35</v>
      </c>
      <c r="P114" s="11">
        <v>0</v>
      </c>
      <c r="Q114" s="76" t="s">
        <v>1613</v>
      </c>
      <c r="R114" s="53" t="s">
        <v>141</v>
      </c>
      <c r="S114" s="8" t="s">
        <v>44</v>
      </c>
      <c r="T114" s="8" t="s">
        <v>85</v>
      </c>
      <c r="U114" s="9" t="s">
        <v>117</v>
      </c>
      <c r="V114" s="18">
        <v>44215</v>
      </c>
      <c r="W114" s="18">
        <f t="shared" ca="1" si="81"/>
        <v>44720</v>
      </c>
      <c r="X114" s="67">
        <f t="shared" ca="1" si="82"/>
        <v>1.3826146475017111</v>
      </c>
      <c r="Y114" s="8" t="s">
        <v>1614</v>
      </c>
      <c r="Z114" s="8" t="s">
        <v>1615</v>
      </c>
      <c r="AA114" s="18">
        <v>44305</v>
      </c>
      <c r="AB114" s="17">
        <v>44484</v>
      </c>
      <c r="AC114" s="98">
        <f t="shared" si="83"/>
        <v>0.49007529089664614</v>
      </c>
      <c r="AD114" s="9" t="s">
        <v>1616</v>
      </c>
      <c r="AE114" s="9" t="s">
        <v>1414</v>
      </c>
      <c r="AF114" s="18">
        <v>44115</v>
      </c>
      <c r="AG114" s="18">
        <v>44388</v>
      </c>
      <c r="AH114" s="67">
        <f t="shared" si="102"/>
        <v>0.74743326488706363</v>
      </c>
      <c r="AI114" s="97">
        <f t="shared" ca="1" si="63"/>
        <v>2.6201232032854209</v>
      </c>
    </row>
    <row r="115" spans="1:35" s="65" customFormat="1" ht="31.5" customHeight="1" x14ac:dyDescent="0.35">
      <c r="A115" s="71">
        <v>1</v>
      </c>
      <c r="B115" s="117"/>
      <c r="C115" s="27">
        <v>79626096</v>
      </c>
      <c r="D115" s="54">
        <f t="shared" ref="D115:D116" si="103">C115*1</f>
        <v>79626096</v>
      </c>
      <c r="E115" s="55" t="s">
        <v>657</v>
      </c>
      <c r="F115" s="55" t="s">
        <v>658</v>
      </c>
      <c r="G115" s="55" t="s">
        <v>96</v>
      </c>
      <c r="H115" s="55" t="s">
        <v>659</v>
      </c>
      <c r="I115" s="56">
        <v>1</v>
      </c>
      <c r="J115" s="56"/>
      <c r="K115" s="53" t="str">
        <f t="shared" ref="K115:K116" si="104">CONCATENATE(G115," ",H115," ",E115," ",F115)</f>
        <v>JORGE ALIRIO PUERTO VALENCIA</v>
      </c>
      <c r="L115" s="57" t="s">
        <v>136</v>
      </c>
      <c r="M115" s="58" t="s">
        <v>33</v>
      </c>
      <c r="N115" s="59" t="s">
        <v>111</v>
      </c>
      <c r="O115" s="59" t="s">
        <v>112</v>
      </c>
      <c r="P115" s="56">
        <v>278</v>
      </c>
      <c r="Q115" s="53" t="s">
        <v>660</v>
      </c>
      <c r="R115" s="53" t="s">
        <v>1642</v>
      </c>
      <c r="S115" s="59" t="s">
        <v>198</v>
      </c>
      <c r="T115" s="58" t="s">
        <v>37</v>
      </c>
      <c r="U115" s="59" t="s">
        <v>239</v>
      </c>
      <c r="V115" s="93">
        <v>39470</v>
      </c>
      <c r="W115" s="18">
        <f t="shared" ca="1" si="81"/>
        <v>44720</v>
      </c>
      <c r="X115" s="62">
        <f t="shared" ref="X115:X116" ca="1" si="105">(W115-V115)/365.25</f>
        <v>14.373716632443532</v>
      </c>
      <c r="Y115" s="59" t="s">
        <v>85</v>
      </c>
      <c r="Z115" s="61" t="s">
        <v>237</v>
      </c>
      <c r="AA115" s="63">
        <v>39146</v>
      </c>
      <c r="AB115" s="63">
        <v>39238</v>
      </c>
      <c r="AC115" s="37">
        <f t="shared" si="83"/>
        <v>0.2518822724161533</v>
      </c>
      <c r="AD115" s="59" t="s">
        <v>661</v>
      </c>
      <c r="AE115" s="61" t="s">
        <v>662</v>
      </c>
      <c r="AF115" s="61">
        <v>36937</v>
      </c>
      <c r="AG115" s="61">
        <v>38362</v>
      </c>
      <c r="AH115" s="62">
        <f t="shared" ref="AH115:AH116" si="106">(AG115-AF115)/365.25</f>
        <v>3.9014373716632442</v>
      </c>
      <c r="AI115" s="81">
        <f t="shared" ref="AI115:AI116" ca="1" si="107">SUM(X115+AC115+AH115)</f>
        <v>18.527036276522932</v>
      </c>
    </row>
    <row r="116" spans="1:35" s="6" customFormat="1" ht="31.5" customHeight="1" x14ac:dyDescent="0.35">
      <c r="A116" s="71">
        <v>1</v>
      </c>
      <c r="B116" s="117"/>
      <c r="C116" s="27">
        <v>1075274654</v>
      </c>
      <c r="D116" s="29">
        <f t="shared" si="103"/>
        <v>1075274654</v>
      </c>
      <c r="E116" s="30" t="s">
        <v>137</v>
      </c>
      <c r="F116" s="30" t="s">
        <v>452</v>
      </c>
      <c r="G116" s="30" t="s">
        <v>1113</v>
      </c>
      <c r="H116" s="30" t="s">
        <v>1253</v>
      </c>
      <c r="I116" s="12"/>
      <c r="J116" s="12">
        <v>1</v>
      </c>
      <c r="K116" s="53" t="str">
        <f t="shared" si="104"/>
        <v>LAURA  PATRICIA  DIAZ TOVAR</v>
      </c>
      <c r="L116" s="38" t="s">
        <v>136</v>
      </c>
      <c r="M116" s="32" t="s">
        <v>33</v>
      </c>
      <c r="N116" s="14" t="s">
        <v>75</v>
      </c>
      <c r="O116" s="14" t="s">
        <v>224</v>
      </c>
      <c r="P116" s="12">
        <v>206</v>
      </c>
      <c r="Q116" s="33" t="s">
        <v>1055</v>
      </c>
      <c r="R116" s="55" t="s">
        <v>36</v>
      </c>
      <c r="S116" s="59" t="s">
        <v>44</v>
      </c>
      <c r="T116" s="32" t="s">
        <v>37</v>
      </c>
      <c r="U116" s="14" t="s">
        <v>136</v>
      </c>
      <c r="V116" s="90">
        <v>43083</v>
      </c>
      <c r="W116" s="18">
        <f t="shared" ca="1" si="81"/>
        <v>44720</v>
      </c>
      <c r="X116" s="34">
        <f t="shared" ca="1" si="105"/>
        <v>4.4818617385352502</v>
      </c>
      <c r="Y116" s="14" t="s">
        <v>1056</v>
      </c>
      <c r="Z116" s="14" t="s">
        <v>1057</v>
      </c>
      <c r="AA116" s="39">
        <v>42445</v>
      </c>
      <c r="AB116" s="39">
        <v>42810</v>
      </c>
      <c r="AC116" s="37">
        <f t="shared" si="83"/>
        <v>0.99931553730321698</v>
      </c>
      <c r="AD116" s="14" t="s">
        <v>1058</v>
      </c>
      <c r="AE116" s="14" t="s">
        <v>1059</v>
      </c>
      <c r="AF116" s="16">
        <v>42948</v>
      </c>
      <c r="AG116" s="16">
        <v>43039</v>
      </c>
      <c r="AH116" s="34">
        <f t="shared" si="106"/>
        <v>0.24914442162902123</v>
      </c>
      <c r="AI116" s="80">
        <f t="shared" ca="1" si="107"/>
        <v>5.7303216974674882</v>
      </c>
    </row>
    <row r="117" spans="1:35" s="6" customFormat="1" ht="31.5" customHeight="1" x14ac:dyDescent="0.35">
      <c r="A117" s="71">
        <v>1</v>
      </c>
      <c r="B117" s="118" t="s">
        <v>1549</v>
      </c>
      <c r="C117" s="27" t="s">
        <v>1188</v>
      </c>
      <c r="D117" s="29">
        <f>C117*1</f>
        <v>1020715689</v>
      </c>
      <c r="E117" s="30" t="s">
        <v>519</v>
      </c>
      <c r="F117" s="30" t="s">
        <v>520</v>
      </c>
      <c r="G117" s="30" t="s">
        <v>90</v>
      </c>
      <c r="H117" s="30" t="s">
        <v>521</v>
      </c>
      <c r="I117" s="12"/>
      <c r="J117" s="12">
        <v>1</v>
      </c>
      <c r="K117" s="53" t="str">
        <f t="shared" si="61"/>
        <v>MARIA MONICA RANGEL COBOS</v>
      </c>
      <c r="L117" s="38" t="s">
        <v>220</v>
      </c>
      <c r="M117" s="32" t="s">
        <v>33</v>
      </c>
      <c r="N117" s="14" t="s">
        <v>34</v>
      </c>
      <c r="O117" s="14" t="s">
        <v>35</v>
      </c>
      <c r="P117" s="12">
        <v>291</v>
      </c>
      <c r="Q117" s="27" t="s">
        <v>522</v>
      </c>
      <c r="R117" s="20" t="s">
        <v>76</v>
      </c>
      <c r="S117" s="59" t="s">
        <v>43</v>
      </c>
      <c r="T117" s="32" t="s">
        <v>37</v>
      </c>
      <c r="U117" s="14" t="s">
        <v>80</v>
      </c>
      <c r="V117" s="90">
        <v>41913</v>
      </c>
      <c r="W117" s="18">
        <f t="shared" ca="1" si="81"/>
        <v>44720</v>
      </c>
      <c r="X117" s="34">
        <f t="shared" ca="1" si="82"/>
        <v>7.6851471594798086</v>
      </c>
      <c r="Y117" s="14" t="s">
        <v>37</v>
      </c>
      <c r="Z117" s="14" t="s">
        <v>523</v>
      </c>
      <c r="AA117" s="39">
        <v>41855</v>
      </c>
      <c r="AB117" s="39">
        <v>41912</v>
      </c>
      <c r="AC117" s="37">
        <f t="shared" si="83"/>
        <v>0.15605749486652978</v>
      </c>
      <c r="AD117" s="14" t="s">
        <v>37</v>
      </c>
      <c r="AE117" s="14" t="s">
        <v>341</v>
      </c>
      <c r="AF117" s="16">
        <v>41282</v>
      </c>
      <c r="AG117" s="16">
        <v>41854</v>
      </c>
      <c r="AH117" s="34">
        <f t="shared" si="84"/>
        <v>1.5660506502395619</v>
      </c>
      <c r="AI117" s="80">
        <f t="shared" ca="1" si="63"/>
        <v>9.4072553045859006</v>
      </c>
    </row>
    <row r="118" spans="1:35" s="6" customFormat="1" ht="31.5" customHeight="1" x14ac:dyDescent="0.35">
      <c r="A118" s="71">
        <v>1</v>
      </c>
      <c r="B118" s="118"/>
      <c r="C118" s="27" t="s">
        <v>1193</v>
      </c>
      <c r="D118" s="29">
        <f t="shared" ref="D118" si="108">C118*1</f>
        <v>80842879</v>
      </c>
      <c r="E118" s="30" t="s">
        <v>531</v>
      </c>
      <c r="F118" s="30" t="s">
        <v>532</v>
      </c>
      <c r="G118" s="30" t="s">
        <v>430</v>
      </c>
      <c r="H118" s="30"/>
      <c r="I118" s="12">
        <v>1</v>
      </c>
      <c r="J118" s="12"/>
      <c r="K118" s="53" t="str">
        <f t="shared" ref="K118" si="109">CONCATENATE(G118," ",H118," ",E118," ",F118)</f>
        <v>EDUARDO  RUEDA PEÑA</v>
      </c>
      <c r="L118" s="22" t="s">
        <v>83</v>
      </c>
      <c r="M118" s="32" t="s">
        <v>33</v>
      </c>
      <c r="N118" s="14" t="s">
        <v>34</v>
      </c>
      <c r="O118" s="14" t="s">
        <v>35</v>
      </c>
      <c r="P118" s="12">
        <v>354</v>
      </c>
      <c r="Q118" s="27" t="s">
        <v>533</v>
      </c>
      <c r="R118" s="53" t="s">
        <v>425</v>
      </c>
      <c r="S118" s="59" t="s">
        <v>43</v>
      </c>
      <c r="T118" s="32" t="s">
        <v>37</v>
      </c>
      <c r="U118" s="9" t="s">
        <v>1036</v>
      </c>
      <c r="V118" s="90">
        <v>41513</v>
      </c>
      <c r="W118" s="18">
        <f t="shared" ca="1" si="81"/>
        <v>44720</v>
      </c>
      <c r="X118" s="34">
        <f t="shared" ca="1" si="82"/>
        <v>8.7802874743326491</v>
      </c>
      <c r="Y118" s="14" t="s">
        <v>534</v>
      </c>
      <c r="Z118" s="14" t="s">
        <v>535</v>
      </c>
      <c r="AA118" s="39">
        <v>41319</v>
      </c>
      <c r="AB118" s="39">
        <v>41509</v>
      </c>
      <c r="AC118" s="37">
        <f t="shared" si="83"/>
        <v>0.52019164955509922</v>
      </c>
      <c r="AD118" s="14" t="s">
        <v>536</v>
      </c>
      <c r="AE118" s="14" t="s">
        <v>537</v>
      </c>
      <c r="AF118" s="16">
        <v>41043</v>
      </c>
      <c r="AG118" s="16">
        <v>41319</v>
      </c>
      <c r="AH118" s="34">
        <f t="shared" ref="AH118" si="110">(AG118-AF118)/365.25</f>
        <v>0.75564681724845995</v>
      </c>
      <c r="AI118" s="80">
        <f t="shared" ca="1" si="63"/>
        <v>10.056125941136209</v>
      </c>
    </row>
    <row r="119" spans="1:35" s="6" customFormat="1" ht="31.5" customHeight="1" x14ac:dyDescent="0.35">
      <c r="A119" s="71">
        <v>1</v>
      </c>
      <c r="B119" s="118"/>
      <c r="C119" s="27" t="s">
        <v>1194</v>
      </c>
      <c r="D119" s="29">
        <f t="shared" si="80"/>
        <v>52155467</v>
      </c>
      <c r="E119" s="30" t="s">
        <v>524</v>
      </c>
      <c r="F119" s="30" t="s">
        <v>238</v>
      </c>
      <c r="G119" s="30" t="s">
        <v>525</v>
      </c>
      <c r="H119" s="30" t="s">
        <v>163</v>
      </c>
      <c r="I119" s="12"/>
      <c r="J119" s="12">
        <v>1</v>
      </c>
      <c r="K119" s="53" t="str">
        <f t="shared" si="61"/>
        <v>INES ADRIANA PACHON RUIZ</v>
      </c>
      <c r="L119" s="22" t="s">
        <v>83</v>
      </c>
      <c r="M119" s="32" t="s">
        <v>33</v>
      </c>
      <c r="N119" s="14" t="s">
        <v>34</v>
      </c>
      <c r="O119" s="14" t="s">
        <v>35</v>
      </c>
      <c r="P119" s="12">
        <v>331</v>
      </c>
      <c r="Q119" s="27" t="s">
        <v>526</v>
      </c>
      <c r="R119" s="53" t="s">
        <v>309</v>
      </c>
      <c r="S119" s="59" t="s">
        <v>43</v>
      </c>
      <c r="T119" s="14" t="s">
        <v>37</v>
      </c>
      <c r="U119" s="9" t="s">
        <v>1036</v>
      </c>
      <c r="V119" s="90">
        <v>41074</v>
      </c>
      <c r="W119" s="18">
        <f t="shared" ca="1" si="81"/>
        <v>44720</v>
      </c>
      <c r="X119" s="34">
        <f t="shared" ca="1" si="82"/>
        <v>9.982203969883642</v>
      </c>
      <c r="Y119" s="14" t="s">
        <v>527</v>
      </c>
      <c r="Z119" s="14" t="s">
        <v>528</v>
      </c>
      <c r="AA119" s="39">
        <v>38985</v>
      </c>
      <c r="AB119" s="39">
        <v>40908</v>
      </c>
      <c r="AC119" s="37">
        <f t="shared" si="83"/>
        <v>5.2648870636550305</v>
      </c>
      <c r="AD119" s="14" t="s">
        <v>529</v>
      </c>
      <c r="AE119" s="14" t="s">
        <v>530</v>
      </c>
      <c r="AF119" s="16">
        <v>37466</v>
      </c>
      <c r="AG119" s="16">
        <v>38564</v>
      </c>
      <c r="AH119" s="34">
        <f t="shared" si="84"/>
        <v>3.0061601642710474</v>
      </c>
      <c r="AI119" s="80">
        <f t="shared" ca="1" si="63"/>
        <v>18.253251197809721</v>
      </c>
    </row>
    <row r="120" spans="1:35" s="6" customFormat="1" ht="31.5" customHeight="1" x14ac:dyDescent="0.35">
      <c r="A120" s="71">
        <v>1</v>
      </c>
      <c r="B120" s="118"/>
      <c r="C120" s="27"/>
      <c r="D120" s="29"/>
      <c r="E120" s="30"/>
      <c r="F120" s="30"/>
      <c r="G120" s="30"/>
      <c r="H120" s="30"/>
      <c r="I120" s="12"/>
      <c r="J120" s="12"/>
      <c r="K120" s="53" t="s">
        <v>1550</v>
      </c>
      <c r="L120" s="22" t="s">
        <v>83</v>
      </c>
      <c r="M120" s="32" t="s">
        <v>33</v>
      </c>
      <c r="N120" s="14" t="s">
        <v>34</v>
      </c>
      <c r="O120" s="14" t="s">
        <v>35</v>
      </c>
      <c r="P120" s="12">
        <v>337</v>
      </c>
      <c r="Q120" s="27" t="s">
        <v>342</v>
      </c>
      <c r="R120" s="27" t="s">
        <v>309</v>
      </c>
      <c r="S120" s="14" t="s">
        <v>43</v>
      </c>
      <c r="T120" s="32" t="s">
        <v>37</v>
      </c>
      <c r="U120" s="9" t="s">
        <v>1036</v>
      </c>
      <c r="V120" s="90">
        <v>41162</v>
      </c>
      <c r="W120" s="18">
        <f t="shared" ca="1" si="81"/>
        <v>44720</v>
      </c>
      <c r="X120" s="34">
        <f t="shared" ref="X120" ca="1" si="111">(W120-V120)/365.25</f>
        <v>9.7412731006160165</v>
      </c>
      <c r="Y120" s="14" t="s">
        <v>343</v>
      </c>
      <c r="Z120" s="14" t="s">
        <v>344</v>
      </c>
      <c r="AA120" s="39">
        <v>40670</v>
      </c>
      <c r="AB120" s="39">
        <v>40793</v>
      </c>
      <c r="AC120" s="37">
        <f>(AB120-AA120)/365.25</f>
        <v>0.33675564681724846</v>
      </c>
      <c r="AD120" s="14" t="s">
        <v>345</v>
      </c>
      <c r="AE120" s="14" t="s">
        <v>346</v>
      </c>
      <c r="AF120" s="16">
        <v>38958</v>
      </c>
      <c r="AG120" s="16">
        <v>40466</v>
      </c>
      <c r="AH120" s="34">
        <f>(AG120-AF120)/365.25</f>
        <v>4.128678986995209</v>
      </c>
      <c r="AI120" s="80">
        <f ca="1">SUM(X120+AC120+AH120)</f>
        <v>14.206707734428473</v>
      </c>
    </row>
    <row r="121" spans="1:35" s="6" customFormat="1" ht="31.5" customHeight="1" x14ac:dyDescent="0.35">
      <c r="A121" s="71">
        <v>1</v>
      </c>
      <c r="B121" s="118"/>
      <c r="C121" s="27" t="s">
        <v>1192</v>
      </c>
      <c r="D121" s="29">
        <f t="shared" ref="D121" si="112">C121*1</f>
        <v>52906159</v>
      </c>
      <c r="E121" s="30" t="s">
        <v>538</v>
      </c>
      <c r="F121" s="30" t="s">
        <v>355</v>
      </c>
      <c r="G121" s="30" t="s">
        <v>253</v>
      </c>
      <c r="H121" s="30" t="s">
        <v>90</v>
      </c>
      <c r="I121" s="12"/>
      <c r="J121" s="12">
        <v>1</v>
      </c>
      <c r="K121" s="53" t="str">
        <f t="shared" ref="K121" si="113">CONCATENATE(G121," ",H121," ",E121," ",F121)</f>
        <v>ANGELA MARIA PARDO RAMIREZ</v>
      </c>
      <c r="L121" s="38" t="s">
        <v>84</v>
      </c>
      <c r="M121" s="32" t="s">
        <v>33</v>
      </c>
      <c r="N121" s="14" t="s">
        <v>34</v>
      </c>
      <c r="O121" s="14" t="s">
        <v>35</v>
      </c>
      <c r="P121" s="12">
        <v>374</v>
      </c>
      <c r="Q121" s="27" t="s">
        <v>539</v>
      </c>
      <c r="R121" s="53" t="s">
        <v>540</v>
      </c>
      <c r="S121" s="59" t="s">
        <v>43</v>
      </c>
      <c r="T121" s="32" t="s">
        <v>37</v>
      </c>
      <c r="U121" s="14" t="s">
        <v>84</v>
      </c>
      <c r="V121" s="90">
        <v>41114</v>
      </c>
      <c r="W121" s="18">
        <f t="shared" ca="1" si="81"/>
        <v>44720</v>
      </c>
      <c r="X121" s="34">
        <f t="shared" ca="1" si="82"/>
        <v>9.8726899383983575</v>
      </c>
      <c r="Y121" s="14" t="s">
        <v>541</v>
      </c>
      <c r="Z121" s="14" t="s">
        <v>542</v>
      </c>
      <c r="AA121" s="39">
        <v>40280</v>
      </c>
      <c r="AB121" s="39">
        <v>41113</v>
      </c>
      <c r="AC121" s="37">
        <f t="shared" si="83"/>
        <v>2.2806297056810405</v>
      </c>
      <c r="AD121" s="14" t="s">
        <v>543</v>
      </c>
      <c r="AE121" s="14" t="s">
        <v>544</v>
      </c>
      <c r="AF121" s="16">
        <v>40205</v>
      </c>
      <c r="AG121" s="16">
        <v>40535</v>
      </c>
      <c r="AH121" s="34">
        <f t="shared" ref="AH121" si="114">(AG121-AF121)/365.25</f>
        <v>0.90349075975359339</v>
      </c>
      <c r="AI121" s="80">
        <f t="shared" ca="1" si="63"/>
        <v>13.056810403832991</v>
      </c>
    </row>
    <row r="122" spans="1:35" s="6" customFormat="1" ht="31.5" customHeight="1" x14ac:dyDescent="0.35">
      <c r="A122" s="71">
        <v>1</v>
      </c>
      <c r="B122" s="118"/>
      <c r="C122" s="27">
        <v>52981385</v>
      </c>
      <c r="D122" s="29">
        <f t="shared" ref="D122" si="115">C122*1</f>
        <v>52981385</v>
      </c>
      <c r="E122" s="30" t="s">
        <v>1195</v>
      </c>
      <c r="F122" s="30" t="s">
        <v>401</v>
      </c>
      <c r="G122" s="30" t="s">
        <v>1196</v>
      </c>
      <c r="H122" s="30"/>
      <c r="I122" s="12"/>
      <c r="J122" s="12">
        <v>1</v>
      </c>
      <c r="K122" s="53" t="str">
        <f t="shared" ref="K122" si="116">CONCATENATE(G122," ",H122," ",E122," ",F122)</f>
        <v>MARYLUZ  OLARTE CORTES</v>
      </c>
      <c r="L122" s="38" t="s">
        <v>140</v>
      </c>
      <c r="M122" s="32" t="s">
        <v>33</v>
      </c>
      <c r="N122" s="14" t="s">
        <v>34</v>
      </c>
      <c r="O122" s="14" t="s">
        <v>35</v>
      </c>
      <c r="P122" s="12">
        <v>464</v>
      </c>
      <c r="Q122" s="27" t="s">
        <v>438</v>
      </c>
      <c r="R122" s="53" t="s">
        <v>141</v>
      </c>
      <c r="S122" s="59" t="s">
        <v>43</v>
      </c>
      <c r="T122" s="32" t="s">
        <v>37</v>
      </c>
      <c r="U122" s="14" t="s">
        <v>212</v>
      </c>
      <c r="V122" s="90">
        <v>41330</v>
      </c>
      <c r="W122" s="18">
        <f t="shared" ca="1" si="81"/>
        <v>44720</v>
      </c>
      <c r="X122" s="34">
        <f t="shared" ca="1" si="82"/>
        <v>9.2813141683778237</v>
      </c>
      <c r="Y122" s="14" t="s">
        <v>37</v>
      </c>
      <c r="Z122" s="14" t="s">
        <v>52</v>
      </c>
      <c r="AA122" s="39">
        <v>38930</v>
      </c>
      <c r="AB122" s="39">
        <v>41329</v>
      </c>
      <c r="AC122" s="37">
        <f t="shared" si="83"/>
        <v>6.5681040383299107</v>
      </c>
      <c r="AD122" s="14" t="s">
        <v>439</v>
      </c>
      <c r="AE122" s="14" t="s">
        <v>52</v>
      </c>
      <c r="AF122" s="16">
        <v>38047</v>
      </c>
      <c r="AG122" s="16">
        <v>38384</v>
      </c>
      <c r="AH122" s="34">
        <f t="shared" ref="AH122" si="117">(AG122-AF122)/365.25</f>
        <v>0.92265571526351808</v>
      </c>
      <c r="AI122" s="80">
        <f t="shared" ca="1" si="63"/>
        <v>16.772073921971252</v>
      </c>
    </row>
    <row r="123" spans="1:35" s="6" customFormat="1" ht="31.5" customHeight="1" x14ac:dyDescent="0.35">
      <c r="A123" s="71">
        <v>1</v>
      </c>
      <c r="B123" s="118"/>
      <c r="C123" s="27" t="s">
        <v>1191</v>
      </c>
      <c r="D123" s="29">
        <f t="shared" si="80"/>
        <v>1032412996</v>
      </c>
      <c r="E123" s="30" t="s">
        <v>145</v>
      </c>
      <c r="F123" s="30" t="s">
        <v>169</v>
      </c>
      <c r="G123" s="30" t="s">
        <v>545</v>
      </c>
      <c r="H123" s="30" t="s">
        <v>469</v>
      </c>
      <c r="I123" s="12">
        <v>1</v>
      </c>
      <c r="J123" s="12"/>
      <c r="K123" s="53" t="str">
        <f t="shared" si="61"/>
        <v>JULIAN CAMILO HERNANDEZ GONZALEZ</v>
      </c>
      <c r="L123" s="38" t="s">
        <v>44</v>
      </c>
      <c r="M123" s="32" t="s">
        <v>33</v>
      </c>
      <c r="N123" s="14" t="s">
        <v>34</v>
      </c>
      <c r="O123" s="14" t="s">
        <v>35</v>
      </c>
      <c r="P123" s="12">
        <v>465</v>
      </c>
      <c r="Q123" s="40" t="s">
        <v>546</v>
      </c>
      <c r="R123" s="20" t="s">
        <v>76</v>
      </c>
      <c r="S123" s="59" t="s">
        <v>43</v>
      </c>
      <c r="T123" s="32" t="s">
        <v>37</v>
      </c>
      <c r="U123" s="14" t="s">
        <v>43</v>
      </c>
      <c r="V123" s="90">
        <v>41955</v>
      </c>
      <c r="W123" s="18">
        <f t="shared" ca="1" si="81"/>
        <v>44720</v>
      </c>
      <c r="X123" s="34">
        <f t="shared" ca="1" si="82"/>
        <v>7.57015742642026</v>
      </c>
      <c r="Y123" s="14" t="s">
        <v>85</v>
      </c>
      <c r="Z123" s="14" t="s">
        <v>86</v>
      </c>
      <c r="AA123" s="39">
        <v>41585</v>
      </c>
      <c r="AB123" s="39">
        <v>41954</v>
      </c>
      <c r="AC123" s="37">
        <f t="shared" si="83"/>
        <v>1.0102669404517455</v>
      </c>
      <c r="AD123" s="14" t="s">
        <v>51</v>
      </c>
      <c r="AE123" s="14" t="s">
        <v>547</v>
      </c>
      <c r="AF123" s="16">
        <v>41295</v>
      </c>
      <c r="AG123" s="16">
        <v>41584</v>
      </c>
      <c r="AH123" s="34">
        <f t="shared" si="84"/>
        <v>0.79123887748117727</v>
      </c>
      <c r="AI123" s="80">
        <f t="shared" ca="1" si="63"/>
        <v>9.3716632443531829</v>
      </c>
    </row>
    <row r="124" spans="1:35" s="65" customFormat="1" ht="31.5" customHeight="1" x14ac:dyDescent="0.35">
      <c r="A124" s="86">
        <v>1</v>
      </c>
      <c r="B124" s="119" t="s">
        <v>550</v>
      </c>
      <c r="C124" s="53">
        <v>79555958</v>
      </c>
      <c r="D124" s="54">
        <f t="shared" ref="D124" si="118">C124*1</f>
        <v>79555958</v>
      </c>
      <c r="E124" s="55" t="s">
        <v>210</v>
      </c>
      <c r="F124" s="55" t="s">
        <v>211</v>
      </c>
      <c r="G124" s="55" t="s">
        <v>623</v>
      </c>
      <c r="H124" s="55" t="s">
        <v>581</v>
      </c>
      <c r="I124" s="56">
        <v>1</v>
      </c>
      <c r="J124" s="56"/>
      <c r="K124" s="53" t="str">
        <f t="shared" ref="K124" si="119">CONCATENATE(G124," ",H124," ",E124," ",F124)</f>
        <v>LUIS CARLOS MORALES ORTIZ</v>
      </c>
      <c r="L124" s="57" t="s">
        <v>302</v>
      </c>
      <c r="M124" s="58" t="s">
        <v>33</v>
      </c>
      <c r="N124" s="59" t="s">
        <v>34</v>
      </c>
      <c r="O124" s="59" t="s">
        <v>35</v>
      </c>
      <c r="P124" s="56">
        <v>260</v>
      </c>
      <c r="Q124" s="53" t="s">
        <v>766</v>
      </c>
      <c r="R124" s="20" t="s">
        <v>76</v>
      </c>
      <c r="S124" s="59" t="s">
        <v>43</v>
      </c>
      <c r="T124" s="58" t="s">
        <v>37</v>
      </c>
      <c r="U124" s="59" t="s">
        <v>302</v>
      </c>
      <c r="V124" s="93">
        <v>41249</v>
      </c>
      <c r="W124" s="18">
        <f t="shared" ca="1" si="81"/>
        <v>44720</v>
      </c>
      <c r="X124" s="62">
        <f t="shared" ref="X124" ca="1" si="120">(W124-V124)/365.25</f>
        <v>9.5030800821355239</v>
      </c>
      <c r="Y124" s="59" t="s">
        <v>37</v>
      </c>
      <c r="Z124" s="59" t="s">
        <v>767</v>
      </c>
      <c r="AA124" s="63">
        <v>38744</v>
      </c>
      <c r="AB124" s="63">
        <v>41248</v>
      </c>
      <c r="AC124" s="64">
        <f t="shared" ref="AC124" si="121">(AB124-AA124)/365.25</f>
        <v>6.8555783709787814</v>
      </c>
      <c r="AD124" s="59" t="s">
        <v>51</v>
      </c>
      <c r="AE124" s="59" t="s">
        <v>768</v>
      </c>
      <c r="AF124" s="61">
        <v>38474</v>
      </c>
      <c r="AG124" s="61">
        <v>38743</v>
      </c>
      <c r="AH124" s="62">
        <f t="shared" ref="AH124" si="122">(AG124-AF124)/365.25</f>
        <v>0.73648186173853525</v>
      </c>
      <c r="AI124" s="81">
        <f t="shared" ref="AI124" ca="1" si="123">SUM(X124+AC124+AH124)</f>
        <v>17.095140314852841</v>
      </c>
    </row>
    <row r="125" spans="1:35" s="65" customFormat="1" ht="31.5" customHeight="1" x14ac:dyDescent="0.35">
      <c r="A125" s="86">
        <v>1</v>
      </c>
      <c r="B125" s="120"/>
      <c r="C125" s="53">
        <v>80075548</v>
      </c>
      <c r="D125" s="54">
        <f t="shared" ref="D125" si="124">C125*1</f>
        <v>80075548</v>
      </c>
      <c r="E125" s="55" t="s">
        <v>552</v>
      </c>
      <c r="F125" s="55" t="s">
        <v>553</v>
      </c>
      <c r="G125" s="55" t="s">
        <v>554</v>
      </c>
      <c r="H125" s="55"/>
      <c r="I125" s="56">
        <v>1</v>
      </c>
      <c r="J125" s="56"/>
      <c r="K125" s="53" t="str">
        <f t="shared" ref="K125" si="125">CONCATENATE(G125," ",H125," ",E125," ",F125)</f>
        <v>FERNANDO  MOLINA BETANCUR</v>
      </c>
      <c r="L125" s="57" t="s">
        <v>1084</v>
      </c>
      <c r="M125" s="58" t="s">
        <v>33</v>
      </c>
      <c r="N125" s="59" t="s">
        <v>34</v>
      </c>
      <c r="O125" s="59" t="s">
        <v>35</v>
      </c>
      <c r="P125" s="56">
        <v>149</v>
      </c>
      <c r="Q125" s="53" t="s">
        <v>555</v>
      </c>
      <c r="R125" s="53" t="s">
        <v>120</v>
      </c>
      <c r="S125" s="59" t="s">
        <v>43</v>
      </c>
      <c r="T125" s="58" t="s">
        <v>37</v>
      </c>
      <c r="U125" s="59" t="s">
        <v>1036</v>
      </c>
      <c r="V125" s="93">
        <v>41348</v>
      </c>
      <c r="W125" s="18">
        <f t="shared" ca="1" si="81"/>
        <v>44720</v>
      </c>
      <c r="X125" s="62">
        <f t="shared" ref="X125" ca="1" si="126">(W125-V125)/365.25</f>
        <v>9.2320328542094447</v>
      </c>
      <c r="Y125" s="59" t="s">
        <v>37</v>
      </c>
      <c r="Z125" s="59" t="s">
        <v>341</v>
      </c>
      <c r="AA125" s="63">
        <v>40664</v>
      </c>
      <c r="AB125" s="63">
        <v>41347</v>
      </c>
      <c r="AC125" s="64">
        <f t="shared" ref="AC125" si="127">(AB125-AA125)/365.25</f>
        <v>1.8699520876112252</v>
      </c>
      <c r="AD125" s="59" t="s">
        <v>37</v>
      </c>
      <c r="AE125" s="59" t="s">
        <v>236</v>
      </c>
      <c r="AF125" s="61">
        <v>40157</v>
      </c>
      <c r="AG125" s="61">
        <v>40663</v>
      </c>
      <c r="AH125" s="62">
        <f t="shared" ref="AH125" si="128">(AG125-AF125)/365.25</f>
        <v>1.3853524982888432</v>
      </c>
      <c r="AI125" s="81">
        <f t="shared" ref="AI125" ca="1" si="129">SUM(X125+AC125+AH125)</f>
        <v>12.487337440109513</v>
      </c>
    </row>
    <row r="126" spans="1:35" s="6" customFormat="1" ht="31.5" customHeight="1" x14ac:dyDescent="0.35">
      <c r="A126" s="71">
        <v>1</v>
      </c>
      <c r="B126" s="120"/>
      <c r="C126" s="20" t="s">
        <v>144</v>
      </c>
      <c r="D126" s="23">
        <f t="shared" si="80"/>
        <v>79044751</v>
      </c>
      <c r="E126" s="19" t="s">
        <v>145</v>
      </c>
      <c r="F126" s="19" t="s">
        <v>146</v>
      </c>
      <c r="G126" s="19" t="s">
        <v>147</v>
      </c>
      <c r="H126" s="19" t="s">
        <v>1091</v>
      </c>
      <c r="I126" s="11">
        <v>1</v>
      </c>
      <c r="J126" s="12"/>
      <c r="K126" s="27" t="str">
        <f t="shared" si="61"/>
        <v>WILSON  HERNANDEZ JUNCA</v>
      </c>
      <c r="L126" s="38" t="s">
        <v>1084</v>
      </c>
      <c r="M126" s="8" t="s">
        <v>33</v>
      </c>
      <c r="N126" s="9" t="s">
        <v>34</v>
      </c>
      <c r="O126" s="9" t="s">
        <v>35</v>
      </c>
      <c r="P126" s="11">
        <v>124</v>
      </c>
      <c r="Q126" s="20" t="s">
        <v>149</v>
      </c>
      <c r="R126" s="53" t="s">
        <v>141</v>
      </c>
      <c r="S126" s="59" t="s">
        <v>43</v>
      </c>
      <c r="T126" s="8" t="s">
        <v>37</v>
      </c>
      <c r="U126" s="9" t="s">
        <v>80</v>
      </c>
      <c r="V126" s="91">
        <v>41606</v>
      </c>
      <c r="W126" s="18">
        <f t="shared" ca="1" si="81"/>
        <v>44720</v>
      </c>
      <c r="X126" s="34">
        <f t="shared" ca="1" si="82"/>
        <v>8.5256673511293641</v>
      </c>
      <c r="Y126" s="9" t="s">
        <v>37</v>
      </c>
      <c r="Z126" s="9" t="s">
        <v>1461</v>
      </c>
      <c r="AA126" s="17">
        <v>40030</v>
      </c>
      <c r="AB126" s="17">
        <v>44136</v>
      </c>
      <c r="AC126" s="37">
        <f t="shared" si="83"/>
        <v>11.241615331964407</v>
      </c>
      <c r="AD126" s="9" t="s">
        <v>37</v>
      </c>
      <c r="AE126" s="9" t="s">
        <v>150</v>
      </c>
      <c r="AF126" s="18">
        <v>39640</v>
      </c>
      <c r="AG126" s="18">
        <v>40029</v>
      </c>
      <c r="AH126" s="34">
        <f t="shared" si="84"/>
        <v>1.0650239561943875</v>
      </c>
      <c r="AI126" s="80">
        <f t="shared" ca="1" si="63"/>
        <v>20.832306639288159</v>
      </c>
    </row>
    <row r="127" spans="1:35" s="6" customFormat="1" ht="31.5" customHeight="1" x14ac:dyDescent="0.35">
      <c r="A127" s="71">
        <v>1</v>
      </c>
      <c r="B127" s="120"/>
      <c r="C127" s="27">
        <v>80757138</v>
      </c>
      <c r="D127" s="29">
        <f t="shared" si="80"/>
        <v>80757138</v>
      </c>
      <c r="E127" s="30" t="s">
        <v>401</v>
      </c>
      <c r="F127" s="30" t="s">
        <v>392</v>
      </c>
      <c r="G127" s="30" t="s">
        <v>494</v>
      </c>
      <c r="H127" s="30" t="s">
        <v>234</v>
      </c>
      <c r="I127" s="12">
        <v>1</v>
      </c>
      <c r="J127" s="12"/>
      <c r="K127" s="53" t="str">
        <f t="shared" si="61"/>
        <v>DIEGO ANDRES CORTES ROJAS</v>
      </c>
      <c r="L127" s="22" t="s">
        <v>83</v>
      </c>
      <c r="M127" s="32" t="s">
        <v>33</v>
      </c>
      <c r="N127" s="14" t="s">
        <v>34</v>
      </c>
      <c r="O127" s="14" t="s">
        <v>35</v>
      </c>
      <c r="P127" s="12">
        <v>118</v>
      </c>
      <c r="Q127" s="27" t="s">
        <v>556</v>
      </c>
      <c r="R127" s="20" t="s">
        <v>76</v>
      </c>
      <c r="S127" s="59" t="s">
        <v>43</v>
      </c>
      <c r="T127" s="32" t="s">
        <v>37</v>
      </c>
      <c r="U127" s="9" t="s">
        <v>1036</v>
      </c>
      <c r="V127" s="90">
        <v>41974</v>
      </c>
      <c r="W127" s="18">
        <f t="shared" ca="1" si="81"/>
        <v>44720</v>
      </c>
      <c r="X127" s="34">
        <f t="shared" ca="1" si="82"/>
        <v>7.5181382614647498</v>
      </c>
      <c r="Y127" s="14" t="s">
        <v>37</v>
      </c>
      <c r="Z127" s="14" t="s">
        <v>223</v>
      </c>
      <c r="AA127" s="39">
        <v>41527</v>
      </c>
      <c r="AB127" s="39">
        <v>41973</v>
      </c>
      <c r="AC127" s="37">
        <f t="shared" si="83"/>
        <v>1.2210814510609171</v>
      </c>
      <c r="AD127" s="14" t="s">
        <v>37</v>
      </c>
      <c r="AE127" s="14" t="s">
        <v>86</v>
      </c>
      <c r="AF127" s="16">
        <v>41149</v>
      </c>
      <c r="AG127" s="16">
        <v>41526</v>
      </c>
      <c r="AH127" s="34">
        <f t="shared" si="84"/>
        <v>1.0321697467488022</v>
      </c>
      <c r="AI127" s="80">
        <f t="shared" ca="1" si="63"/>
        <v>9.7713894592744701</v>
      </c>
    </row>
    <row r="128" spans="1:35" s="6" customFormat="1" ht="31.5" customHeight="1" x14ac:dyDescent="0.35">
      <c r="A128" s="71">
        <v>1</v>
      </c>
      <c r="B128" s="120"/>
      <c r="C128" s="27"/>
      <c r="D128" s="29"/>
      <c r="E128" s="30"/>
      <c r="F128" s="30"/>
      <c r="G128" s="30"/>
      <c r="H128" s="30"/>
      <c r="I128" s="12"/>
      <c r="J128" s="12"/>
      <c r="K128" s="53" t="s">
        <v>1515</v>
      </c>
      <c r="L128" s="22" t="s">
        <v>44</v>
      </c>
      <c r="M128" s="32" t="s">
        <v>33</v>
      </c>
      <c r="N128" s="14" t="s">
        <v>34</v>
      </c>
      <c r="O128" s="14" t="s">
        <v>35</v>
      </c>
      <c r="P128" s="12">
        <v>0</v>
      </c>
      <c r="Q128" s="33" t="s">
        <v>1516</v>
      </c>
      <c r="R128" s="53" t="s">
        <v>1517</v>
      </c>
      <c r="S128" s="59" t="s">
        <v>43</v>
      </c>
      <c r="T128" s="32" t="s">
        <v>37</v>
      </c>
      <c r="U128" s="9" t="s">
        <v>44</v>
      </c>
      <c r="V128" s="90">
        <v>44326</v>
      </c>
      <c r="W128" s="18">
        <f t="shared" ca="1" si="81"/>
        <v>44720</v>
      </c>
      <c r="X128" s="34">
        <f t="shared" ca="1" si="82"/>
        <v>1.0787132101300478</v>
      </c>
      <c r="Y128" s="14" t="s">
        <v>1518</v>
      </c>
      <c r="Z128" s="14" t="s">
        <v>1519</v>
      </c>
      <c r="AA128" s="39">
        <v>42050</v>
      </c>
      <c r="AB128" s="39">
        <v>44258</v>
      </c>
      <c r="AC128" s="37">
        <f t="shared" si="83"/>
        <v>6.0451745379876796</v>
      </c>
      <c r="AD128" s="14"/>
      <c r="AE128" s="14"/>
      <c r="AF128" s="16"/>
      <c r="AG128" s="16"/>
      <c r="AH128" s="34"/>
      <c r="AI128" s="80">
        <v>0</v>
      </c>
    </row>
    <row r="129" spans="1:37" s="6" customFormat="1" ht="31.5" customHeight="1" x14ac:dyDescent="0.35">
      <c r="A129" s="71">
        <v>1</v>
      </c>
      <c r="B129" s="121"/>
      <c r="C129" s="27">
        <v>51738313</v>
      </c>
      <c r="D129" s="29">
        <f t="shared" si="80"/>
        <v>51738313</v>
      </c>
      <c r="E129" s="30" t="s">
        <v>1256</v>
      </c>
      <c r="F129" s="30" t="s">
        <v>532</v>
      </c>
      <c r="G129" s="30" t="s">
        <v>1255</v>
      </c>
      <c r="H129" s="30" t="s">
        <v>1254</v>
      </c>
      <c r="I129" s="12"/>
      <c r="J129" s="12">
        <v>1</v>
      </c>
      <c r="K129" s="27" t="str">
        <f t="shared" si="61"/>
        <v>WYDAD IVONNE FLORES PEÑA</v>
      </c>
      <c r="L129" s="38" t="s">
        <v>212</v>
      </c>
      <c r="M129" s="32" t="s">
        <v>33</v>
      </c>
      <c r="N129" s="14" t="s">
        <v>778</v>
      </c>
      <c r="O129" s="14" t="s">
        <v>779</v>
      </c>
      <c r="P129" s="12">
        <v>246</v>
      </c>
      <c r="Q129" s="27" t="s">
        <v>780</v>
      </c>
      <c r="R129" s="53" t="s">
        <v>141</v>
      </c>
      <c r="S129" s="59" t="s">
        <v>43</v>
      </c>
      <c r="T129" s="32" t="s">
        <v>37</v>
      </c>
      <c r="U129" s="14" t="s">
        <v>212</v>
      </c>
      <c r="V129" s="90">
        <v>41258</v>
      </c>
      <c r="W129" s="18">
        <f t="shared" ca="1" si="81"/>
        <v>44720</v>
      </c>
      <c r="X129" s="34">
        <f t="shared" ca="1" si="82"/>
        <v>9.4784394250513344</v>
      </c>
      <c r="Y129" s="14" t="s">
        <v>37</v>
      </c>
      <c r="Z129" s="14" t="s">
        <v>781</v>
      </c>
      <c r="AA129" s="39">
        <v>37455</v>
      </c>
      <c r="AB129" s="39">
        <v>41257</v>
      </c>
      <c r="AC129" s="37">
        <f t="shared" si="83"/>
        <v>10.40930869267625</v>
      </c>
      <c r="AD129" s="14" t="s">
        <v>37</v>
      </c>
      <c r="AE129" s="14" t="s">
        <v>782</v>
      </c>
      <c r="AF129" s="16">
        <v>37088</v>
      </c>
      <c r="AG129" s="16">
        <v>37455</v>
      </c>
      <c r="AH129" s="34">
        <f t="shared" si="84"/>
        <v>1.0047912388774811</v>
      </c>
      <c r="AI129" s="80">
        <f t="shared" ca="1" si="63"/>
        <v>20.892539356605063</v>
      </c>
    </row>
    <row r="130" spans="1:37" s="6" customFormat="1" ht="31.5" customHeight="1" x14ac:dyDescent="0.35">
      <c r="A130" s="71">
        <v>1</v>
      </c>
      <c r="B130" s="117" t="s">
        <v>558</v>
      </c>
      <c r="C130" s="27">
        <v>79574759</v>
      </c>
      <c r="D130" s="29">
        <f t="shared" si="80"/>
        <v>79574759</v>
      </c>
      <c r="E130" s="30" t="s">
        <v>559</v>
      </c>
      <c r="F130" s="30" t="s">
        <v>242</v>
      </c>
      <c r="G130" s="30" t="s">
        <v>560</v>
      </c>
      <c r="H130" s="30" t="s">
        <v>561</v>
      </c>
      <c r="I130" s="12">
        <v>1</v>
      </c>
      <c r="J130" s="12"/>
      <c r="K130" s="53" t="str">
        <f t="shared" ref="K130:K131" si="130">CONCATENATE(G130," ",H130," ",E130," ",F130)</f>
        <v>RICARDO IGNACIO MORRIS SARMIENTO</v>
      </c>
      <c r="L130" s="38" t="s">
        <v>220</v>
      </c>
      <c r="M130" s="32" t="s">
        <v>33</v>
      </c>
      <c r="N130" s="14" t="s">
        <v>34</v>
      </c>
      <c r="O130" s="14" t="s">
        <v>562</v>
      </c>
      <c r="P130" s="12">
        <v>127</v>
      </c>
      <c r="Q130" s="27" t="s">
        <v>563</v>
      </c>
      <c r="R130" s="20" t="s">
        <v>76</v>
      </c>
      <c r="S130" s="59" t="s">
        <v>43</v>
      </c>
      <c r="T130" s="32" t="s">
        <v>37</v>
      </c>
      <c r="U130" s="14" t="s">
        <v>564</v>
      </c>
      <c r="V130" s="90">
        <v>39493</v>
      </c>
      <c r="W130" s="18">
        <f t="shared" ca="1" si="81"/>
        <v>44720</v>
      </c>
      <c r="X130" s="34">
        <f t="shared" ca="1" si="82"/>
        <v>14.310746064339494</v>
      </c>
      <c r="Y130" s="14" t="s">
        <v>37</v>
      </c>
      <c r="Z130" s="14" t="s">
        <v>565</v>
      </c>
      <c r="AA130" s="39">
        <v>38582</v>
      </c>
      <c r="AB130" s="39">
        <v>39492</v>
      </c>
      <c r="AC130" s="37">
        <f t="shared" si="83"/>
        <v>2.4914442162902124</v>
      </c>
      <c r="AD130" s="14" t="s">
        <v>37</v>
      </c>
      <c r="AE130" s="14" t="s">
        <v>86</v>
      </c>
      <c r="AF130" s="16">
        <v>37088</v>
      </c>
      <c r="AG130" s="16">
        <v>38581</v>
      </c>
      <c r="AH130" s="34">
        <f t="shared" si="84"/>
        <v>4.0876112251882271</v>
      </c>
      <c r="AI130" s="80">
        <f t="shared" ca="1" si="63"/>
        <v>20.889801505817932</v>
      </c>
    </row>
    <row r="131" spans="1:37" s="6" customFormat="1" ht="31.5" customHeight="1" x14ac:dyDescent="0.35">
      <c r="A131" s="71">
        <v>1</v>
      </c>
      <c r="B131" s="117"/>
      <c r="C131" s="27">
        <v>79957086</v>
      </c>
      <c r="D131" s="29">
        <f t="shared" si="80"/>
        <v>79957086</v>
      </c>
      <c r="E131" s="30" t="s">
        <v>452</v>
      </c>
      <c r="F131" s="30" t="s">
        <v>1091</v>
      </c>
      <c r="G131" s="30" t="s">
        <v>246</v>
      </c>
      <c r="H131" s="30" t="s">
        <v>825</v>
      </c>
      <c r="I131" s="12">
        <v>1</v>
      </c>
      <c r="J131" s="12"/>
      <c r="K131" s="53" t="str">
        <f t="shared" si="130"/>
        <v xml:space="preserve">CESAR AUGUSTO TOVAR </v>
      </c>
      <c r="L131" s="38" t="s">
        <v>566</v>
      </c>
      <c r="M131" s="32" t="s">
        <v>33</v>
      </c>
      <c r="N131" s="14" t="s">
        <v>34</v>
      </c>
      <c r="O131" s="14" t="s">
        <v>35</v>
      </c>
      <c r="P131" s="12">
        <v>179</v>
      </c>
      <c r="Q131" s="27" t="s">
        <v>567</v>
      </c>
      <c r="R131" s="53" t="s">
        <v>568</v>
      </c>
      <c r="S131" s="59" t="s">
        <v>43</v>
      </c>
      <c r="T131" s="32" t="s">
        <v>37</v>
      </c>
      <c r="U131" s="14" t="s">
        <v>566</v>
      </c>
      <c r="V131" s="90">
        <v>42143</v>
      </c>
      <c r="W131" s="18">
        <f t="shared" ca="1" si="81"/>
        <v>44720</v>
      </c>
      <c r="X131" s="34">
        <f t="shared" ca="1" si="82"/>
        <v>7.055441478439425</v>
      </c>
      <c r="Y131" s="14" t="s">
        <v>569</v>
      </c>
      <c r="Z131" s="14" t="s">
        <v>570</v>
      </c>
      <c r="AA131" s="16">
        <v>38353</v>
      </c>
      <c r="AB131" s="16">
        <v>41306</v>
      </c>
      <c r="AC131" s="37">
        <f t="shared" si="83"/>
        <v>8.084873374401095</v>
      </c>
      <c r="AD131" s="14"/>
      <c r="AE131" s="14"/>
      <c r="AF131" s="16"/>
      <c r="AG131" s="16"/>
      <c r="AH131" s="34">
        <f t="shared" si="84"/>
        <v>0</v>
      </c>
      <c r="AI131" s="80">
        <f t="shared" ca="1" si="63"/>
        <v>15.14031485284052</v>
      </c>
    </row>
    <row r="132" spans="1:37" s="6" customFormat="1" ht="31.5" customHeight="1" x14ac:dyDescent="0.35">
      <c r="A132" s="71">
        <v>1</v>
      </c>
      <c r="B132" s="117"/>
      <c r="C132" s="27">
        <v>40420855</v>
      </c>
      <c r="D132" s="29">
        <f t="shared" ref="D132" si="131">C132*1</f>
        <v>40420855</v>
      </c>
      <c r="E132" s="30" t="s">
        <v>379</v>
      </c>
      <c r="F132" s="30" t="s">
        <v>571</v>
      </c>
      <c r="G132" s="30" t="s">
        <v>572</v>
      </c>
      <c r="H132" s="30"/>
      <c r="I132" s="12"/>
      <c r="J132" s="12">
        <v>1</v>
      </c>
      <c r="K132" s="53" t="str">
        <f>CONCATENATE(G132," ",H132," ",E132," ",F132)</f>
        <v>YANIRA  RONDON MONTES</v>
      </c>
      <c r="L132" s="38" t="s">
        <v>566</v>
      </c>
      <c r="M132" s="32" t="s">
        <v>33</v>
      </c>
      <c r="N132" s="14" t="s">
        <v>573</v>
      </c>
      <c r="O132" s="14" t="s">
        <v>574</v>
      </c>
      <c r="P132" s="12">
        <v>125</v>
      </c>
      <c r="Q132" s="27" t="s">
        <v>575</v>
      </c>
      <c r="R132" s="53" t="s">
        <v>141</v>
      </c>
      <c r="S132" s="59" t="s">
        <v>43</v>
      </c>
      <c r="T132" s="32" t="s">
        <v>37</v>
      </c>
      <c r="U132" s="14" t="s">
        <v>566</v>
      </c>
      <c r="V132" s="90">
        <v>41036</v>
      </c>
      <c r="W132" s="18">
        <f t="shared" ca="1" si="81"/>
        <v>44720</v>
      </c>
      <c r="X132" s="34">
        <f t="shared" ref="X132" ca="1" si="132">(W132-V132)/365.25</f>
        <v>10.086242299794661</v>
      </c>
      <c r="Y132" s="14" t="s">
        <v>576</v>
      </c>
      <c r="Z132" s="14" t="s">
        <v>570</v>
      </c>
      <c r="AA132" s="39">
        <v>40148</v>
      </c>
      <c r="AB132" s="39">
        <v>41028</v>
      </c>
      <c r="AC132" s="37">
        <f t="shared" si="83"/>
        <v>2.409308692676249</v>
      </c>
      <c r="AD132" s="14" t="s">
        <v>577</v>
      </c>
      <c r="AE132" s="14" t="s">
        <v>578</v>
      </c>
      <c r="AF132" s="16">
        <v>38698</v>
      </c>
      <c r="AG132" s="16">
        <v>40132</v>
      </c>
      <c r="AH132" s="34">
        <f t="shared" ref="AH132" si="133">(AG132-AF132)/365.25</f>
        <v>3.9260780287474333</v>
      </c>
      <c r="AI132" s="80">
        <f t="shared" ca="1" si="63"/>
        <v>16.421629021218344</v>
      </c>
    </row>
    <row r="133" spans="1:37" s="6" customFormat="1" ht="31.5" customHeight="1" x14ac:dyDescent="0.35">
      <c r="A133" s="71">
        <v>1</v>
      </c>
      <c r="B133" s="117"/>
      <c r="C133" s="27">
        <v>40420855</v>
      </c>
      <c r="D133" s="29"/>
      <c r="E133" s="30"/>
      <c r="F133" s="30"/>
      <c r="G133" s="30"/>
      <c r="H133" s="30"/>
      <c r="I133" s="12"/>
      <c r="J133" s="12">
        <v>1</v>
      </c>
      <c r="K133" s="53" t="s">
        <v>1445</v>
      </c>
      <c r="L133" s="38" t="s">
        <v>117</v>
      </c>
      <c r="M133" s="32" t="s">
        <v>33</v>
      </c>
      <c r="N133" s="14" t="s">
        <v>34</v>
      </c>
      <c r="O133" s="14" t="s">
        <v>35</v>
      </c>
      <c r="P133" s="12">
        <v>226</v>
      </c>
      <c r="Q133" s="27" t="s">
        <v>1446</v>
      </c>
      <c r="R133" s="20" t="s">
        <v>76</v>
      </c>
      <c r="S133" s="59" t="s">
        <v>43</v>
      </c>
      <c r="T133" s="32" t="s">
        <v>37</v>
      </c>
      <c r="U133" s="14" t="s">
        <v>117</v>
      </c>
      <c r="V133" s="90">
        <v>44109</v>
      </c>
      <c r="W133" s="18">
        <f t="shared" ca="1" si="81"/>
        <v>44720</v>
      </c>
      <c r="X133" s="34">
        <f t="shared" ca="1" si="82"/>
        <v>1.6728268309377139</v>
      </c>
      <c r="Y133" s="14" t="s">
        <v>37</v>
      </c>
      <c r="Z133" s="14" t="s">
        <v>1447</v>
      </c>
      <c r="AA133" s="39">
        <v>43556</v>
      </c>
      <c r="AB133" s="39">
        <v>44044</v>
      </c>
      <c r="AC133" s="37">
        <f t="shared" si="83"/>
        <v>1.3360711841204653</v>
      </c>
      <c r="AD133" s="14" t="s">
        <v>1425</v>
      </c>
      <c r="AE133" s="14" t="s">
        <v>1448</v>
      </c>
      <c r="AF133" s="16">
        <v>41275</v>
      </c>
      <c r="AG133" s="16">
        <v>41640</v>
      </c>
      <c r="AH133" s="34">
        <f t="shared" si="84"/>
        <v>0.99931553730321698</v>
      </c>
      <c r="AI133" s="80">
        <f t="shared" ca="1" si="63"/>
        <v>4.0082135523613962</v>
      </c>
    </row>
    <row r="134" spans="1:37" s="6" customFormat="1" ht="31.5" customHeight="1" x14ac:dyDescent="0.35">
      <c r="A134" s="71">
        <v>1</v>
      </c>
      <c r="B134" s="117" t="s">
        <v>1201</v>
      </c>
      <c r="C134" s="27">
        <v>79465797</v>
      </c>
      <c r="D134" s="29">
        <f t="shared" si="80"/>
        <v>79465797</v>
      </c>
      <c r="E134" s="30" t="s">
        <v>393</v>
      </c>
      <c r="F134" s="30" t="s">
        <v>393</v>
      </c>
      <c r="G134" s="30" t="s">
        <v>581</v>
      </c>
      <c r="H134" s="30" t="s">
        <v>1197</v>
      </c>
      <c r="I134" s="12">
        <v>1</v>
      </c>
      <c r="J134" s="12"/>
      <c r="K134" s="53" t="str">
        <f t="shared" ref="K134:K175" si="134">CONCATENATE(G134," ",H134," ",E134," ",F134)</f>
        <v>CARLOS JULIO  TORRES TORRES</v>
      </c>
      <c r="L134" s="38" t="s">
        <v>220</v>
      </c>
      <c r="M134" s="32" t="s">
        <v>33</v>
      </c>
      <c r="N134" s="14" t="s">
        <v>34</v>
      </c>
      <c r="O134" s="14" t="s">
        <v>582</v>
      </c>
      <c r="P134" s="12">
        <v>114</v>
      </c>
      <c r="Q134" s="27" t="s">
        <v>583</v>
      </c>
      <c r="R134" s="53" t="s">
        <v>120</v>
      </c>
      <c r="S134" s="59" t="s">
        <v>43</v>
      </c>
      <c r="T134" s="14" t="s">
        <v>37</v>
      </c>
      <c r="U134" s="14" t="s">
        <v>220</v>
      </c>
      <c r="V134" s="90">
        <v>41365</v>
      </c>
      <c r="W134" s="18">
        <f t="shared" ca="1" si="81"/>
        <v>44720</v>
      </c>
      <c r="X134" s="34">
        <f t="shared" ca="1" si="82"/>
        <v>9.1854893908282005</v>
      </c>
      <c r="Y134" s="14" t="s">
        <v>85</v>
      </c>
      <c r="Z134" s="14" t="s">
        <v>584</v>
      </c>
      <c r="AA134" s="39">
        <v>41351</v>
      </c>
      <c r="AB134" s="39">
        <v>41364</v>
      </c>
      <c r="AC134" s="37">
        <f t="shared" si="83"/>
        <v>3.5592060232717319E-2</v>
      </c>
      <c r="AD134" s="14" t="s">
        <v>314</v>
      </c>
      <c r="AE134" s="14" t="s">
        <v>585</v>
      </c>
      <c r="AF134" s="16">
        <v>41246</v>
      </c>
      <c r="AG134" s="16">
        <v>41350</v>
      </c>
      <c r="AH134" s="34">
        <f t="shared" si="84"/>
        <v>0.28473648186173856</v>
      </c>
      <c r="AI134" s="80">
        <f t="shared" ca="1" si="63"/>
        <v>9.5058179329226569</v>
      </c>
    </row>
    <row r="135" spans="1:37" s="6" customFormat="1" ht="31.5" customHeight="1" x14ac:dyDescent="0.35">
      <c r="A135" s="71">
        <v>1</v>
      </c>
      <c r="B135" s="117"/>
      <c r="C135" s="27">
        <v>20385081</v>
      </c>
      <c r="D135" s="29">
        <f t="shared" si="80"/>
        <v>20385081</v>
      </c>
      <c r="E135" s="30" t="s">
        <v>1200</v>
      </c>
      <c r="F135" s="30" t="s">
        <v>54</v>
      </c>
      <c r="G135" s="30" t="s">
        <v>1199</v>
      </c>
      <c r="H135" s="30" t="s">
        <v>1198</v>
      </c>
      <c r="I135" s="12"/>
      <c r="J135" s="12">
        <v>1</v>
      </c>
      <c r="K135" s="53" t="str">
        <f t="shared" si="134"/>
        <v>YENY MARYETH BORBON LOPEZ</v>
      </c>
      <c r="L135" s="38" t="s">
        <v>1084</v>
      </c>
      <c r="M135" s="32" t="s">
        <v>33</v>
      </c>
      <c r="N135" s="14" t="s">
        <v>34</v>
      </c>
      <c r="O135" s="14" t="s">
        <v>118</v>
      </c>
      <c r="P135" s="12">
        <v>115</v>
      </c>
      <c r="Q135" s="27" t="s">
        <v>119</v>
      </c>
      <c r="R135" s="53" t="s">
        <v>120</v>
      </c>
      <c r="S135" s="59" t="s">
        <v>43</v>
      </c>
      <c r="T135" s="32" t="s">
        <v>37</v>
      </c>
      <c r="U135" s="14" t="s">
        <v>1084</v>
      </c>
      <c r="V135" s="90">
        <v>40148</v>
      </c>
      <c r="W135" s="18">
        <f t="shared" ca="1" si="81"/>
        <v>44720</v>
      </c>
      <c r="X135" s="34">
        <f t="shared" ca="1" si="82"/>
        <v>12.517453798767967</v>
      </c>
      <c r="Y135" s="14" t="s">
        <v>37</v>
      </c>
      <c r="Z135" s="14" t="s">
        <v>121</v>
      </c>
      <c r="AA135" s="39">
        <v>39703</v>
      </c>
      <c r="AB135" s="39">
        <v>40147</v>
      </c>
      <c r="AC135" s="37">
        <f t="shared" si="83"/>
        <v>1.215605749486653</v>
      </c>
      <c r="AD135" s="14" t="s">
        <v>122</v>
      </c>
      <c r="AE135" s="14" t="s">
        <v>123</v>
      </c>
      <c r="AF135" s="16">
        <v>39570</v>
      </c>
      <c r="AG135" s="16">
        <v>39700</v>
      </c>
      <c r="AH135" s="34">
        <f t="shared" si="84"/>
        <v>0.35592060232717315</v>
      </c>
      <c r="AI135" s="80">
        <f t="shared" ca="1" si="63"/>
        <v>14.088980150581792</v>
      </c>
    </row>
    <row r="136" spans="1:37" s="6" customFormat="1" ht="31.5" customHeight="1" x14ac:dyDescent="0.35">
      <c r="A136" s="71">
        <v>1</v>
      </c>
      <c r="B136" s="117"/>
      <c r="C136" s="27"/>
      <c r="D136" s="29"/>
      <c r="E136" s="30"/>
      <c r="F136" s="30"/>
      <c r="G136" s="30"/>
      <c r="H136" s="30"/>
      <c r="I136" s="12"/>
      <c r="J136" s="12"/>
      <c r="K136" s="53" t="s">
        <v>1520</v>
      </c>
      <c r="L136" s="38" t="s">
        <v>83</v>
      </c>
      <c r="M136" s="32" t="s">
        <v>33</v>
      </c>
      <c r="N136" s="14" t="s">
        <v>34</v>
      </c>
      <c r="O136" s="14" t="s">
        <v>35</v>
      </c>
      <c r="P136" s="12">
        <v>0</v>
      </c>
      <c r="Q136" s="33" t="s">
        <v>1521</v>
      </c>
      <c r="R136" s="53" t="s">
        <v>120</v>
      </c>
      <c r="S136" s="59" t="s">
        <v>43</v>
      </c>
      <c r="T136" s="32" t="s">
        <v>37</v>
      </c>
      <c r="U136" s="14" t="s">
        <v>1036</v>
      </c>
      <c r="V136" s="90">
        <v>44302</v>
      </c>
      <c r="W136" s="18">
        <f t="shared" ca="1" si="81"/>
        <v>44720</v>
      </c>
      <c r="X136" s="34">
        <f t="shared" ref="X136" ca="1" si="135">(W136-V136)/365.25</f>
        <v>1.1444216290212184</v>
      </c>
      <c r="Y136" s="14" t="s">
        <v>1522</v>
      </c>
      <c r="Z136" s="14" t="s">
        <v>1523</v>
      </c>
      <c r="AA136" s="39">
        <v>42987</v>
      </c>
      <c r="AB136" s="39">
        <v>44287</v>
      </c>
      <c r="AC136" s="37">
        <f t="shared" si="83"/>
        <v>3.5592060232717317</v>
      </c>
      <c r="AD136" s="14" t="s">
        <v>1524</v>
      </c>
      <c r="AE136" s="14" t="s">
        <v>1525</v>
      </c>
      <c r="AF136" s="16">
        <v>42401</v>
      </c>
      <c r="AG136" s="16">
        <v>42948</v>
      </c>
      <c r="AH136" s="34">
        <f t="shared" si="84"/>
        <v>1.4976043805612593</v>
      </c>
      <c r="AI136" s="80">
        <f t="shared" ca="1" si="63"/>
        <v>6.2012320328542092</v>
      </c>
    </row>
    <row r="137" spans="1:37" s="6" customFormat="1" ht="31.5" customHeight="1" x14ac:dyDescent="0.35">
      <c r="A137" s="71">
        <v>1</v>
      </c>
      <c r="B137" s="117"/>
      <c r="C137" s="27">
        <v>9859794</v>
      </c>
      <c r="D137" s="29">
        <f t="shared" ref="D137" si="136">C137*1</f>
        <v>9859794</v>
      </c>
      <c r="E137" s="30" t="s">
        <v>1202</v>
      </c>
      <c r="F137" s="30" t="s">
        <v>553</v>
      </c>
      <c r="G137" s="30" t="s">
        <v>592</v>
      </c>
      <c r="H137" s="30" t="s">
        <v>179</v>
      </c>
      <c r="I137" s="12">
        <v>1</v>
      </c>
      <c r="J137" s="12"/>
      <c r="K137" s="53" t="str">
        <f t="shared" ref="K137" si="137">CONCATENATE(G137," ",H137," ",E137," ",F137)</f>
        <v>ELKIN FABIAN FRANCO  BETANCUR</v>
      </c>
      <c r="L137" s="38" t="s">
        <v>84</v>
      </c>
      <c r="M137" s="32" t="s">
        <v>33</v>
      </c>
      <c r="N137" s="14" t="s">
        <v>100</v>
      </c>
      <c r="O137" s="14" t="s">
        <v>593</v>
      </c>
      <c r="P137" s="12">
        <v>215</v>
      </c>
      <c r="Q137" s="27" t="s">
        <v>594</v>
      </c>
      <c r="R137" s="53" t="s">
        <v>120</v>
      </c>
      <c r="S137" s="59" t="s">
        <v>43</v>
      </c>
      <c r="T137" s="14" t="s">
        <v>37</v>
      </c>
      <c r="U137" s="14" t="s">
        <v>43</v>
      </c>
      <c r="V137" s="90">
        <v>41532</v>
      </c>
      <c r="W137" s="18">
        <f t="shared" ca="1" si="81"/>
        <v>44720</v>
      </c>
      <c r="X137" s="34">
        <f t="shared" ca="1" si="82"/>
        <v>8.7282683093771389</v>
      </c>
      <c r="Y137" s="14" t="s">
        <v>37</v>
      </c>
      <c r="Z137" s="14" t="s">
        <v>121</v>
      </c>
      <c r="AA137" s="39">
        <v>40148</v>
      </c>
      <c r="AB137" s="39">
        <v>41531</v>
      </c>
      <c r="AC137" s="37">
        <f t="shared" si="83"/>
        <v>3.786447638603696</v>
      </c>
      <c r="AD137" s="14" t="s">
        <v>37</v>
      </c>
      <c r="AE137" s="14" t="s">
        <v>236</v>
      </c>
      <c r="AF137" s="16">
        <v>39517</v>
      </c>
      <c r="AG137" s="16">
        <v>40147</v>
      </c>
      <c r="AH137" s="34">
        <f t="shared" ref="AH137" si="138">(AG137-AF137)/365.25</f>
        <v>1.7248459958932238</v>
      </c>
      <c r="AI137" s="80">
        <f t="shared" ref="AI137:AI193" ca="1" si="139">SUM(X137+AC137+AH137)</f>
        <v>14.23956194387406</v>
      </c>
    </row>
    <row r="138" spans="1:37" s="6" customFormat="1" ht="31.5" customHeight="1" x14ac:dyDescent="0.35">
      <c r="A138" s="71">
        <v>1</v>
      </c>
      <c r="B138" s="117"/>
      <c r="C138" s="27">
        <v>52856456</v>
      </c>
      <c r="D138" s="29">
        <f t="shared" si="80"/>
        <v>52856456</v>
      </c>
      <c r="E138" s="30" t="s">
        <v>1132</v>
      </c>
      <c r="F138" s="30" t="s">
        <v>1203</v>
      </c>
      <c r="G138" s="30" t="s">
        <v>1204</v>
      </c>
      <c r="H138" s="30" t="s">
        <v>616</v>
      </c>
      <c r="I138" s="12"/>
      <c r="J138" s="12">
        <v>1</v>
      </c>
      <c r="K138" s="53" t="str">
        <f t="shared" si="134"/>
        <v xml:space="preserve">IVETT  KATHERINE BELTRAN  MOLANO </v>
      </c>
      <c r="L138" s="38" t="s">
        <v>44</v>
      </c>
      <c r="M138" s="32" t="s">
        <v>33</v>
      </c>
      <c r="N138" s="14" t="s">
        <v>34</v>
      </c>
      <c r="O138" s="14" t="s">
        <v>35</v>
      </c>
      <c r="P138" s="12">
        <v>221</v>
      </c>
      <c r="Q138" s="27" t="s">
        <v>617</v>
      </c>
      <c r="R138" s="53" t="s">
        <v>120</v>
      </c>
      <c r="S138" s="59" t="s">
        <v>43</v>
      </c>
      <c r="T138" s="32" t="s">
        <v>37</v>
      </c>
      <c r="U138" s="14" t="s">
        <v>43</v>
      </c>
      <c r="V138" s="90">
        <v>40595</v>
      </c>
      <c r="W138" s="18">
        <f t="shared" ca="1" si="81"/>
        <v>44720</v>
      </c>
      <c r="X138" s="34">
        <f t="shared" ca="1" si="82"/>
        <v>11.293634496919918</v>
      </c>
      <c r="Y138" s="14" t="s">
        <v>618</v>
      </c>
      <c r="Z138" s="14" t="s">
        <v>619</v>
      </c>
      <c r="AA138" s="39">
        <v>38362</v>
      </c>
      <c r="AB138" s="39">
        <v>40594</v>
      </c>
      <c r="AC138" s="37">
        <f t="shared" si="83"/>
        <v>6.1108829568788501</v>
      </c>
      <c r="AD138" s="14" t="s">
        <v>620</v>
      </c>
      <c r="AE138" s="14" t="s">
        <v>52</v>
      </c>
      <c r="AF138" s="16">
        <v>37261</v>
      </c>
      <c r="AG138" s="16">
        <v>37926</v>
      </c>
      <c r="AH138" s="34">
        <f t="shared" si="84"/>
        <v>1.8206707734428473</v>
      </c>
      <c r="AI138" s="80">
        <f t="shared" ca="1" si="139"/>
        <v>19.225188227241617</v>
      </c>
    </row>
    <row r="139" spans="1:37" s="6" customFormat="1" ht="31.5" customHeight="1" x14ac:dyDescent="0.35">
      <c r="A139" s="71">
        <v>1</v>
      </c>
      <c r="B139" s="117"/>
      <c r="C139" s="27">
        <v>1082776261</v>
      </c>
      <c r="D139" s="29">
        <f t="shared" si="80"/>
        <v>1082776261</v>
      </c>
      <c r="E139" s="30" t="s">
        <v>1205</v>
      </c>
      <c r="F139" s="30" t="s">
        <v>1206</v>
      </c>
      <c r="G139" s="30" t="s">
        <v>1207</v>
      </c>
      <c r="H139" s="30" t="s">
        <v>170</v>
      </c>
      <c r="I139" s="12"/>
      <c r="J139" s="12">
        <v>1</v>
      </c>
      <c r="K139" s="53" t="str">
        <f t="shared" si="134"/>
        <v xml:space="preserve">MARTHA  PATRICIA BOLAÑOS  SALAZAR </v>
      </c>
      <c r="L139" s="38" t="s">
        <v>136</v>
      </c>
      <c r="M139" s="32" t="s">
        <v>33</v>
      </c>
      <c r="N139" s="14" t="s">
        <v>75</v>
      </c>
      <c r="O139" s="14" t="s">
        <v>684</v>
      </c>
      <c r="P139" s="12">
        <v>187</v>
      </c>
      <c r="Q139" s="27" t="s">
        <v>685</v>
      </c>
      <c r="R139" s="53" t="s">
        <v>120</v>
      </c>
      <c r="S139" s="59" t="s">
        <v>43</v>
      </c>
      <c r="T139" s="32" t="s">
        <v>37</v>
      </c>
      <c r="U139" s="14" t="s">
        <v>117</v>
      </c>
      <c r="V139" s="90">
        <v>42491</v>
      </c>
      <c r="W139" s="18">
        <f t="shared" ca="1" si="81"/>
        <v>44720</v>
      </c>
      <c r="X139" s="34">
        <f t="shared" ca="1" si="82"/>
        <v>6.1026694045174539</v>
      </c>
      <c r="Y139" s="14" t="s">
        <v>686</v>
      </c>
      <c r="Z139" s="14" t="s">
        <v>687</v>
      </c>
      <c r="AA139" s="16">
        <v>42206</v>
      </c>
      <c r="AB139" s="16">
        <v>42495</v>
      </c>
      <c r="AC139" s="37">
        <f t="shared" si="83"/>
        <v>0.79123887748117727</v>
      </c>
      <c r="AD139" s="14" t="s">
        <v>688</v>
      </c>
      <c r="AE139" s="14" t="s">
        <v>689</v>
      </c>
      <c r="AF139" s="16">
        <v>41730</v>
      </c>
      <c r="AG139" s="16">
        <v>42099</v>
      </c>
      <c r="AH139" s="34">
        <f t="shared" si="84"/>
        <v>1.0102669404517455</v>
      </c>
      <c r="AI139" s="80">
        <f t="shared" ca="1" si="139"/>
        <v>7.9041752224503767</v>
      </c>
    </row>
    <row r="140" spans="1:37" s="6" customFormat="1" ht="31.5" customHeight="1" x14ac:dyDescent="0.35">
      <c r="A140" s="71">
        <v>1</v>
      </c>
      <c r="B140" s="117"/>
      <c r="C140" s="27">
        <v>1081698132</v>
      </c>
      <c r="D140" s="29">
        <f t="shared" si="80"/>
        <v>1081698132</v>
      </c>
      <c r="E140" s="30" t="s">
        <v>1208</v>
      </c>
      <c r="F140" s="30" t="s">
        <v>597</v>
      </c>
      <c r="G140" s="30" t="s">
        <v>1209</v>
      </c>
      <c r="H140" s="30" t="s">
        <v>394</v>
      </c>
      <c r="I140" s="12">
        <v>1</v>
      </c>
      <c r="J140" s="12"/>
      <c r="K140" s="53" t="str">
        <f t="shared" si="134"/>
        <v>VICTOR  ALFONSO DÍAZ LEON</v>
      </c>
      <c r="L140" s="38" t="s">
        <v>1072</v>
      </c>
      <c r="M140" s="32" t="s">
        <v>33</v>
      </c>
      <c r="N140" s="14" t="s">
        <v>75</v>
      </c>
      <c r="O140" s="14" t="s">
        <v>598</v>
      </c>
      <c r="P140" s="12">
        <v>193</v>
      </c>
      <c r="Q140" s="27" t="s">
        <v>599</v>
      </c>
      <c r="R140" s="53" t="s">
        <v>120</v>
      </c>
      <c r="S140" s="59" t="s">
        <v>43</v>
      </c>
      <c r="T140" s="14" t="s">
        <v>37</v>
      </c>
      <c r="U140" s="14" t="s">
        <v>381</v>
      </c>
      <c r="V140" s="90">
        <v>41652</v>
      </c>
      <c r="W140" s="18">
        <f t="shared" ca="1" si="81"/>
        <v>44720</v>
      </c>
      <c r="X140" s="34">
        <f t="shared" ca="1" si="82"/>
        <v>8.3997262149212872</v>
      </c>
      <c r="Y140" s="14" t="s">
        <v>600</v>
      </c>
      <c r="Z140" s="14" t="s">
        <v>601</v>
      </c>
      <c r="AA140" s="39">
        <v>40808</v>
      </c>
      <c r="AB140" s="39">
        <v>41649</v>
      </c>
      <c r="AC140" s="37">
        <f t="shared" si="83"/>
        <v>2.3025325119780971</v>
      </c>
      <c r="AD140" s="14" t="s">
        <v>602</v>
      </c>
      <c r="AE140" s="14" t="s">
        <v>601</v>
      </c>
      <c r="AF140" s="16">
        <v>40690</v>
      </c>
      <c r="AG140" s="16">
        <v>40791</v>
      </c>
      <c r="AH140" s="34">
        <f t="shared" si="84"/>
        <v>0.27652292950034224</v>
      </c>
      <c r="AI140" s="80">
        <f t="shared" ca="1" si="139"/>
        <v>10.978781656399725</v>
      </c>
    </row>
    <row r="141" spans="1:37" s="6" customFormat="1" ht="31.5" customHeight="1" x14ac:dyDescent="0.35">
      <c r="A141" s="71">
        <v>1</v>
      </c>
      <c r="B141" s="117"/>
      <c r="C141" s="27">
        <v>1015452710</v>
      </c>
      <c r="D141" s="29">
        <f t="shared" si="80"/>
        <v>1015452710</v>
      </c>
      <c r="E141" s="30" t="s">
        <v>1272</v>
      </c>
      <c r="F141" s="30" t="s">
        <v>1273</v>
      </c>
      <c r="G141" s="30" t="s">
        <v>1274</v>
      </c>
      <c r="H141" s="30" t="s">
        <v>1091</v>
      </c>
      <c r="I141" s="12"/>
      <c r="J141" s="12">
        <v>1</v>
      </c>
      <c r="K141" s="27" t="str">
        <f t="shared" si="134"/>
        <v xml:space="preserve">EVELYN   CASTAÑEDA  PERDOMO </v>
      </c>
      <c r="L141" s="38" t="s">
        <v>136</v>
      </c>
      <c r="M141" s="32" t="s">
        <v>33</v>
      </c>
      <c r="N141" s="14" t="s">
        <v>75</v>
      </c>
      <c r="O141" s="14" t="s">
        <v>224</v>
      </c>
      <c r="P141" s="12">
        <v>187</v>
      </c>
      <c r="Q141" s="33" t="s">
        <v>1074</v>
      </c>
      <c r="R141" s="53" t="s">
        <v>120</v>
      </c>
      <c r="S141" s="59" t="s">
        <v>44</v>
      </c>
      <c r="T141" s="14" t="s">
        <v>37</v>
      </c>
      <c r="U141" s="14" t="s">
        <v>136</v>
      </c>
      <c r="V141" s="90">
        <v>43550</v>
      </c>
      <c r="W141" s="18">
        <f t="shared" ca="1" si="81"/>
        <v>44720</v>
      </c>
      <c r="X141" s="34">
        <f t="shared" ref="X141" ca="1" si="140">(W141-V141)/365.25</f>
        <v>3.2032854209445585</v>
      </c>
      <c r="Y141" s="14" t="s">
        <v>85</v>
      </c>
      <c r="Z141" s="14" t="s">
        <v>117</v>
      </c>
      <c r="AA141" s="15">
        <v>43550</v>
      </c>
      <c r="AB141" s="18">
        <f t="shared" ref="AB141" ca="1" si="141">TODAY()</f>
        <v>44720</v>
      </c>
      <c r="AC141" s="34">
        <f t="shared" ca="1" si="83"/>
        <v>3.2032854209445585</v>
      </c>
      <c r="AD141" s="14" t="s">
        <v>1073</v>
      </c>
      <c r="AE141" s="14" t="s">
        <v>557</v>
      </c>
      <c r="AF141" s="39">
        <v>41912</v>
      </c>
      <c r="AG141" s="39">
        <v>42156</v>
      </c>
      <c r="AH141" s="34">
        <f>(AG141-AF141)/365.25</f>
        <v>0.66803559206023266</v>
      </c>
      <c r="AI141" s="80">
        <f t="shared" ref="AI141" ca="1" si="142">SUM(X141+AC141+AH141)</f>
        <v>7.0746064339493495</v>
      </c>
    </row>
    <row r="142" spans="1:37" s="6" customFormat="1" ht="31.5" customHeight="1" x14ac:dyDescent="0.35">
      <c r="A142" s="71">
        <v>1</v>
      </c>
      <c r="B142" s="117"/>
      <c r="C142" s="27">
        <v>79809927</v>
      </c>
      <c r="D142" s="27">
        <f>C142*1</f>
        <v>79809927</v>
      </c>
      <c r="E142" s="30" t="s">
        <v>1210</v>
      </c>
      <c r="F142" s="30" t="s">
        <v>605</v>
      </c>
      <c r="G142" s="30" t="s">
        <v>1211</v>
      </c>
      <c r="H142" s="30" t="s">
        <v>607</v>
      </c>
      <c r="I142" s="12">
        <v>1</v>
      </c>
      <c r="J142" s="12"/>
      <c r="K142" s="53" t="str">
        <f t="shared" si="134"/>
        <v>HECTOR  HUGO CHAPARRO MORENO</v>
      </c>
      <c r="L142" s="38" t="s">
        <v>603</v>
      </c>
      <c r="M142" s="32" t="s">
        <v>33</v>
      </c>
      <c r="N142" s="14" t="s">
        <v>34</v>
      </c>
      <c r="O142" s="14" t="s">
        <v>35</v>
      </c>
      <c r="P142" s="12">
        <v>108</v>
      </c>
      <c r="Q142" s="27" t="s">
        <v>608</v>
      </c>
      <c r="R142" s="53" t="s">
        <v>1506</v>
      </c>
      <c r="S142" s="59" t="s">
        <v>198</v>
      </c>
      <c r="T142" s="14" t="s">
        <v>37</v>
      </c>
      <c r="U142" s="14" t="s">
        <v>239</v>
      </c>
      <c r="V142" s="90">
        <v>38749</v>
      </c>
      <c r="W142" s="18">
        <f t="shared" ca="1" si="81"/>
        <v>44720</v>
      </c>
      <c r="X142" s="34">
        <f t="shared" ca="1" si="82"/>
        <v>16.347707049965777</v>
      </c>
      <c r="Y142" s="14" t="s">
        <v>37</v>
      </c>
      <c r="Z142" s="14" t="s">
        <v>609</v>
      </c>
      <c r="AA142" s="39">
        <v>38705</v>
      </c>
      <c r="AB142" s="39">
        <v>38748</v>
      </c>
      <c r="AC142" s="37">
        <f t="shared" si="83"/>
        <v>0.11772758384668036</v>
      </c>
      <c r="AD142" s="14" t="s">
        <v>85</v>
      </c>
      <c r="AE142" s="14" t="s">
        <v>610</v>
      </c>
      <c r="AF142" s="16">
        <v>38635</v>
      </c>
      <c r="AG142" s="16">
        <v>38704</v>
      </c>
      <c r="AH142" s="34">
        <f t="shared" si="84"/>
        <v>0.18891170431211499</v>
      </c>
      <c r="AI142" s="80">
        <f t="shared" ca="1" si="139"/>
        <v>16.654346338124572</v>
      </c>
      <c r="AJ142" s="42"/>
      <c r="AK142" s="43"/>
    </row>
    <row r="143" spans="1:37" s="6" customFormat="1" ht="31.5" customHeight="1" x14ac:dyDescent="0.35">
      <c r="A143" s="71">
        <v>1</v>
      </c>
      <c r="B143" s="118" t="s">
        <v>611</v>
      </c>
      <c r="C143" s="27">
        <v>79620522</v>
      </c>
      <c r="D143" s="29">
        <f t="shared" si="80"/>
        <v>79620522</v>
      </c>
      <c r="E143" s="30" t="s">
        <v>597</v>
      </c>
      <c r="F143" s="30" t="s">
        <v>612</v>
      </c>
      <c r="G143" s="30" t="s">
        <v>1212</v>
      </c>
      <c r="H143" s="30" t="s">
        <v>613</v>
      </c>
      <c r="I143" s="12">
        <v>1</v>
      </c>
      <c r="J143" s="12"/>
      <c r="K143" s="53" t="str">
        <f t="shared" si="134"/>
        <v>NESTOR  ALONSO LEON CEBALLOS</v>
      </c>
      <c r="L143" s="38" t="s">
        <v>220</v>
      </c>
      <c r="M143" s="32" t="s">
        <v>33</v>
      </c>
      <c r="N143" s="14" t="s">
        <v>34</v>
      </c>
      <c r="O143" s="14" t="s">
        <v>35</v>
      </c>
      <c r="P143" s="12">
        <v>323</v>
      </c>
      <c r="Q143" s="27" t="s">
        <v>614</v>
      </c>
      <c r="R143" s="53" t="s">
        <v>120</v>
      </c>
      <c r="S143" s="59" t="s">
        <v>43</v>
      </c>
      <c r="T143" s="14" t="s">
        <v>37</v>
      </c>
      <c r="U143" s="14" t="s">
        <v>220</v>
      </c>
      <c r="V143" s="90">
        <v>41268</v>
      </c>
      <c r="W143" s="18">
        <f t="shared" ca="1" si="81"/>
        <v>44720</v>
      </c>
      <c r="X143" s="34">
        <f t="shared" ca="1" si="82"/>
        <v>9.4510609171800137</v>
      </c>
      <c r="Y143" s="14" t="s">
        <v>37</v>
      </c>
      <c r="Z143" s="14" t="s">
        <v>81</v>
      </c>
      <c r="AA143" s="39">
        <v>40664</v>
      </c>
      <c r="AB143" s="39">
        <v>41267</v>
      </c>
      <c r="AC143" s="37">
        <f t="shared" si="83"/>
        <v>1.6509240246406571</v>
      </c>
      <c r="AD143" s="14" t="s">
        <v>37</v>
      </c>
      <c r="AE143" s="14" t="s">
        <v>341</v>
      </c>
      <c r="AF143" s="16">
        <v>39692</v>
      </c>
      <c r="AG143" s="16">
        <v>40663</v>
      </c>
      <c r="AH143" s="34">
        <f t="shared" si="84"/>
        <v>2.6584531143052703</v>
      </c>
      <c r="AI143" s="80">
        <f t="shared" ca="1" si="139"/>
        <v>13.760438056125942</v>
      </c>
    </row>
    <row r="144" spans="1:37" s="6" customFormat="1" ht="31.5" customHeight="1" x14ac:dyDescent="0.35">
      <c r="A144" s="71">
        <v>1</v>
      </c>
      <c r="B144" s="118"/>
      <c r="C144" s="27">
        <v>52147220</v>
      </c>
      <c r="D144" s="29">
        <f t="shared" si="80"/>
        <v>52147220</v>
      </c>
      <c r="E144" s="30" t="s">
        <v>586</v>
      </c>
      <c r="F144" s="30" t="s">
        <v>997</v>
      </c>
      <c r="G144" s="30" t="s">
        <v>995</v>
      </c>
      <c r="H144" s="30" t="s">
        <v>996</v>
      </c>
      <c r="I144" s="12"/>
      <c r="J144" s="12">
        <v>1</v>
      </c>
      <c r="K144" s="53" t="str">
        <f t="shared" si="134"/>
        <v>ERLY ROCIO PUENTES MARIÑO</v>
      </c>
      <c r="L144" s="38" t="s">
        <v>1060</v>
      </c>
      <c r="M144" s="44" t="s">
        <v>33</v>
      </c>
      <c r="N144" s="44" t="s">
        <v>180</v>
      </c>
      <c r="O144" s="44" t="s">
        <v>998</v>
      </c>
      <c r="P144" s="45">
        <v>130</v>
      </c>
      <c r="Q144" s="46" t="s">
        <v>999</v>
      </c>
      <c r="R144" s="53" t="s">
        <v>141</v>
      </c>
      <c r="S144" s="59" t="s">
        <v>44</v>
      </c>
      <c r="T144" s="44" t="s">
        <v>37</v>
      </c>
      <c r="U144" s="14" t="s">
        <v>383</v>
      </c>
      <c r="V144" s="94">
        <v>41663</v>
      </c>
      <c r="W144" s="18">
        <f t="shared" ref="W144:W206" ca="1" si="143">TODAY()</f>
        <v>44720</v>
      </c>
      <c r="X144" s="34">
        <f t="shared" ca="1" si="82"/>
        <v>8.3696098562628336</v>
      </c>
      <c r="Y144" s="44" t="s">
        <v>37</v>
      </c>
      <c r="Z144" s="44" t="s">
        <v>143</v>
      </c>
      <c r="AA144" s="48">
        <v>39463</v>
      </c>
      <c r="AB144" s="48">
        <v>41662</v>
      </c>
      <c r="AC144" s="37">
        <f t="shared" si="83"/>
        <v>6.020533880903491</v>
      </c>
      <c r="AD144" s="44" t="s">
        <v>85</v>
      </c>
      <c r="AE144" s="44" t="s">
        <v>143</v>
      </c>
      <c r="AF144" s="47">
        <v>39106</v>
      </c>
      <c r="AG144" s="47">
        <v>39462</v>
      </c>
      <c r="AH144" s="34">
        <f t="shared" si="84"/>
        <v>0.97467488021902804</v>
      </c>
      <c r="AI144" s="80">
        <f t="shared" ca="1" si="139"/>
        <v>15.364818617385353</v>
      </c>
    </row>
    <row r="145" spans="1:35" s="6" customFormat="1" ht="31.5" customHeight="1" x14ac:dyDescent="0.35">
      <c r="A145" s="71">
        <v>1</v>
      </c>
      <c r="B145" s="118"/>
      <c r="C145" s="27">
        <v>80797517</v>
      </c>
      <c r="D145" s="29">
        <f t="shared" si="80"/>
        <v>80797517</v>
      </c>
      <c r="E145" s="30" t="s">
        <v>1218</v>
      </c>
      <c r="F145" s="30" t="s">
        <v>211</v>
      </c>
      <c r="G145" s="30" t="s">
        <v>623</v>
      </c>
      <c r="H145" s="30" t="s">
        <v>97</v>
      </c>
      <c r="I145" s="12">
        <v>1</v>
      </c>
      <c r="J145" s="12"/>
      <c r="K145" s="53" t="str">
        <f t="shared" ref="K145" si="144">CONCATENATE(G145," ",H145," ",E145," ",F145)</f>
        <v>LUIS FRANCISCO MUÑOZ  ORTIZ</v>
      </c>
      <c r="L145" s="22" t="s">
        <v>83</v>
      </c>
      <c r="M145" s="32" t="s">
        <v>33</v>
      </c>
      <c r="N145" s="14" t="s">
        <v>34</v>
      </c>
      <c r="O145" s="14" t="s">
        <v>35</v>
      </c>
      <c r="P145" s="12">
        <v>314</v>
      </c>
      <c r="Q145" s="27" t="s">
        <v>624</v>
      </c>
      <c r="R145" s="53" t="s">
        <v>120</v>
      </c>
      <c r="S145" s="59" t="s">
        <v>43</v>
      </c>
      <c r="T145" s="14" t="s">
        <v>37</v>
      </c>
      <c r="U145" s="14" t="s">
        <v>136</v>
      </c>
      <c r="V145" s="90">
        <v>41256</v>
      </c>
      <c r="W145" s="18">
        <f t="shared" ca="1" si="143"/>
        <v>44720</v>
      </c>
      <c r="X145" s="34">
        <f t="shared" ca="1" si="82"/>
        <v>9.4839151266255985</v>
      </c>
      <c r="Y145" s="14" t="s">
        <v>37</v>
      </c>
      <c r="Z145" s="14" t="s">
        <v>236</v>
      </c>
      <c r="AA145" s="39">
        <v>41074</v>
      </c>
      <c r="AB145" s="39">
        <v>41255</v>
      </c>
      <c r="AC145" s="37">
        <f t="shared" si="83"/>
        <v>0.49555099247091033</v>
      </c>
      <c r="AD145" s="14" t="s">
        <v>85</v>
      </c>
      <c r="AE145" s="14" t="s">
        <v>236</v>
      </c>
      <c r="AF145" s="16">
        <v>40696</v>
      </c>
      <c r="AG145" s="16">
        <v>41073</v>
      </c>
      <c r="AH145" s="34">
        <f t="shared" ref="AH145" si="145">(AG145-AF145)/365.25</f>
        <v>1.0321697467488022</v>
      </c>
      <c r="AI145" s="80">
        <f t="shared" ca="1" si="139"/>
        <v>11.011635865845312</v>
      </c>
    </row>
    <row r="146" spans="1:35" s="6" customFormat="1" ht="31.5" customHeight="1" x14ac:dyDescent="0.35">
      <c r="A146" s="71">
        <v>1</v>
      </c>
      <c r="B146" s="118"/>
      <c r="C146" s="27">
        <v>1075284834</v>
      </c>
      <c r="D146" s="29">
        <f t="shared" si="80"/>
        <v>1075284834</v>
      </c>
      <c r="E146" s="30" t="s">
        <v>1213</v>
      </c>
      <c r="F146" s="30" t="s">
        <v>1214</v>
      </c>
      <c r="G146" s="30" t="s">
        <v>1113</v>
      </c>
      <c r="H146" s="30" t="s">
        <v>1215</v>
      </c>
      <c r="I146" s="12"/>
      <c r="J146" s="12">
        <v>1</v>
      </c>
      <c r="K146" s="53" t="str">
        <f t="shared" si="134"/>
        <v xml:space="preserve">LAURA  MELISA TRUJILLO  PATIÑO </v>
      </c>
      <c r="L146" s="38" t="s">
        <v>44</v>
      </c>
      <c r="M146" s="32" t="s">
        <v>33</v>
      </c>
      <c r="N146" s="14" t="s">
        <v>75</v>
      </c>
      <c r="O146" s="14" t="s">
        <v>224</v>
      </c>
      <c r="P146" s="12">
        <v>220</v>
      </c>
      <c r="Q146" s="33" t="s">
        <v>1081</v>
      </c>
      <c r="R146" s="53" t="s">
        <v>1075</v>
      </c>
      <c r="S146" s="59" t="s">
        <v>43</v>
      </c>
      <c r="T146" s="14" t="s">
        <v>37</v>
      </c>
      <c r="U146" s="14" t="s">
        <v>43</v>
      </c>
      <c r="V146" s="90">
        <v>43284</v>
      </c>
      <c r="W146" s="18">
        <f t="shared" ca="1" si="143"/>
        <v>44720</v>
      </c>
      <c r="X146" s="34">
        <f t="shared" ca="1" si="82"/>
        <v>3.9315537303216974</v>
      </c>
      <c r="Y146" s="14" t="s">
        <v>1082</v>
      </c>
      <c r="Z146" s="14" t="s">
        <v>1083</v>
      </c>
      <c r="AA146" s="39">
        <v>42964</v>
      </c>
      <c r="AB146" s="39">
        <v>43160</v>
      </c>
      <c r="AC146" s="37">
        <f t="shared" si="83"/>
        <v>0.53661875427789185</v>
      </c>
      <c r="AD146" s="14"/>
      <c r="AE146" s="14"/>
      <c r="AF146" s="16"/>
      <c r="AG146" s="16"/>
      <c r="AH146" s="34">
        <f t="shared" si="84"/>
        <v>0</v>
      </c>
      <c r="AI146" s="80">
        <f t="shared" ca="1" si="139"/>
        <v>4.4681724845995889</v>
      </c>
    </row>
    <row r="147" spans="1:35" s="6" customFormat="1" ht="31.5" customHeight="1" x14ac:dyDescent="0.35">
      <c r="A147" s="71">
        <v>1</v>
      </c>
      <c r="B147" s="118"/>
      <c r="C147" s="27">
        <v>1016019641</v>
      </c>
      <c r="D147" s="29">
        <f t="shared" si="80"/>
        <v>1016019641</v>
      </c>
      <c r="E147" s="30" t="s">
        <v>1216</v>
      </c>
      <c r="F147" s="30" t="s">
        <v>1217</v>
      </c>
      <c r="G147" s="30" t="s">
        <v>621</v>
      </c>
      <c r="H147" s="30" t="s">
        <v>613</v>
      </c>
      <c r="I147" s="12">
        <v>1</v>
      </c>
      <c r="J147" s="12"/>
      <c r="K147" s="53" t="str">
        <f t="shared" si="134"/>
        <v xml:space="preserve">VLADIMIR ALONSO BARAHONA  PALACIOS </v>
      </c>
      <c r="L147" s="38" t="s">
        <v>44</v>
      </c>
      <c r="M147" s="32" t="s">
        <v>33</v>
      </c>
      <c r="N147" s="14" t="s">
        <v>34</v>
      </c>
      <c r="O147" s="14" t="s">
        <v>35</v>
      </c>
      <c r="P147" s="12">
        <v>153</v>
      </c>
      <c r="Q147" s="27" t="s">
        <v>622</v>
      </c>
      <c r="R147" s="53" t="s">
        <v>141</v>
      </c>
      <c r="S147" s="59" t="s">
        <v>43</v>
      </c>
      <c r="T147" s="32" t="s">
        <v>37</v>
      </c>
      <c r="U147" s="14" t="s">
        <v>136</v>
      </c>
      <c r="V147" s="90">
        <v>41334</v>
      </c>
      <c r="W147" s="18">
        <f t="shared" ca="1" si="143"/>
        <v>44720</v>
      </c>
      <c r="X147" s="34">
        <f t="shared" ca="1" si="82"/>
        <v>9.2703627652292955</v>
      </c>
      <c r="Y147" s="14" t="s">
        <v>37</v>
      </c>
      <c r="Z147" s="14" t="s">
        <v>143</v>
      </c>
      <c r="AA147" s="39">
        <v>39897</v>
      </c>
      <c r="AB147" s="39">
        <v>41333</v>
      </c>
      <c r="AC147" s="37">
        <f t="shared" si="83"/>
        <v>3.9315537303216974</v>
      </c>
      <c r="AD147" s="14" t="s">
        <v>85</v>
      </c>
      <c r="AE147" s="14" t="s">
        <v>237</v>
      </c>
      <c r="AF147" s="16">
        <v>39742</v>
      </c>
      <c r="AG147" s="16">
        <v>39896</v>
      </c>
      <c r="AH147" s="34">
        <f t="shared" si="84"/>
        <v>0.42162902121834361</v>
      </c>
      <c r="AI147" s="80">
        <f t="shared" ca="1" si="139"/>
        <v>13.623545516769337</v>
      </c>
    </row>
    <row r="148" spans="1:35" s="6" customFormat="1" ht="31.5" customHeight="1" x14ac:dyDescent="0.35">
      <c r="A148" s="71">
        <v>1</v>
      </c>
      <c r="B148" s="118"/>
      <c r="C148" s="27" t="s">
        <v>636</v>
      </c>
      <c r="D148" s="29">
        <f t="shared" si="80"/>
        <v>1109413386</v>
      </c>
      <c r="E148" s="30" t="s">
        <v>285</v>
      </c>
      <c r="F148" s="30" t="s">
        <v>637</v>
      </c>
      <c r="G148" s="30" t="s">
        <v>638</v>
      </c>
      <c r="H148" s="30" t="s">
        <v>1091</v>
      </c>
      <c r="I148" s="12"/>
      <c r="J148" s="12">
        <v>1</v>
      </c>
      <c r="K148" s="53" t="str">
        <f t="shared" ref="K148" si="146">CONCATENATE(G148," ",H148," ",E148," ",F148)</f>
        <v>TATIANA  VARGAS MOSQUERA</v>
      </c>
      <c r="L148" s="38" t="s">
        <v>44</v>
      </c>
      <c r="M148" s="32" t="s">
        <v>33</v>
      </c>
      <c r="N148" s="14" t="s">
        <v>347</v>
      </c>
      <c r="O148" s="14" t="s">
        <v>639</v>
      </c>
      <c r="P148" s="12">
        <v>296</v>
      </c>
      <c r="Q148" s="27" t="s">
        <v>640</v>
      </c>
      <c r="R148" s="53" t="s">
        <v>141</v>
      </c>
      <c r="S148" s="59" t="s">
        <v>43</v>
      </c>
      <c r="T148" s="32" t="s">
        <v>37</v>
      </c>
      <c r="U148" s="14" t="s">
        <v>136</v>
      </c>
      <c r="V148" s="90">
        <v>41326</v>
      </c>
      <c r="W148" s="18">
        <f t="shared" ca="1" si="143"/>
        <v>44720</v>
      </c>
      <c r="X148" s="34">
        <f t="shared" ca="1" si="82"/>
        <v>9.292265571526352</v>
      </c>
      <c r="Y148" s="14" t="s">
        <v>618</v>
      </c>
      <c r="Z148" s="14" t="s">
        <v>641</v>
      </c>
      <c r="AA148" s="39">
        <v>39899</v>
      </c>
      <c r="AB148" s="39">
        <v>41325</v>
      </c>
      <c r="AC148" s="37">
        <f t="shared" ref="AC148:AC190" si="147">(AB148-AA148)/365.25</f>
        <v>3.9041752224503763</v>
      </c>
      <c r="AD148" s="14" t="s">
        <v>642</v>
      </c>
      <c r="AE148" s="14" t="s">
        <v>609</v>
      </c>
      <c r="AF148" s="16">
        <v>39570</v>
      </c>
      <c r="AG148" s="16">
        <v>39898</v>
      </c>
      <c r="AH148" s="34">
        <f t="shared" ref="AH148" si="148">(AG148-AF148)/365.25</f>
        <v>0.89801505817932925</v>
      </c>
      <c r="AI148" s="80">
        <f t="shared" ca="1" si="139"/>
        <v>14.094455852156058</v>
      </c>
    </row>
    <row r="149" spans="1:35" s="6" customFormat="1" ht="31.5" customHeight="1" x14ac:dyDescent="0.35">
      <c r="A149" s="71">
        <v>1</v>
      </c>
      <c r="B149" s="118"/>
      <c r="C149" s="27">
        <v>52204873</v>
      </c>
      <c r="D149" s="29">
        <f t="shared" ref="D149:D186" si="149">C149*1</f>
        <v>52204873</v>
      </c>
      <c r="E149" s="30" t="s">
        <v>174</v>
      </c>
      <c r="F149" s="30" t="s">
        <v>1219</v>
      </c>
      <c r="G149" s="30" t="s">
        <v>1220</v>
      </c>
      <c r="H149" s="30"/>
      <c r="I149" s="12"/>
      <c r="J149" s="12">
        <v>1</v>
      </c>
      <c r="K149" s="53" t="str">
        <f t="shared" si="134"/>
        <v xml:space="preserve">ALCIRA   RODRIGUEZ BEJARANO </v>
      </c>
      <c r="L149" s="38" t="s">
        <v>136</v>
      </c>
      <c r="M149" s="32" t="s">
        <v>33</v>
      </c>
      <c r="N149" s="14" t="s">
        <v>34</v>
      </c>
      <c r="O149" s="14" t="s">
        <v>35</v>
      </c>
      <c r="P149" s="12">
        <v>281</v>
      </c>
      <c r="Q149" s="27" t="s">
        <v>625</v>
      </c>
      <c r="R149" s="53" t="s">
        <v>171</v>
      </c>
      <c r="S149" s="59" t="s">
        <v>43</v>
      </c>
      <c r="T149" s="32" t="s">
        <v>37</v>
      </c>
      <c r="U149" s="14" t="s">
        <v>117</v>
      </c>
      <c r="V149" s="90">
        <v>41358</v>
      </c>
      <c r="W149" s="18">
        <f t="shared" ca="1" si="143"/>
        <v>44720</v>
      </c>
      <c r="X149" s="34">
        <f t="shared" ca="1" si="82"/>
        <v>9.2046543463381241</v>
      </c>
      <c r="Y149" s="14" t="s">
        <v>37</v>
      </c>
      <c r="Z149" s="14" t="s">
        <v>143</v>
      </c>
      <c r="AA149" s="39">
        <v>39622</v>
      </c>
      <c r="AB149" s="39">
        <v>41388</v>
      </c>
      <c r="AC149" s="37">
        <f t="shared" si="147"/>
        <v>4.8350444900752905</v>
      </c>
      <c r="AD149" s="14" t="s">
        <v>37</v>
      </c>
      <c r="AE149" s="14" t="s">
        <v>626</v>
      </c>
      <c r="AF149" s="16">
        <v>39470</v>
      </c>
      <c r="AG149" s="16">
        <v>39622</v>
      </c>
      <c r="AH149" s="34">
        <f t="shared" si="84"/>
        <v>0.41615331964407942</v>
      </c>
      <c r="AI149" s="80">
        <f t="shared" ca="1" si="139"/>
        <v>14.455852156057494</v>
      </c>
    </row>
    <row r="150" spans="1:35" s="6" customFormat="1" ht="31.5" customHeight="1" x14ac:dyDescent="0.35">
      <c r="A150" s="71">
        <v>1</v>
      </c>
      <c r="B150" s="118"/>
      <c r="C150" s="27">
        <v>1075214751</v>
      </c>
      <c r="D150" s="29">
        <f t="shared" ref="D150" si="150">C150*1</f>
        <v>1075214751</v>
      </c>
      <c r="E150" s="30" t="s">
        <v>1221</v>
      </c>
      <c r="F150" s="30" t="s">
        <v>1206</v>
      </c>
      <c r="G150" s="30" t="s">
        <v>1222</v>
      </c>
      <c r="H150" s="30" t="s">
        <v>179</v>
      </c>
      <c r="I150" s="12">
        <v>1</v>
      </c>
      <c r="J150" s="12"/>
      <c r="K150" s="53" t="str">
        <f t="shared" ref="K150" si="151">CONCATENATE(G150," ",H150," ",E150," ",F150)</f>
        <v xml:space="preserve">CARLOS  FABIAN MILLAN  SALAZAR </v>
      </c>
      <c r="L150" s="38" t="s">
        <v>136</v>
      </c>
      <c r="M150" s="32" t="s">
        <v>33</v>
      </c>
      <c r="N150" s="14" t="s">
        <v>75</v>
      </c>
      <c r="O150" s="14" t="s">
        <v>224</v>
      </c>
      <c r="P150" s="12">
        <v>322</v>
      </c>
      <c r="Q150" s="27" t="s">
        <v>634</v>
      </c>
      <c r="R150" s="53" t="s">
        <v>635</v>
      </c>
      <c r="S150" s="59" t="s">
        <v>43</v>
      </c>
      <c r="T150" s="14" t="s">
        <v>37</v>
      </c>
      <c r="U150" s="14" t="s">
        <v>136</v>
      </c>
      <c r="V150" s="90">
        <v>41470</v>
      </c>
      <c r="W150" s="18">
        <f t="shared" ca="1" si="143"/>
        <v>44720</v>
      </c>
      <c r="X150" s="34">
        <f t="shared" ca="1" si="82"/>
        <v>8.8980150581793289</v>
      </c>
      <c r="Y150" s="14" t="s">
        <v>85</v>
      </c>
      <c r="Z150" s="14" t="s">
        <v>121</v>
      </c>
      <c r="AA150" s="39">
        <v>40990</v>
      </c>
      <c r="AB150" s="39">
        <v>41469</v>
      </c>
      <c r="AC150" s="37">
        <f t="shared" si="147"/>
        <v>1.3114305270362765</v>
      </c>
      <c r="AD150" s="14" t="s">
        <v>37</v>
      </c>
      <c r="AE150" s="14" t="s">
        <v>240</v>
      </c>
      <c r="AF150" s="16">
        <v>40696</v>
      </c>
      <c r="AG150" s="16">
        <v>40989</v>
      </c>
      <c r="AH150" s="34">
        <f t="shared" ref="AH150" si="152">(AG150-AF150)/365.25</f>
        <v>0.80219028062970565</v>
      </c>
      <c r="AI150" s="80">
        <f t="shared" ca="1" si="139"/>
        <v>11.01163586584531</v>
      </c>
    </row>
    <row r="151" spans="1:35" s="6" customFormat="1" ht="31.5" customHeight="1" x14ac:dyDescent="0.35">
      <c r="A151" s="71">
        <v>1</v>
      </c>
      <c r="B151" s="118"/>
      <c r="C151" s="27"/>
      <c r="D151" s="29"/>
      <c r="E151" s="30"/>
      <c r="F151" s="30"/>
      <c r="G151" s="30"/>
      <c r="H151" s="30"/>
      <c r="I151" s="12"/>
      <c r="J151" s="12"/>
      <c r="K151" s="53" t="s">
        <v>1531</v>
      </c>
      <c r="L151" s="38" t="s">
        <v>1072</v>
      </c>
      <c r="M151" s="32" t="s">
        <v>33</v>
      </c>
      <c r="N151" s="14" t="s">
        <v>34</v>
      </c>
      <c r="O151" s="14" t="s">
        <v>35</v>
      </c>
      <c r="P151" s="12">
        <v>0</v>
      </c>
      <c r="Q151" s="33" t="s">
        <v>1526</v>
      </c>
      <c r="R151" s="53" t="s">
        <v>120</v>
      </c>
      <c r="S151" s="59" t="s">
        <v>43</v>
      </c>
      <c r="T151" s="14" t="s">
        <v>37</v>
      </c>
      <c r="U151" s="14" t="s">
        <v>117</v>
      </c>
      <c r="V151" s="90">
        <v>44334</v>
      </c>
      <c r="W151" s="18">
        <f t="shared" ca="1" si="143"/>
        <v>44720</v>
      </c>
      <c r="X151" s="34">
        <f t="shared" ca="1" si="82"/>
        <v>1.0568104038329911</v>
      </c>
      <c r="Y151" s="14" t="s">
        <v>1527</v>
      </c>
      <c r="Z151" s="14" t="s">
        <v>1528</v>
      </c>
      <c r="AA151" s="39">
        <v>43871</v>
      </c>
      <c r="AB151" s="39">
        <v>44043</v>
      </c>
      <c r="AC151" s="37">
        <f t="shared" si="147"/>
        <v>0.47091033538672145</v>
      </c>
      <c r="AD151" s="14" t="s">
        <v>1529</v>
      </c>
      <c r="AE151" s="14" t="s">
        <v>1530</v>
      </c>
      <c r="AF151" s="16">
        <v>43389</v>
      </c>
      <c r="AG151" s="16">
        <v>43716</v>
      </c>
      <c r="AH151" s="34">
        <f t="shared" ref="AH151" si="153">(AG151-AF151)/365.25</f>
        <v>0.89527720739219707</v>
      </c>
      <c r="AI151" s="80">
        <f t="shared" ca="1" si="139"/>
        <v>2.4229979466119094</v>
      </c>
    </row>
    <row r="152" spans="1:35" s="6" customFormat="1" ht="31.5" customHeight="1" x14ac:dyDescent="0.35">
      <c r="A152" s="71">
        <v>1</v>
      </c>
      <c r="B152" s="118"/>
      <c r="C152" s="27">
        <v>79740773</v>
      </c>
      <c r="D152" s="29">
        <f t="shared" si="149"/>
        <v>79740773</v>
      </c>
      <c r="E152" s="30" t="s">
        <v>627</v>
      </c>
      <c r="F152" s="30" t="s">
        <v>628</v>
      </c>
      <c r="G152" s="30" t="s">
        <v>629</v>
      </c>
      <c r="H152" s="30" t="s">
        <v>1223</v>
      </c>
      <c r="I152" s="12">
        <v>1</v>
      </c>
      <c r="J152" s="12"/>
      <c r="K152" s="53" t="str">
        <f t="shared" si="134"/>
        <v>YAIR EDUARDO  FARIETA ARIZA</v>
      </c>
      <c r="L152" s="38" t="s">
        <v>117</v>
      </c>
      <c r="M152" s="32" t="s">
        <v>33</v>
      </c>
      <c r="N152" s="14" t="s">
        <v>34</v>
      </c>
      <c r="O152" s="14" t="s">
        <v>35</v>
      </c>
      <c r="P152" s="12">
        <v>239</v>
      </c>
      <c r="Q152" s="27" t="s">
        <v>630</v>
      </c>
      <c r="R152" s="53" t="s">
        <v>66</v>
      </c>
      <c r="S152" s="59" t="s">
        <v>66</v>
      </c>
      <c r="T152" s="32" t="s">
        <v>37</v>
      </c>
      <c r="U152" s="14" t="s">
        <v>117</v>
      </c>
      <c r="V152" s="90">
        <v>40070</v>
      </c>
      <c r="W152" s="18">
        <f t="shared" ca="1" si="143"/>
        <v>44720</v>
      </c>
      <c r="X152" s="34">
        <f t="shared" ca="1" si="82"/>
        <v>12.731006160164272</v>
      </c>
      <c r="Y152" s="14" t="s">
        <v>85</v>
      </c>
      <c r="Z152" s="14" t="s">
        <v>237</v>
      </c>
      <c r="AA152" s="39">
        <v>39644</v>
      </c>
      <c r="AB152" s="39">
        <v>40008</v>
      </c>
      <c r="AC152" s="37">
        <f t="shared" si="147"/>
        <v>0.99657768651608492</v>
      </c>
      <c r="AD152" s="14" t="s">
        <v>631</v>
      </c>
      <c r="AE152" s="14" t="s">
        <v>632</v>
      </c>
      <c r="AF152" s="16">
        <v>39114</v>
      </c>
      <c r="AG152" s="16">
        <v>39640</v>
      </c>
      <c r="AH152" s="34">
        <f t="shared" si="84"/>
        <v>1.4401095140314852</v>
      </c>
      <c r="AI152" s="80">
        <f t="shared" ca="1" si="139"/>
        <v>15.167693360711842</v>
      </c>
    </row>
    <row r="153" spans="1:35" s="6" customFormat="1" ht="31.5" customHeight="1" x14ac:dyDescent="0.35">
      <c r="A153" s="71">
        <v>1</v>
      </c>
      <c r="B153" s="118"/>
      <c r="C153" s="27">
        <v>1075287958</v>
      </c>
      <c r="D153" s="29">
        <f t="shared" ref="D153" si="154">C153*1</f>
        <v>1075287958</v>
      </c>
      <c r="E153" s="30" t="s">
        <v>359</v>
      </c>
      <c r="F153" s="30" t="s">
        <v>1310</v>
      </c>
      <c r="G153" s="30" t="s">
        <v>1309</v>
      </c>
      <c r="H153" s="30" t="s">
        <v>1172</v>
      </c>
      <c r="I153" s="12">
        <v>1</v>
      </c>
      <c r="J153" s="12"/>
      <c r="K153" s="53" t="str">
        <f t="shared" ref="K153" si="155">CONCATENATE(G153," ",H153," ",E153," ",F153)</f>
        <v>DEIVER FABIAN  SUAREZ BURGOS</v>
      </c>
      <c r="L153" s="38" t="s">
        <v>117</v>
      </c>
      <c r="M153" s="32" t="s">
        <v>33</v>
      </c>
      <c r="N153" s="14" t="s">
        <v>75</v>
      </c>
      <c r="O153" s="14" t="s">
        <v>153</v>
      </c>
      <c r="P153" s="12">
        <v>137</v>
      </c>
      <c r="Q153" s="27" t="s">
        <v>1003</v>
      </c>
      <c r="R153" s="53" t="s">
        <v>120</v>
      </c>
      <c r="S153" s="59" t="s">
        <v>43</v>
      </c>
      <c r="T153" s="14" t="s">
        <v>37</v>
      </c>
      <c r="U153" s="14" t="s">
        <v>117</v>
      </c>
      <c r="V153" s="90">
        <v>42723</v>
      </c>
      <c r="W153" s="18">
        <f t="shared" ca="1" si="143"/>
        <v>44720</v>
      </c>
      <c r="X153" s="34">
        <f t="shared" ca="1" si="82"/>
        <v>5.4674880219028061</v>
      </c>
      <c r="Y153" s="14" t="s">
        <v>1005</v>
      </c>
      <c r="Z153" s="14" t="s">
        <v>1006</v>
      </c>
      <c r="AA153" s="39">
        <v>41913</v>
      </c>
      <c r="AB153" s="39">
        <v>42719</v>
      </c>
      <c r="AC153" s="37">
        <f t="shared" si="147"/>
        <v>2.2067077344284738</v>
      </c>
      <c r="AD153" s="14" t="s">
        <v>1007</v>
      </c>
      <c r="AE153" s="14" t="s">
        <v>1008</v>
      </c>
      <c r="AF153" s="16">
        <v>41430</v>
      </c>
      <c r="AG153" s="16">
        <v>41912</v>
      </c>
      <c r="AH153" s="34">
        <f t="shared" si="84"/>
        <v>1.3196440793976729</v>
      </c>
      <c r="AI153" s="80">
        <f t="shared" ca="1" si="139"/>
        <v>8.9938398357289522</v>
      </c>
    </row>
    <row r="154" spans="1:35" s="6" customFormat="1" ht="31.5" customHeight="1" x14ac:dyDescent="0.35">
      <c r="A154" s="71">
        <v>1</v>
      </c>
      <c r="B154" s="118"/>
      <c r="C154" s="27">
        <v>28280713</v>
      </c>
      <c r="D154" s="29">
        <f t="shared" si="149"/>
        <v>28280713</v>
      </c>
      <c r="E154" s="30" t="s">
        <v>651</v>
      </c>
      <c r="F154" s="30" t="s">
        <v>242</v>
      </c>
      <c r="G154" s="30" t="s">
        <v>652</v>
      </c>
      <c r="H154" s="30"/>
      <c r="I154" s="12"/>
      <c r="J154" s="12">
        <v>1</v>
      </c>
      <c r="K154" s="53" t="str">
        <f t="shared" si="134"/>
        <v>NATIVIDAD  PINTO SARMIENTO</v>
      </c>
      <c r="L154" s="38" t="s">
        <v>603</v>
      </c>
      <c r="M154" s="32" t="s">
        <v>33</v>
      </c>
      <c r="N154" s="14" t="s">
        <v>303</v>
      </c>
      <c r="O154" s="14" t="s">
        <v>653</v>
      </c>
      <c r="P154" s="12">
        <v>276</v>
      </c>
      <c r="Q154" s="27" t="s">
        <v>654</v>
      </c>
      <c r="R154" s="53" t="s">
        <v>141</v>
      </c>
      <c r="S154" s="59" t="s">
        <v>44</v>
      </c>
      <c r="T154" s="32" t="s">
        <v>37</v>
      </c>
      <c r="U154" s="14" t="s">
        <v>239</v>
      </c>
      <c r="V154" s="90">
        <v>39470</v>
      </c>
      <c r="W154" s="18">
        <f t="shared" ca="1" si="143"/>
        <v>44720</v>
      </c>
      <c r="X154" s="34">
        <f t="shared" ref="X154:X215" ca="1" si="156">(W154-V154)/365.25</f>
        <v>14.373716632443532</v>
      </c>
      <c r="Y154" s="14" t="s">
        <v>85</v>
      </c>
      <c r="Z154" s="14" t="s">
        <v>557</v>
      </c>
      <c r="AA154" s="39">
        <v>39183</v>
      </c>
      <c r="AB154" s="39">
        <v>39462</v>
      </c>
      <c r="AC154" s="37">
        <f t="shared" si="147"/>
        <v>0.76386036960985626</v>
      </c>
      <c r="AD154" s="14" t="s">
        <v>655</v>
      </c>
      <c r="AE154" s="14" t="s">
        <v>656</v>
      </c>
      <c r="AF154" s="16">
        <v>38725</v>
      </c>
      <c r="AG154" s="16">
        <v>39043</v>
      </c>
      <c r="AH154" s="34">
        <f t="shared" ref="AH154:AH186" si="157">(AG154-AF154)/365.25</f>
        <v>0.87063655030800824</v>
      </c>
      <c r="AI154" s="80">
        <f t="shared" ca="1" si="139"/>
        <v>16.008213552361397</v>
      </c>
    </row>
    <row r="155" spans="1:35" s="6" customFormat="1" ht="31.5" customHeight="1" x14ac:dyDescent="0.35">
      <c r="A155" s="71">
        <v>1</v>
      </c>
      <c r="B155" s="118"/>
      <c r="C155" s="27">
        <v>39576501</v>
      </c>
      <c r="D155" s="29">
        <f t="shared" ref="D155" si="158">C155*1</f>
        <v>39576501</v>
      </c>
      <c r="E155" s="30" t="s">
        <v>1225</v>
      </c>
      <c r="F155" s="30" t="s">
        <v>1226</v>
      </c>
      <c r="G155" s="30" t="s">
        <v>1224</v>
      </c>
      <c r="H155" s="30" t="s">
        <v>170</v>
      </c>
      <c r="I155" s="12"/>
      <c r="J155" s="12">
        <v>1</v>
      </c>
      <c r="K155" s="53" t="str">
        <f t="shared" ref="K155" si="159">CONCATENATE(G155," ",H155," ",E155," ",F155)</f>
        <v>YOLANDA  PATRICIA INFANTE FIGUEROA</v>
      </c>
      <c r="L155" s="38" t="s">
        <v>239</v>
      </c>
      <c r="M155" s="32" t="s">
        <v>33</v>
      </c>
      <c r="N155" s="14" t="s">
        <v>34</v>
      </c>
      <c r="O155" s="14" t="s">
        <v>35</v>
      </c>
      <c r="P155" s="12">
        <v>295</v>
      </c>
      <c r="Q155" s="27" t="s">
        <v>860</v>
      </c>
      <c r="R155" s="53" t="s">
        <v>861</v>
      </c>
      <c r="S155" s="59" t="s">
        <v>198</v>
      </c>
      <c r="T155" s="32" t="s">
        <v>37</v>
      </c>
      <c r="U155" s="14" t="s">
        <v>239</v>
      </c>
      <c r="V155" s="90">
        <v>39630</v>
      </c>
      <c r="W155" s="18">
        <f t="shared" ca="1" si="143"/>
        <v>44720</v>
      </c>
      <c r="X155" s="34">
        <f t="shared" ca="1" si="156"/>
        <v>13.935660506502396</v>
      </c>
      <c r="Y155" s="14" t="s">
        <v>85</v>
      </c>
      <c r="Z155" s="14" t="s">
        <v>143</v>
      </c>
      <c r="AA155" s="39">
        <v>39499</v>
      </c>
      <c r="AB155" s="39">
        <v>39621</v>
      </c>
      <c r="AC155" s="37">
        <f t="shared" si="147"/>
        <v>0.33401779603011633</v>
      </c>
      <c r="AD155" s="14" t="s">
        <v>862</v>
      </c>
      <c r="AE155" s="14" t="s">
        <v>863</v>
      </c>
      <c r="AF155" s="16">
        <v>39310</v>
      </c>
      <c r="AG155" s="16">
        <v>39462</v>
      </c>
      <c r="AH155" s="34">
        <f t="shared" si="157"/>
        <v>0.41615331964407942</v>
      </c>
      <c r="AI155" s="80">
        <f t="shared" ca="1" si="139"/>
        <v>14.685831622176591</v>
      </c>
    </row>
    <row r="156" spans="1:35" s="6" customFormat="1" ht="31.5" customHeight="1" x14ac:dyDescent="0.35">
      <c r="A156" s="71">
        <v>1</v>
      </c>
      <c r="B156" s="118"/>
      <c r="C156" s="27">
        <v>1016093536</v>
      </c>
      <c r="D156" s="29">
        <f t="shared" si="149"/>
        <v>1016093536</v>
      </c>
      <c r="E156" s="30" t="s">
        <v>1364</v>
      </c>
      <c r="F156" s="30" t="s">
        <v>1335</v>
      </c>
      <c r="G156" s="30" t="s">
        <v>1365</v>
      </c>
      <c r="H156" s="30" t="s">
        <v>1366</v>
      </c>
      <c r="I156" s="12">
        <v>1</v>
      </c>
      <c r="J156" s="12"/>
      <c r="K156" s="53" t="str">
        <f t="shared" si="134"/>
        <v>BRAYAN ANDREY GARAVITO MATEUS</v>
      </c>
      <c r="L156" s="38" t="s">
        <v>205</v>
      </c>
      <c r="M156" s="32" t="s">
        <v>33</v>
      </c>
      <c r="N156" s="14" t="s">
        <v>34</v>
      </c>
      <c r="O156" s="14" t="s">
        <v>35</v>
      </c>
      <c r="P156" s="12">
        <v>129</v>
      </c>
      <c r="Q156" s="33" t="s">
        <v>1367</v>
      </c>
      <c r="R156" s="20" t="s">
        <v>76</v>
      </c>
      <c r="S156" s="59" t="s">
        <v>44</v>
      </c>
      <c r="T156" s="32" t="s">
        <v>37</v>
      </c>
      <c r="U156" s="14" t="s">
        <v>205</v>
      </c>
      <c r="V156" s="90">
        <v>42887</v>
      </c>
      <c r="W156" s="18">
        <f t="shared" ca="1" si="143"/>
        <v>44720</v>
      </c>
      <c r="X156" s="34">
        <f t="shared" ca="1" si="156"/>
        <v>5.0184804928131417</v>
      </c>
      <c r="Y156" s="14" t="s">
        <v>1368</v>
      </c>
      <c r="Z156" s="16" t="s">
        <v>1369</v>
      </c>
      <c r="AA156" s="39">
        <v>43282</v>
      </c>
      <c r="AB156" s="39">
        <v>43435</v>
      </c>
      <c r="AC156" s="37">
        <f t="shared" si="147"/>
        <v>0.41889117043121149</v>
      </c>
      <c r="AD156" s="14"/>
      <c r="AE156" s="16"/>
      <c r="AF156" s="16"/>
      <c r="AG156" s="16"/>
      <c r="AH156" s="34">
        <f t="shared" si="157"/>
        <v>0</v>
      </c>
      <c r="AI156" s="80">
        <f t="shared" ca="1" si="139"/>
        <v>5.4373716632443534</v>
      </c>
    </row>
    <row r="157" spans="1:35" s="6" customFormat="1" ht="31.5" customHeight="1" x14ac:dyDescent="0.35">
      <c r="A157" s="71">
        <v>1</v>
      </c>
      <c r="B157" s="118"/>
      <c r="C157" s="27">
        <v>1019115538</v>
      </c>
      <c r="D157" s="29">
        <f>C157*1</f>
        <v>1019115538</v>
      </c>
      <c r="E157" s="30" t="s">
        <v>394</v>
      </c>
      <c r="F157" s="30" t="s">
        <v>664</v>
      </c>
      <c r="G157" s="30" t="s">
        <v>665</v>
      </c>
      <c r="H157" s="30" t="s">
        <v>666</v>
      </c>
      <c r="I157" s="12"/>
      <c r="J157" s="12">
        <v>1</v>
      </c>
      <c r="K157" s="53" t="str">
        <f t="shared" si="134"/>
        <v>BELKY YOLIVE ALFONSO CASTANEDA</v>
      </c>
      <c r="L157" s="38" t="s">
        <v>239</v>
      </c>
      <c r="M157" s="32" t="s">
        <v>33</v>
      </c>
      <c r="N157" s="14" t="s">
        <v>34</v>
      </c>
      <c r="O157" s="14" t="s">
        <v>35</v>
      </c>
      <c r="P157" s="12">
        <v>217</v>
      </c>
      <c r="Q157" s="40" t="s">
        <v>667</v>
      </c>
      <c r="R157" s="53" t="s">
        <v>1558</v>
      </c>
      <c r="S157" s="59" t="s">
        <v>50</v>
      </c>
      <c r="T157" s="32" t="s">
        <v>37</v>
      </c>
      <c r="U157" s="14" t="s">
        <v>239</v>
      </c>
      <c r="V157" s="90">
        <v>41842</v>
      </c>
      <c r="W157" s="18">
        <f t="shared" ca="1" si="143"/>
        <v>44720</v>
      </c>
      <c r="X157" s="34">
        <f t="shared" ca="1" si="156"/>
        <v>7.8795345653661872</v>
      </c>
      <c r="Y157" s="14" t="s">
        <v>37</v>
      </c>
      <c r="Z157" s="14" t="s">
        <v>668</v>
      </c>
      <c r="AA157" s="39">
        <v>41396</v>
      </c>
      <c r="AB157" s="39">
        <v>41841</v>
      </c>
      <c r="AC157" s="37">
        <f t="shared" si="147"/>
        <v>1.2183436002737851</v>
      </c>
      <c r="AD157" s="14"/>
      <c r="AE157" s="14"/>
      <c r="AF157" s="14"/>
      <c r="AG157" s="14"/>
      <c r="AH157" s="34">
        <f t="shared" si="157"/>
        <v>0</v>
      </c>
      <c r="AI157" s="80">
        <f t="shared" ca="1" si="139"/>
        <v>9.0978781656399725</v>
      </c>
    </row>
    <row r="158" spans="1:35" s="6" customFormat="1" ht="31.5" customHeight="1" x14ac:dyDescent="0.35">
      <c r="A158" s="71">
        <v>1</v>
      </c>
      <c r="B158" s="117" t="s">
        <v>1088</v>
      </c>
      <c r="C158" s="27">
        <v>30721576</v>
      </c>
      <c r="D158" s="29">
        <f t="shared" ref="D158:D160" si="160">C158*1</f>
        <v>30721576</v>
      </c>
      <c r="E158" s="30" t="s">
        <v>754</v>
      </c>
      <c r="F158" s="30" t="s">
        <v>978</v>
      </c>
      <c r="G158" s="30" t="s">
        <v>977</v>
      </c>
      <c r="H158" s="30" t="s">
        <v>90</v>
      </c>
      <c r="I158" s="12"/>
      <c r="J158" s="12">
        <v>1</v>
      </c>
      <c r="K158" s="53" t="str">
        <f t="shared" si="134"/>
        <v>ROSA MARIA DOMINGUEZ SOTELO</v>
      </c>
      <c r="L158" s="38" t="s">
        <v>220</v>
      </c>
      <c r="M158" s="32" t="s">
        <v>33</v>
      </c>
      <c r="N158" s="14" t="s">
        <v>669</v>
      </c>
      <c r="O158" s="14" t="s">
        <v>670</v>
      </c>
      <c r="P158" s="12">
        <v>155</v>
      </c>
      <c r="Q158" s="27" t="s">
        <v>671</v>
      </c>
      <c r="R158" s="53" t="s">
        <v>120</v>
      </c>
      <c r="S158" s="59" t="s">
        <v>43</v>
      </c>
      <c r="T158" s="32" t="s">
        <v>37</v>
      </c>
      <c r="U158" s="14" t="s">
        <v>220</v>
      </c>
      <c r="V158" s="90">
        <v>42186</v>
      </c>
      <c r="W158" s="18">
        <f t="shared" ca="1" si="143"/>
        <v>44720</v>
      </c>
      <c r="X158" s="34">
        <f t="shared" ca="1" si="156"/>
        <v>6.9377138945927443</v>
      </c>
      <c r="Y158" s="14" t="s">
        <v>672</v>
      </c>
      <c r="Z158" s="14" t="s">
        <v>673</v>
      </c>
      <c r="AA158" s="16">
        <v>40988</v>
      </c>
      <c r="AB158" s="16">
        <v>42064</v>
      </c>
      <c r="AC158" s="37">
        <f t="shared" si="147"/>
        <v>2.945927446954141</v>
      </c>
      <c r="AD158" s="14" t="s">
        <v>674</v>
      </c>
      <c r="AE158" s="14" t="s">
        <v>675</v>
      </c>
      <c r="AF158" s="16">
        <v>39867</v>
      </c>
      <c r="AG158" s="16">
        <v>40718</v>
      </c>
      <c r="AH158" s="34">
        <f t="shared" si="157"/>
        <v>2.3299110198494182</v>
      </c>
      <c r="AI158" s="80">
        <f t="shared" ca="1" si="139"/>
        <v>12.213552361396303</v>
      </c>
    </row>
    <row r="159" spans="1:35" s="6" customFormat="1" ht="31.5" customHeight="1" x14ac:dyDescent="0.35">
      <c r="A159" s="71">
        <v>1</v>
      </c>
      <c r="B159" s="117"/>
      <c r="C159" s="27">
        <v>80538782</v>
      </c>
      <c r="D159" s="29">
        <f t="shared" si="160"/>
        <v>80538782</v>
      </c>
      <c r="E159" s="30" t="s">
        <v>1228</v>
      </c>
      <c r="F159" s="30" t="s">
        <v>645</v>
      </c>
      <c r="G159" s="30" t="s">
        <v>581</v>
      </c>
      <c r="H159" s="30" t="s">
        <v>1140</v>
      </c>
      <c r="I159" s="12">
        <v>1</v>
      </c>
      <c r="J159" s="12"/>
      <c r="K159" s="53" t="str">
        <f t="shared" ref="K159" si="161">CONCATENATE(G159," ",H159," ",E159," ",F159)</f>
        <v>CARLOS ANDRES  CAMACHO  JIMENEZ</v>
      </c>
      <c r="L159" s="38" t="s">
        <v>84</v>
      </c>
      <c r="M159" s="32" t="s">
        <v>33</v>
      </c>
      <c r="N159" s="14" t="s">
        <v>34</v>
      </c>
      <c r="O159" s="14" t="s">
        <v>676</v>
      </c>
      <c r="P159" s="12">
        <v>132</v>
      </c>
      <c r="Q159" s="27" t="s">
        <v>677</v>
      </c>
      <c r="R159" s="53" t="s">
        <v>131</v>
      </c>
      <c r="S159" s="59" t="s">
        <v>43</v>
      </c>
      <c r="T159" s="32" t="s">
        <v>37</v>
      </c>
      <c r="U159" s="14" t="s">
        <v>84</v>
      </c>
      <c r="V159" s="90">
        <v>39798</v>
      </c>
      <c r="W159" s="18">
        <f t="shared" ca="1" si="143"/>
        <v>44720</v>
      </c>
      <c r="X159" s="34">
        <f t="shared" ca="1" si="156"/>
        <v>13.475701574264203</v>
      </c>
      <c r="Y159" s="14" t="s">
        <v>37</v>
      </c>
      <c r="Z159" s="14" t="s">
        <v>143</v>
      </c>
      <c r="AA159" s="39">
        <v>39463</v>
      </c>
      <c r="AB159" s="39">
        <v>39797</v>
      </c>
      <c r="AC159" s="37">
        <f t="shared" si="147"/>
        <v>0.91444216290212188</v>
      </c>
      <c r="AD159" s="14" t="s">
        <v>678</v>
      </c>
      <c r="AE159" s="14" t="s">
        <v>679</v>
      </c>
      <c r="AF159" s="16">
        <v>38696</v>
      </c>
      <c r="AG159" s="16">
        <v>39172</v>
      </c>
      <c r="AH159" s="34">
        <f t="shared" ref="AH159" si="162">(AG159-AF159)/365.25</f>
        <v>1.3032169746748803</v>
      </c>
      <c r="AI159" s="80">
        <f t="shared" ca="1" si="139"/>
        <v>15.693360711841205</v>
      </c>
    </row>
    <row r="160" spans="1:35" s="6" customFormat="1" ht="31.5" customHeight="1" x14ac:dyDescent="0.35">
      <c r="A160" s="71">
        <v>1</v>
      </c>
      <c r="B160" s="117"/>
      <c r="C160" s="27">
        <v>1030611984</v>
      </c>
      <c r="D160" s="29">
        <f t="shared" si="160"/>
        <v>1030611984</v>
      </c>
      <c r="E160" s="30" t="s">
        <v>145</v>
      </c>
      <c r="F160" s="30" t="s">
        <v>645</v>
      </c>
      <c r="G160" s="30" t="s">
        <v>646</v>
      </c>
      <c r="H160" s="30" t="s">
        <v>647</v>
      </c>
      <c r="I160" s="12"/>
      <c r="J160" s="12">
        <v>1</v>
      </c>
      <c r="K160" s="53" t="str">
        <f t="shared" ref="K160" si="163">CONCATENATE(G160," ",H160," ",E160," ",F160)</f>
        <v>KAREN JESSEL HERNANDEZ JIMENEZ</v>
      </c>
      <c r="L160" s="38" t="s">
        <v>44</v>
      </c>
      <c r="M160" s="32" t="s">
        <v>33</v>
      </c>
      <c r="N160" s="14" t="s">
        <v>34</v>
      </c>
      <c r="O160" s="14" t="s">
        <v>35</v>
      </c>
      <c r="P160" s="12">
        <v>282</v>
      </c>
      <c r="Q160" s="40" t="s">
        <v>648</v>
      </c>
      <c r="R160" s="53" t="s">
        <v>120</v>
      </c>
      <c r="S160" s="59" t="s">
        <v>43</v>
      </c>
      <c r="T160" s="32" t="s">
        <v>37</v>
      </c>
      <c r="U160" s="14" t="s">
        <v>43</v>
      </c>
      <c r="V160" s="90">
        <v>42005</v>
      </c>
      <c r="W160" s="18">
        <f t="shared" ca="1" si="143"/>
        <v>44720</v>
      </c>
      <c r="X160" s="34">
        <f t="shared" ca="1" si="156"/>
        <v>7.4332648870636548</v>
      </c>
      <c r="Y160" s="14" t="s">
        <v>280</v>
      </c>
      <c r="Z160" s="14" t="s">
        <v>649</v>
      </c>
      <c r="AA160" s="39">
        <v>41661</v>
      </c>
      <c r="AB160" s="39">
        <f ca="1">TODAY()</f>
        <v>44720</v>
      </c>
      <c r="AC160" s="37">
        <f t="shared" ca="1" si="147"/>
        <v>8.3750855578370977</v>
      </c>
      <c r="AD160" s="14" t="s">
        <v>650</v>
      </c>
      <c r="AE160" s="14" t="s">
        <v>604</v>
      </c>
      <c r="AF160" s="16">
        <v>41334</v>
      </c>
      <c r="AG160" s="16">
        <v>41660</v>
      </c>
      <c r="AH160" s="34">
        <f t="shared" si="157"/>
        <v>0.892539356605065</v>
      </c>
      <c r="AI160" s="80">
        <f t="shared" ca="1" si="139"/>
        <v>16.70088980150582</v>
      </c>
    </row>
    <row r="161" spans="1:35" s="6" customFormat="1" ht="31.5" customHeight="1" x14ac:dyDescent="0.35">
      <c r="A161" s="71">
        <v>1</v>
      </c>
      <c r="B161" s="117"/>
      <c r="C161" s="27">
        <v>79057608</v>
      </c>
      <c r="D161" s="29">
        <f t="shared" si="149"/>
        <v>79057608</v>
      </c>
      <c r="E161" s="30" t="s">
        <v>690</v>
      </c>
      <c r="F161" s="30" t="s">
        <v>691</v>
      </c>
      <c r="G161" s="30" t="s">
        <v>606</v>
      </c>
      <c r="H161" s="30" t="s">
        <v>301</v>
      </c>
      <c r="I161" s="12">
        <v>1</v>
      </c>
      <c r="J161" s="12"/>
      <c r="K161" s="53" t="str">
        <f t="shared" si="134"/>
        <v>HECTOR ENRIQUE ESPRIELLA RAMOS</v>
      </c>
      <c r="L161" s="38" t="s">
        <v>136</v>
      </c>
      <c r="M161" s="32" t="s">
        <v>33</v>
      </c>
      <c r="N161" s="14" t="s">
        <v>506</v>
      </c>
      <c r="O161" s="14" t="s">
        <v>507</v>
      </c>
      <c r="P161" s="12">
        <v>263</v>
      </c>
      <c r="Q161" s="27" t="s">
        <v>692</v>
      </c>
      <c r="R161" s="53" t="s">
        <v>141</v>
      </c>
      <c r="S161" s="59" t="s">
        <v>44</v>
      </c>
      <c r="T161" s="32" t="s">
        <v>37</v>
      </c>
      <c r="U161" s="14" t="s">
        <v>136</v>
      </c>
      <c r="V161" s="90">
        <v>38740</v>
      </c>
      <c r="W161" s="18">
        <f t="shared" ca="1" si="143"/>
        <v>44720</v>
      </c>
      <c r="X161" s="34">
        <f t="shared" ca="1" si="156"/>
        <v>16.372347707049965</v>
      </c>
      <c r="Y161" s="14" t="s">
        <v>37</v>
      </c>
      <c r="Z161" s="14" t="s">
        <v>236</v>
      </c>
      <c r="AA161" s="39">
        <v>37058</v>
      </c>
      <c r="AB161" s="39">
        <v>38739</v>
      </c>
      <c r="AC161" s="37">
        <f t="shared" si="147"/>
        <v>4.602327173169062</v>
      </c>
      <c r="AD161" s="14" t="s">
        <v>37</v>
      </c>
      <c r="AE161" s="14" t="s">
        <v>143</v>
      </c>
      <c r="AF161" s="16">
        <v>36678</v>
      </c>
      <c r="AG161" s="16">
        <v>37057</v>
      </c>
      <c r="AH161" s="34">
        <f t="shared" si="157"/>
        <v>1.0376454483230664</v>
      </c>
      <c r="AI161" s="80">
        <f t="shared" ca="1" si="139"/>
        <v>22.012320328542092</v>
      </c>
    </row>
    <row r="162" spans="1:35" s="6" customFormat="1" ht="31.5" customHeight="1" x14ac:dyDescent="0.35">
      <c r="A162" s="71">
        <v>1</v>
      </c>
      <c r="B162" s="117"/>
      <c r="C162" s="27">
        <v>1019013709</v>
      </c>
      <c r="D162" s="29">
        <f t="shared" si="149"/>
        <v>1019013709</v>
      </c>
      <c r="E162" s="30" t="s">
        <v>138</v>
      </c>
      <c r="F162" s="30" t="s">
        <v>211</v>
      </c>
      <c r="G162" s="30" t="s">
        <v>1233</v>
      </c>
      <c r="H162" s="30" t="s">
        <v>638</v>
      </c>
      <c r="I162" s="12"/>
      <c r="J162" s="12">
        <v>1</v>
      </c>
      <c r="K162" s="53" t="str">
        <f t="shared" si="134"/>
        <v>JESSICA  TATIANA PERDOMO ORTIZ</v>
      </c>
      <c r="L162" s="38" t="s">
        <v>117</v>
      </c>
      <c r="M162" s="32" t="s">
        <v>33</v>
      </c>
      <c r="N162" s="14" t="s">
        <v>75</v>
      </c>
      <c r="O162" s="14" t="s">
        <v>153</v>
      </c>
      <c r="P162" s="12">
        <v>309</v>
      </c>
      <c r="Q162" s="33" t="s">
        <v>1063</v>
      </c>
      <c r="R162" s="53" t="s">
        <v>141</v>
      </c>
      <c r="S162" s="59" t="s">
        <v>44</v>
      </c>
      <c r="T162" s="32" t="s">
        <v>37</v>
      </c>
      <c r="U162" s="14" t="s">
        <v>603</v>
      </c>
      <c r="V162" s="90">
        <v>43129</v>
      </c>
      <c r="W162" s="18">
        <f t="shared" ca="1" si="143"/>
        <v>44720</v>
      </c>
      <c r="X162" s="34">
        <f t="shared" ca="1" si="156"/>
        <v>4.3559206023271733</v>
      </c>
      <c r="Y162" s="14" t="s">
        <v>1064</v>
      </c>
      <c r="Z162" s="14" t="s">
        <v>1065</v>
      </c>
      <c r="AA162" s="39">
        <v>42078</v>
      </c>
      <c r="AB162" s="39">
        <v>42231</v>
      </c>
      <c r="AC162" s="37">
        <f t="shared" si="147"/>
        <v>0.41889117043121149</v>
      </c>
      <c r="AD162" s="14" t="s">
        <v>1066</v>
      </c>
      <c r="AE162" s="14" t="s">
        <v>237</v>
      </c>
      <c r="AF162" s="16">
        <v>41867</v>
      </c>
      <c r="AG162" s="16">
        <v>42083</v>
      </c>
      <c r="AH162" s="34">
        <f t="shared" si="157"/>
        <v>0.59137577002053388</v>
      </c>
      <c r="AI162" s="80">
        <f t="shared" ca="1" si="139"/>
        <v>5.3661875427789187</v>
      </c>
    </row>
    <row r="163" spans="1:35" s="6" customFormat="1" ht="31.5" customHeight="1" x14ac:dyDescent="0.35">
      <c r="A163" s="71"/>
      <c r="B163" s="117"/>
      <c r="C163" s="27"/>
      <c r="D163" s="29"/>
      <c r="E163" s="30"/>
      <c r="F163" s="30"/>
      <c r="G163" s="30"/>
      <c r="H163" s="30"/>
      <c r="I163" s="12"/>
      <c r="J163" s="12"/>
      <c r="K163" s="20" t="s">
        <v>1629</v>
      </c>
      <c r="L163" s="38" t="s">
        <v>117</v>
      </c>
      <c r="M163" s="32" t="s">
        <v>33</v>
      </c>
      <c r="N163" s="14" t="s">
        <v>34</v>
      </c>
      <c r="O163" s="14" t="s">
        <v>35</v>
      </c>
      <c r="P163" s="12">
        <v>0</v>
      </c>
      <c r="Q163" s="33" t="s">
        <v>1630</v>
      </c>
      <c r="R163" s="20" t="s">
        <v>120</v>
      </c>
      <c r="S163" s="9" t="s">
        <v>44</v>
      </c>
      <c r="T163" s="32" t="s">
        <v>85</v>
      </c>
      <c r="U163" s="14" t="s">
        <v>117</v>
      </c>
      <c r="V163" s="16">
        <v>44586</v>
      </c>
      <c r="W163" s="18">
        <f t="shared" ca="1" si="143"/>
        <v>44720</v>
      </c>
      <c r="X163" s="34">
        <f t="shared" ca="1" si="156"/>
        <v>0.36687200547570159</v>
      </c>
      <c r="Y163" s="14"/>
      <c r="Z163" s="14" t="s">
        <v>1631</v>
      </c>
      <c r="AA163" s="39">
        <v>43678</v>
      </c>
      <c r="AB163" s="39">
        <v>44166</v>
      </c>
      <c r="AC163" s="37">
        <f t="shared" si="147"/>
        <v>1.3360711841204653</v>
      </c>
      <c r="AD163" s="14" t="s">
        <v>1632</v>
      </c>
      <c r="AE163" s="14" t="s">
        <v>601</v>
      </c>
      <c r="AF163" s="16">
        <v>42370</v>
      </c>
      <c r="AG163" s="16">
        <v>43952</v>
      </c>
      <c r="AH163" s="34">
        <f t="shared" si="157"/>
        <v>4.3312799452429847</v>
      </c>
      <c r="AI163" s="80">
        <f t="shared" ca="1" si="139"/>
        <v>6.0342231348391513</v>
      </c>
    </row>
    <row r="164" spans="1:35" s="6" customFormat="1" ht="31.5" customHeight="1" x14ac:dyDescent="0.35">
      <c r="A164" s="71">
        <v>1</v>
      </c>
      <c r="B164" s="117"/>
      <c r="C164" s="27">
        <v>80177766</v>
      </c>
      <c r="D164" s="29">
        <f t="shared" si="149"/>
        <v>80177766</v>
      </c>
      <c r="E164" s="30" t="s">
        <v>63</v>
      </c>
      <c r="F164" s="30" t="s">
        <v>392</v>
      </c>
      <c r="G164" s="30" t="s">
        <v>1232</v>
      </c>
      <c r="H164" s="30" t="s">
        <v>1091</v>
      </c>
      <c r="I164" s="12">
        <v>1</v>
      </c>
      <c r="J164" s="12"/>
      <c r="K164" s="53" t="str">
        <f t="shared" si="134"/>
        <v>JONATHAN   GARCIA ROJAS</v>
      </c>
      <c r="L164" s="38" t="s">
        <v>603</v>
      </c>
      <c r="M164" s="32" t="s">
        <v>33</v>
      </c>
      <c r="N164" s="14" t="s">
        <v>34</v>
      </c>
      <c r="O164" s="14" t="s">
        <v>35</v>
      </c>
      <c r="P164" s="12">
        <v>120</v>
      </c>
      <c r="Q164" s="27" t="s">
        <v>411</v>
      </c>
      <c r="R164" s="53" t="s">
        <v>66</v>
      </c>
      <c r="S164" s="59" t="s">
        <v>66</v>
      </c>
      <c r="T164" s="32" t="s">
        <v>37</v>
      </c>
      <c r="U164" s="14" t="s">
        <v>239</v>
      </c>
      <c r="V164" s="90">
        <v>39518</v>
      </c>
      <c r="W164" s="18">
        <f t="shared" ca="1" si="143"/>
        <v>44720</v>
      </c>
      <c r="X164" s="34">
        <f t="shared" ca="1" si="156"/>
        <v>14.242299794661191</v>
      </c>
      <c r="Y164" s="14" t="s">
        <v>37</v>
      </c>
      <c r="Z164" s="14" t="s">
        <v>410</v>
      </c>
      <c r="AA164" s="39">
        <v>38744</v>
      </c>
      <c r="AB164" s="39">
        <v>39517</v>
      </c>
      <c r="AC164" s="37">
        <f t="shared" si="147"/>
        <v>2.1163586584531142</v>
      </c>
      <c r="AD164" s="14" t="s">
        <v>412</v>
      </c>
      <c r="AE164" s="14" t="s">
        <v>410</v>
      </c>
      <c r="AF164" s="16">
        <v>37834</v>
      </c>
      <c r="AG164" s="16">
        <v>37956</v>
      </c>
      <c r="AH164" s="34">
        <f t="shared" si="157"/>
        <v>0.33401779603011633</v>
      </c>
      <c r="AI164" s="80">
        <f t="shared" ca="1" si="139"/>
        <v>16.692676249144423</v>
      </c>
    </row>
    <row r="165" spans="1:35" s="6" customFormat="1" ht="31.5" customHeight="1" x14ac:dyDescent="0.35">
      <c r="A165" s="71">
        <v>1</v>
      </c>
      <c r="B165" s="117"/>
      <c r="C165" s="27">
        <v>51843928</v>
      </c>
      <c r="D165" s="29">
        <f t="shared" ref="D165" si="164">C165*1</f>
        <v>51843928</v>
      </c>
      <c r="E165" s="30" t="s">
        <v>1234</v>
      </c>
      <c r="F165" s="30" t="s">
        <v>54</v>
      </c>
      <c r="G165" s="30" t="s">
        <v>1235</v>
      </c>
      <c r="H165" s="30" t="s">
        <v>1236</v>
      </c>
      <c r="I165" s="12"/>
      <c r="J165" s="12">
        <v>1</v>
      </c>
      <c r="K165" s="53" t="str">
        <f t="shared" ref="K165" si="165">CONCATENATE(G165," ",H165," ",E165," ",F165)</f>
        <v>LILIA  SOFIA CARDENAS LOPEZ</v>
      </c>
      <c r="L165" s="38" t="s">
        <v>603</v>
      </c>
      <c r="M165" s="32" t="s">
        <v>33</v>
      </c>
      <c r="N165" s="14" t="s">
        <v>34</v>
      </c>
      <c r="O165" s="14" t="s">
        <v>35</v>
      </c>
      <c r="P165" s="12">
        <v>279</v>
      </c>
      <c r="Q165" s="27" t="s">
        <v>643</v>
      </c>
      <c r="R165" s="53" t="s">
        <v>644</v>
      </c>
      <c r="S165" s="59" t="s">
        <v>50</v>
      </c>
      <c r="T165" s="32" t="s">
        <v>37</v>
      </c>
      <c r="U165" s="14" t="s">
        <v>239</v>
      </c>
      <c r="V165" s="90">
        <v>38965</v>
      </c>
      <c r="W165" s="18">
        <f t="shared" ca="1" si="143"/>
        <v>44720</v>
      </c>
      <c r="X165" s="34">
        <f t="shared" ca="1" si="156"/>
        <v>15.756331279945243</v>
      </c>
      <c r="Y165" s="14" t="s">
        <v>85</v>
      </c>
      <c r="Z165" s="14" t="s">
        <v>52</v>
      </c>
      <c r="AA165" s="39">
        <v>38693</v>
      </c>
      <c r="AB165" s="39">
        <v>38937</v>
      </c>
      <c r="AC165" s="37">
        <f t="shared" si="147"/>
        <v>0.66803559206023266</v>
      </c>
      <c r="AD165" s="14" t="s">
        <v>85</v>
      </c>
      <c r="AE165" s="14" t="s">
        <v>52</v>
      </c>
      <c r="AF165" s="16">
        <v>38264</v>
      </c>
      <c r="AG165" s="16">
        <v>38441</v>
      </c>
      <c r="AH165" s="34">
        <f t="shared" ref="AH165" si="166">(AG165-AF165)/365.25</f>
        <v>0.48459958932238195</v>
      </c>
      <c r="AI165" s="80">
        <f t="shared" ca="1" si="139"/>
        <v>16.908966461327857</v>
      </c>
    </row>
    <row r="166" spans="1:35" s="6" customFormat="1" ht="31.5" customHeight="1" x14ac:dyDescent="0.35">
      <c r="A166" s="71">
        <v>1</v>
      </c>
      <c r="B166" s="118" t="s">
        <v>1089</v>
      </c>
      <c r="C166" s="27">
        <v>9144671</v>
      </c>
      <c r="D166" s="29">
        <f t="shared" si="149"/>
        <v>9144671</v>
      </c>
      <c r="E166" s="14" t="s">
        <v>698</v>
      </c>
      <c r="F166" s="14" t="s">
        <v>699</v>
      </c>
      <c r="G166" s="27" t="s">
        <v>700</v>
      </c>
      <c r="H166" s="27"/>
      <c r="I166" s="12">
        <v>1</v>
      </c>
      <c r="J166" s="12"/>
      <c r="K166" s="53" t="str">
        <f t="shared" si="134"/>
        <v>RODOLFO  BACCI TRESPALACIOS</v>
      </c>
      <c r="L166" s="38" t="s">
        <v>302</v>
      </c>
      <c r="M166" s="32" t="s">
        <v>33</v>
      </c>
      <c r="N166" s="14" t="s">
        <v>506</v>
      </c>
      <c r="O166" s="14" t="s">
        <v>507</v>
      </c>
      <c r="P166" s="12">
        <v>110</v>
      </c>
      <c r="Q166" s="27" t="s">
        <v>702</v>
      </c>
      <c r="R166" s="53" t="s">
        <v>171</v>
      </c>
      <c r="S166" s="59" t="s">
        <v>43</v>
      </c>
      <c r="T166" s="32" t="s">
        <v>37</v>
      </c>
      <c r="U166" s="14" t="s">
        <v>701</v>
      </c>
      <c r="V166" s="90">
        <v>41214</v>
      </c>
      <c r="W166" s="18">
        <f t="shared" ca="1" si="143"/>
        <v>44720</v>
      </c>
      <c r="X166" s="34">
        <f t="shared" ca="1" si="156"/>
        <v>9.5989048596851472</v>
      </c>
      <c r="Y166" s="14" t="s">
        <v>37</v>
      </c>
      <c r="Z166" s="14" t="s">
        <v>703</v>
      </c>
      <c r="AA166" s="39">
        <v>39692</v>
      </c>
      <c r="AB166" s="39">
        <v>41213</v>
      </c>
      <c r="AC166" s="37">
        <f t="shared" si="147"/>
        <v>4.1642710472279258</v>
      </c>
      <c r="AD166" s="14" t="s">
        <v>37</v>
      </c>
      <c r="AE166" s="14" t="s">
        <v>151</v>
      </c>
      <c r="AF166" s="16">
        <v>39264</v>
      </c>
      <c r="AG166" s="16">
        <v>39691</v>
      </c>
      <c r="AH166" s="34">
        <f t="shared" si="157"/>
        <v>1.1690622861054072</v>
      </c>
      <c r="AI166" s="80">
        <f t="shared" ca="1" si="139"/>
        <v>14.932238193018481</v>
      </c>
    </row>
    <row r="167" spans="1:35" s="6" customFormat="1" ht="31.5" customHeight="1" x14ac:dyDescent="0.35">
      <c r="A167" s="71">
        <v>1</v>
      </c>
      <c r="B167" s="118"/>
      <c r="C167" s="27">
        <v>51795320</v>
      </c>
      <c r="D167" s="29">
        <f t="shared" si="149"/>
        <v>51795320</v>
      </c>
      <c r="E167" s="30" t="s">
        <v>548</v>
      </c>
      <c r="F167" s="30" t="s">
        <v>1245</v>
      </c>
      <c r="G167" s="30" t="s">
        <v>1246</v>
      </c>
      <c r="H167" s="30"/>
      <c r="I167" s="12"/>
      <c r="J167" s="12">
        <v>1</v>
      </c>
      <c r="K167" s="53" t="str">
        <f t="shared" si="134"/>
        <v xml:space="preserve">JANNETTE   ARIAS ESPITIA </v>
      </c>
      <c r="L167" s="38" t="s">
        <v>212</v>
      </c>
      <c r="M167" s="32" t="s">
        <v>33</v>
      </c>
      <c r="N167" s="14" t="s">
        <v>34</v>
      </c>
      <c r="O167" s="14" t="s">
        <v>35</v>
      </c>
      <c r="P167" s="12">
        <v>141</v>
      </c>
      <c r="Q167" s="27" t="s">
        <v>735</v>
      </c>
      <c r="R167" s="53" t="s">
        <v>141</v>
      </c>
      <c r="S167" s="59" t="s">
        <v>43</v>
      </c>
      <c r="T167" s="32" t="s">
        <v>37</v>
      </c>
      <c r="U167" s="14" t="s">
        <v>383</v>
      </c>
      <c r="V167" s="90">
        <v>39379</v>
      </c>
      <c r="W167" s="18">
        <f t="shared" ca="1" si="143"/>
        <v>44720</v>
      </c>
      <c r="X167" s="34">
        <f t="shared" ca="1" si="156"/>
        <v>14.622861054072553</v>
      </c>
      <c r="Y167" s="14" t="s">
        <v>85</v>
      </c>
      <c r="Z167" s="14" t="s">
        <v>626</v>
      </c>
      <c r="AA167" s="39">
        <v>39015</v>
      </c>
      <c r="AB167" s="39">
        <v>39377</v>
      </c>
      <c r="AC167" s="37">
        <f t="shared" si="147"/>
        <v>0.99110198494182067</v>
      </c>
      <c r="AD167" s="14" t="s">
        <v>736</v>
      </c>
      <c r="AE167" s="14" t="s">
        <v>737</v>
      </c>
      <c r="AF167" s="16">
        <v>38930</v>
      </c>
      <c r="AG167" s="16">
        <v>39014</v>
      </c>
      <c r="AH167" s="34">
        <f t="shared" si="157"/>
        <v>0.2299794661190965</v>
      </c>
      <c r="AI167" s="80">
        <f t="shared" ca="1" si="139"/>
        <v>15.843942505133471</v>
      </c>
    </row>
    <row r="168" spans="1:35" s="6" customFormat="1" ht="31.5" customHeight="1" x14ac:dyDescent="0.35">
      <c r="A168" s="71">
        <v>1</v>
      </c>
      <c r="B168" s="119" t="s">
        <v>1457</v>
      </c>
      <c r="C168" s="27">
        <v>80061937</v>
      </c>
      <c r="D168" s="29">
        <f>C168*1</f>
        <v>80061937</v>
      </c>
      <c r="E168" s="30" t="s">
        <v>1250</v>
      </c>
      <c r="F168" s="30" t="s">
        <v>1251</v>
      </c>
      <c r="G168" s="30" t="s">
        <v>1252</v>
      </c>
      <c r="H168" s="30" t="s">
        <v>234</v>
      </c>
      <c r="I168" s="12">
        <v>1</v>
      </c>
      <c r="J168" s="12"/>
      <c r="K168" s="27" t="str">
        <f>CONCATENATE(G168," ",H168," ",E168," ",F168)</f>
        <v>ALVARO  ANDRES ESGUERRA ZULETA</v>
      </c>
      <c r="L168" s="22" t="s">
        <v>83</v>
      </c>
      <c r="M168" s="32" t="s">
        <v>33</v>
      </c>
      <c r="N168" s="14" t="s">
        <v>34</v>
      </c>
      <c r="O168" s="14" t="s">
        <v>35</v>
      </c>
      <c r="P168" s="12">
        <v>109</v>
      </c>
      <c r="Q168" s="27" t="s">
        <v>419</v>
      </c>
      <c r="R168" s="20" t="s">
        <v>76</v>
      </c>
      <c r="S168" s="59" t="s">
        <v>43</v>
      </c>
      <c r="T168" s="32" t="s">
        <v>37</v>
      </c>
      <c r="U168" s="9" t="s">
        <v>1036</v>
      </c>
      <c r="V168" s="90">
        <v>41260</v>
      </c>
      <c r="W168" s="18">
        <f t="shared" ca="1" si="143"/>
        <v>44720</v>
      </c>
      <c r="X168" s="34">
        <f ca="1">(W168-V168)/365.25</f>
        <v>9.4729637234770703</v>
      </c>
      <c r="Y168" s="14" t="s">
        <v>37</v>
      </c>
      <c r="Z168" s="14" t="s">
        <v>86</v>
      </c>
      <c r="AA168" s="39">
        <v>39707</v>
      </c>
      <c r="AB168" s="39">
        <v>41259</v>
      </c>
      <c r="AC168" s="37">
        <f t="shared" si="147"/>
        <v>4.2491444216290208</v>
      </c>
      <c r="AD168" s="14" t="s">
        <v>37</v>
      </c>
      <c r="AE168" s="14" t="s">
        <v>121</v>
      </c>
      <c r="AF168" s="16">
        <v>38272</v>
      </c>
      <c r="AG168" s="16">
        <v>39706</v>
      </c>
      <c r="AH168" s="34">
        <f>(AG168-AF168)/365.25</f>
        <v>3.9260780287474333</v>
      </c>
      <c r="AI168" s="80">
        <f ca="1">SUM(X168+AC168+AH168)</f>
        <v>17.648186173853524</v>
      </c>
    </row>
    <row r="169" spans="1:35" s="6" customFormat="1" ht="31.5" customHeight="1" x14ac:dyDescent="0.35">
      <c r="A169" s="71">
        <v>1</v>
      </c>
      <c r="B169" s="120"/>
      <c r="C169" s="27">
        <v>51719358</v>
      </c>
      <c r="D169" s="29">
        <f>C169*1</f>
        <v>51719358</v>
      </c>
      <c r="E169" s="30" t="s">
        <v>743</v>
      </c>
      <c r="F169" s="30" t="s">
        <v>744</v>
      </c>
      <c r="G169" s="30" t="s">
        <v>1224</v>
      </c>
      <c r="H169" s="30"/>
      <c r="I169" s="12"/>
      <c r="J169" s="12">
        <v>1</v>
      </c>
      <c r="K169" s="53" t="str">
        <f>CONCATENATE(G169," ",H169," ",E169," ",F169)</f>
        <v>YOLANDA   ALVARADO MIRANDA</v>
      </c>
      <c r="L169" s="38" t="s">
        <v>84</v>
      </c>
      <c r="M169" s="32" t="s">
        <v>33</v>
      </c>
      <c r="N169" s="14" t="s">
        <v>34</v>
      </c>
      <c r="O169" s="14" t="s">
        <v>35</v>
      </c>
      <c r="P169" s="12">
        <v>154</v>
      </c>
      <c r="Q169" s="27" t="s">
        <v>745</v>
      </c>
      <c r="R169" s="53" t="s">
        <v>141</v>
      </c>
      <c r="S169" s="59" t="s">
        <v>43</v>
      </c>
      <c r="T169" s="32" t="s">
        <v>37</v>
      </c>
      <c r="U169" s="14" t="s">
        <v>84</v>
      </c>
      <c r="V169" s="90">
        <v>41518</v>
      </c>
      <c r="W169" s="18">
        <f t="shared" ca="1" si="143"/>
        <v>44720</v>
      </c>
      <c r="X169" s="34">
        <f ca="1">(W169-V169)/365.25</f>
        <v>8.7665982203969879</v>
      </c>
      <c r="Y169" s="14" t="s">
        <v>37</v>
      </c>
      <c r="Z169" s="14" t="s">
        <v>86</v>
      </c>
      <c r="AA169" s="39">
        <v>39264</v>
      </c>
      <c r="AB169" s="39">
        <v>41515</v>
      </c>
      <c r="AC169" s="37">
        <f t="shared" si="147"/>
        <v>6.1629021218343603</v>
      </c>
      <c r="AD169" s="14" t="s">
        <v>37</v>
      </c>
      <c r="AE169" s="14" t="s">
        <v>132</v>
      </c>
      <c r="AF169" s="16">
        <v>38749</v>
      </c>
      <c r="AG169" s="16">
        <v>39263</v>
      </c>
      <c r="AH169" s="34">
        <f>(AG169-AF169)/365.25</f>
        <v>1.4072553045859</v>
      </c>
      <c r="AI169" s="80">
        <f ca="1">SUM(X169+AC169+AH169)</f>
        <v>16.336755646817249</v>
      </c>
    </row>
    <row r="170" spans="1:35" s="6" customFormat="1" ht="31.5" customHeight="1" x14ac:dyDescent="0.35">
      <c r="A170" s="71">
        <v>1</v>
      </c>
      <c r="B170" s="121"/>
      <c r="C170" s="27">
        <v>80139303</v>
      </c>
      <c r="D170" s="29">
        <f>C170*1</f>
        <v>80139303</v>
      </c>
      <c r="E170" s="30" t="s">
        <v>532</v>
      </c>
      <c r="F170" s="30" t="s">
        <v>513</v>
      </c>
      <c r="G170" s="30" t="s">
        <v>514</v>
      </c>
      <c r="H170" s="30" t="s">
        <v>234</v>
      </c>
      <c r="I170" s="12">
        <v>1</v>
      </c>
      <c r="J170" s="12"/>
      <c r="K170" s="53" t="s">
        <v>1667</v>
      </c>
      <c r="L170" s="38" t="s">
        <v>140</v>
      </c>
      <c r="M170" s="32" t="s">
        <v>33</v>
      </c>
      <c r="N170" s="14" t="s">
        <v>34</v>
      </c>
      <c r="O170" s="14" t="s">
        <v>35</v>
      </c>
      <c r="P170" s="12">
        <v>231</v>
      </c>
      <c r="Q170" s="27" t="s">
        <v>515</v>
      </c>
      <c r="R170" s="53" t="s">
        <v>141</v>
      </c>
      <c r="S170" s="59" t="s">
        <v>44</v>
      </c>
      <c r="T170" s="32" t="s">
        <v>37</v>
      </c>
      <c r="U170" s="14" t="s">
        <v>140</v>
      </c>
      <c r="V170" s="90">
        <v>41487</v>
      </c>
      <c r="W170" s="18">
        <f t="shared" ca="1" si="143"/>
        <v>44720</v>
      </c>
      <c r="X170" s="34">
        <f ca="1">(W170-V170)/365.25</f>
        <v>8.8514715947980829</v>
      </c>
      <c r="Y170" s="14" t="s">
        <v>37</v>
      </c>
      <c r="Z170" s="14" t="s">
        <v>516</v>
      </c>
      <c r="AA170" s="39">
        <v>39498</v>
      </c>
      <c r="AB170" s="39">
        <v>41486</v>
      </c>
      <c r="AC170" s="37">
        <f t="shared" si="147"/>
        <v>5.4428473648186175</v>
      </c>
      <c r="AD170" s="14" t="s">
        <v>517</v>
      </c>
      <c r="AE170" s="14" t="s">
        <v>518</v>
      </c>
      <c r="AF170" s="16">
        <v>37883</v>
      </c>
      <c r="AG170" s="16">
        <v>39264</v>
      </c>
      <c r="AH170" s="34">
        <f>(AG170-AF170)/365.25</f>
        <v>3.7809719370294319</v>
      </c>
      <c r="AI170" s="80">
        <f ca="1">SUM(X170+AC170+AH170)</f>
        <v>18.075290896646131</v>
      </c>
    </row>
    <row r="171" spans="1:35" s="6" customFormat="1" ht="31.5" customHeight="1" x14ac:dyDescent="0.35">
      <c r="A171" s="71">
        <v>1</v>
      </c>
      <c r="B171" s="117" t="s">
        <v>1459</v>
      </c>
      <c r="C171" s="27">
        <v>80421873</v>
      </c>
      <c r="D171" s="29">
        <f t="shared" si="149"/>
        <v>80421873</v>
      </c>
      <c r="E171" s="30" t="s">
        <v>1247</v>
      </c>
      <c r="F171" s="30" t="s">
        <v>738</v>
      </c>
      <c r="G171" s="30" t="s">
        <v>1182</v>
      </c>
      <c r="H171" s="30" t="s">
        <v>581</v>
      </c>
      <c r="I171" s="12">
        <v>1</v>
      </c>
      <c r="J171" s="12"/>
      <c r="K171" s="53" t="str">
        <f t="shared" si="134"/>
        <v>JUAN  CARLOS BOTERO  RESTREPO</v>
      </c>
      <c r="L171" s="38" t="s">
        <v>220</v>
      </c>
      <c r="M171" s="32" t="s">
        <v>33</v>
      </c>
      <c r="N171" s="14" t="s">
        <v>34</v>
      </c>
      <c r="O171" s="14" t="s">
        <v>35</v>
      </c>
      <c r="P171" s="12">
        <v>264</v>
      </c>
      <c r="Q171" s="27" t="s">
        <v>739</v>
      </c>
      <c r="R171" s="55" t="s">
        <v>36</v>
      </c>
      <c r="S171" s="59" t="s">
        <v>43</v>
      </c>
      <c r="T171" s="32" t="s">
        <v>37</v>
      </c>
      <c r="U171" s="14" t="s">
        <v>220</v>
      </c>
      <c r="V171" s="90">
        <v>41306</v>
      </c>
      <c r="W171" s="18">
        <f t="shared" ca="1" si="143"/>
        <v>44720</v>
      </c>
      <c r="X171" s="34">
        <f t="shared" ca="1" si="156"/>
        <v>9.3470225872689934</v>
      </c>
      <c r="Y171" s="14" t="s">
        <v>740</v>
      </c>
      <c r="Z171" s="14" t="s">
        <v>434</v>
      </c>
      <c r="AA171" s="39">
        <v>36951</v>
      </c>
      <c r="AB171" s="39">
        <v>41299</v>
      </c>
      <c r="AC171" s="37">
        <f t="shared" si="147"/>
        <v>11.904175222450377</v>
      </c>
      <c r="AD171" s="14" t="s">
        <v>741</v>
      </c>
      <c r="AE171" s="14" t="s">
        <v>742</v>
      </c>
      <c r="AF171" s="16">
        <v>36614</v>
      </c>
      <c r="AG171" s="16">
        <v>36921</v>
      </c>
      <c r="AH171" s="34">
        <f t="shared" si="157"/>
        <v>0.84052019164955505</v>
      </c>
      <c r="AI171" s="80">
        <f t="shared" ca="1" si="139"/>
        <v>22.091718001368928</v>
      </c>
    </row>
    <row r="172" spans="1:35" s="6" customFormat="1" ht="31.5" customHeight="1" x14ac:dyDescent="0.35">
      <c r="A172" s="71">
        <v>1</v>
      </c>
      <c r="B172" s="117"/>
      <c r="C172" s="27">
        <v>1035857870</v>
      </c>
      <c r="D172" s="29">
        <f>C172*1</f>
        <v>1035857870</v>
      </c>
      <c r="E172" s="30" t="s">
        <v>758</v>
      </c>
      <c r="F172" s="30" t="s">
        <v>759</v>
      </c>
      <c r="G172" s="30" t="s">
        <v>461</v>
      </c>
      <c r="H172" s="30" t="s">
        <v>760</v>
      </c>
      <c r="I172" s="12"/>
      <c r="J172" s="12">
        <v>1</v>
      </c>
      <c r="K172" s="53" t="str">
        <f>CONCATENATE(G172," ",H172," ",E172," ",F172)</f>
        <v>ISABEL CRISTINA JARAMILLO TABAREZ</v>
      </c>
      <c r="L172" s="38" t="s">
        <v>44</v>
      </c>
      <c r="M172" s="32" t="s">
        <v>33</v>
      </c>
      <c r="N172" s="14" t="s">
        <v>761</v>
      </c>
      <c r="O172" s="14" t="s">
        <v>762</v>
      </c>
      <c r="P172" s="12">
        <v>293</v>
      </c>
      <c r="Q172" s="27" t="s">
        <v>763</v>
      </c>
      <c r="R172" s="53" t="s">
        <v>141</v>
      </c>
      <c r="S172" s="59" t="s">
        <v>43</v>
      </c>
      <c r="T172" s="32" t="s">
        <v>37</v>
      </c>
      <c r="U172" s="14" t="s">
        <v>43</v>
      </c>
      <c r="V172" s="90">
        <v>41549</v>
      </c>
      <c r="W172" s="18">
        <f t="shared" ca="1" si="143"/>
        <v>44720</v>
      </c>
      <c r="X172" s="34">
        <f ca="1">(W172-V172)/365.25</f>
        <v>8.6817248459958929</v>
      </c>
      <c r="Y172" s="14" t="s">
        <v>37</v>
      </c>
      <c r="Z172" s="14" t="s">
        <v>236</v>
      </c>
      <c r="AA172" s="39">
        <v>40973</v>
      </c>
      <c r="AB172" s="39">
        <v>41548</v>
      </c>
      <c r="AC172" s="37">
        <f t="shared" si="147"/>
        <v>1.5742642026009583</v>
      </c>
      <c r="AD172" s="14" t="s">
        <v>85</v>
      </c>
      <c r="AE172" s="14" t="s">
        <v>237</v>
      </c>
      <c r="AF172" s="16">
        <v>40603</v>
      </c>
      <c r="AG172" s="16">
        <v>40972</v>
      </c>
      <c r="AH172" s="34">
        <f>(AG172-AF172)/365.25</f>
        <v>1.0102669404517455</v>
      </c>
      <c r="AI172" s="80">
        <f ca="1">SUM(X172+AC172+AH172)</f>
        <v>11.266255989048595</v>
      </c>
    </row>
    <row r="173" spans="1:35" s="6" customFormat="1" ht="31.5" customHeight="1" x14ac:dyDescent="0.35">
      <c r="A173" s="71">
        <v>1</v>
      </c>
      <c r="B173" s="117"/>
      <c r="C173" s="27"/>
      <c r="D173" s="29"/>
      <c r="E173" s="30"/>
      <c r="F173" s="30"/>
      <c r="G173" s="30"/>
      <c r="H173" s="30"/>
      <c r="I173" s="12"/>
      <c r="J173" s="12"/>
      <c r="K173" s="53" t="s">
        <v>1551</v>
      </c>
      <c r="L173" s="22" t="s">
        <v>83</v>
      </c>
      <c r="M173" s="32" t="s">
        <v>33</v>
      </c>
      <c r="N173" s="14" t="s">
        <v>34</v>
      </c>
      <c r="O173" s="14" t="s">
        <v>35</v>
      </c>
      <c r="P173" s="12">
        <v>294</v>
      </c>
      <c r="Q173" s="73" t="s">
        <v>1536</v>
      </c>
      <c r="R173" s="53" t="s">
        <v>757</v>
      </c>
      <c r="S173" s="59" t="s">
        <v>43</v>
      </c>
      <c r="T173" s="32" t="s">
        <v>37</v>
      </c>
      <c r="U173" s="9" t="s">
        <v>1036</v>
      </c>
      <c r="V173" s="90">
        <v>44348</v>
      </c>
      <c r="W173" s="18">
        <f t="shared" ca="1" si="143"/>
        <v>44720</v>
      </c>
      <c r="X173" s="34">
        <f ca="1">(W173-V173)/365.25</f>
        <v>1.0184804928131417</v>
      </c>
      <c r="Y173" s="14" t="s">
        <v>477</v>
      </c>
      <c r="Z173" s="14" t="s">
        <v>1537</v>
      </c>
      <c r="AA173" s="16">
        <v>43739</v>
      </c>
      <c r="AB173" s="16">
        <v>44346</v>
      </c>
      <c r="AC173" s="37">
        <f>(AB173-AA173)/365.25</f>
        <v>1.6618754277891854</v>
      </c>
      <c r="AD173" s="14" t="s">
        <v>477</v>
      </c>
      <c r="AE173" s="14" t="s">
        <v>1538</v>
      </c>
      <c r="AF173" s="16">
        <v>42156</v>
      </c>
      <c r="AG173" s="16">
        <v>43709</v>
      </c>
      <c r="AH173" s="34">
        <f>(AG173-AF173)/365.25</f>
        <v>4.2518822724161529</v>
      </c>
      <c r="AI173" s="80">
        <f ca="1">SUM(X173+AC173+AH173)</f>
        <v>6.9322381930184802</v>
      </c>
    </row>
    <row r="174" spans="1:35" s="6" customFormat="1" ht="31.5" customHeight="1" x14ac:dyDescent="0.35">
      <c r="A174" s="71">
        <v>1</v>
      </c>
      <c r="B174" s="117"/>
      <c r="C174" s="27"/>
      <c r="D174" s="29"/>
      <c r="E174" s="30"/>
      <c r="F174" s="30"/>
      <c r="G174" s="30"/>
      <c r="H174" s="30"/>
      <c r="I174" s="12"/>
      <c r="J174" s="12"/>
      <c r="K174" s="53" t="s">
        <v>1533</v>
      </c>
      <c r="L174" s="38" t="s">
        <v>83</v>
      </c>
      <c r="M174" s="32" t="s">
        <v>33</v>
      </c>
      <c r="N174" s="14" t="s">
        <v>75</v>
      </c>
      <c r="O174" s="14" t="s">
        <v>1534</v>
      </c>
      <c r="P174" s="12">
        <v>453</v>
      </c>
      <c r="Q174" s="33" t="s">
        <v>1535</v>
      </c>
      <c r="R174" s="55" t="s">
        <v>36</v>
      </c>
      <c r="S174" s="59" t="s">
        <v>43</v>
      </c>
      <c r="T174" s="32" t="s">
        <v>37</v>
      </c>
      <c r="U174" s="14" t="s">
        <v>43</v>
      </c>
      <c r="V174" s="90">
        <v>44278</v>
      </c>
      <c r="W174" s="18">
        <f t="shared" ca="1" si="143"/>
        <v>44720</v>
      </c>
      <c r="X174" s="34">
        <f ca="1">(W174-V174)/365.25</f>
        <v>1.2101300479123889</v>
      </c>
      <c r="Y174" s="14" t="s">
        <v>37</v>
      </c>
      <c r="Z174" s="14" t="s">
        <v>1036</v>
      </c>
      <c r="AA174" s="39">
        <v>41518</v>
      </c>
      <c r="AB174" s="39">
        <v>43739</v>
      </c>
      <c r="AC174" s="37">
        <f t="shared" si="147"/>
        <v>6.0807665982203973</v>
      </c>
      <c r="AD174" s="14"/>
      <c r="AE174" s="14"/>
      <c r="AF174" s="16"/>
      <c r="AG174" s="16"/>
      <c r="AH174" s="34"/>
      <c r="AI174" s="80">
        <v>0</v>
      </c>
    </row>
    <row r="175" spans="1:35" s="6" customFormat="1" ht="31.5" customHeight="1" x14ac:dyDescent="0.35">
      <c r="A175" s="71">
        <v>1</v>
      </c>
      <c r="B175" s="117"/>
      <c r="C175" s="27">
        <v>79474560</v>
      </c>
      <c r="D175" s="29">
        <f t="shared" si="149"/>
        <v>79474560</v>
      </c>
      <c r="E175" s="30" t="s">
        <v>753</v>
      </c>
      <c r="F175" s="30" t="s">
        <v>754</v>
      </c>
      <c r="G175" s="30" t="s">
        <v>1222</v>
      </c>
      <c r="H175" s="30" t="s">
        <v>1249</v>
      </c>
      <c r="I175" s="12">
        <v>1</v>
      </c>
      <c r="J175" s="12"/>
      <c r="K175" s="27" t="str">
        <f t="shared" si="134"/>
        <v>CARLOS  HERNAN  MATTA DOMINGUEZ</v>
      </c>
      <c r="L175" s="38" t="s">
        <v>117</v>
      </c>
      <c r="M175" s="32" t="s">
        <v>33</v>
      </c>
      <c r="N175" s="14" t="s">
        <v>34</v>
      </c>
      <c r="O175" s="14" t="s">
        <v>35</v>
      </c>
      <c r="P175" s="12">
        <v>274</v>
      </c>
      <c r="Q175" s="27" t="s">
        <v>756</v>
      </c>
      <c r="R175" s="53" t="s">
        <v>141</v>
      </c>
      <c r="S175" s="59" t="s">
        <v>44</v>
      </c>
      <c r="T175" s="32" t="s">
        <v>37</v>
      </c>
      <c r="U175" s="14" t="s">
        <v>381</v>
      </c>
      <c r="V175" s="90">
        <v>41624</v>
      </c>
      <c r="W175" s="18">
        <f t="shared" ca="1" si="143"/>
        <v>44720</v>
      </c>
      <c r="X175" s="34">
        <f t="shared" ca="1" si="156"/>
        <v>8.4763860369609851</v>
      </c>
      <c r="Y175" s="14" t="s">
        <v>37</v>
      </c>
      <c r="Z175" s="14" t="s">
        <v>142</v>
      </c>
      <c r="AA175" s="39">
        <v>40429</v>
      </c>
      <c r="AB175" s="39">
        <v>41623</v>
      </c>
      <c r="AC175" s="37">
        <f t="shared" si="147"/>
        <v>3.268993839835729</v>
      </c>
      <c r="AD175" s="14" t="s">
        <v>85</v>
      </c>
      <c r="AE175" s="14" t="s">
        <v>626</v>
      </c>
      <c r="AF175" s="16">
        <v>39988</v>
      </c>
      <c r="AG175" s="16">
        <v>40052</v>
      </c>
      <c r="AH175" s="34">
        <f t="shared" si="157"/>
        <v>0.17522245037645448</v>
      </c>
      <c r="AI175" s="80">
        <f t="shared" ca="1" si="139"/>
        <v>11.920602327173169</v>
      </c>
    </row>
    <row r="176" spans="1:35" s="65" customFormat="1" ht="31.5" customHeight="1" x14ac:dyDescent="0.35">
      <c r="A176" s="86">
        <v>1</v>
      </c>
      <c r="B176" s="119" t="s">
        <v>765</v>
      </c>
      <c r="C176" s="53">
        <v>79555958</v>
      </c>
      <c r="D176" s="54">
        <f t="shared" si="149"/>
        <v>79555958</v>
      </c>
      <c r="E176" s="55" t="s">
        <v>210</v>
      </c>
      <c r="F176" s="55" t="s">
        <v>211</v>
      </c>
      <c r="G176" s="55" t="s">
        <v>623</v>
      </c>
      <c r="H176" s="55" t="s">
        <v>581</v>
      </c>
      <c r="I176" s="56">
        <v>1</v>
      </c>
      <c r="J176" s="56"/>
      <c r="K176" s="53" t="s">
        <v>1605</v>
      </c>
      <c r="L176" s="57" t="s">
        <v>302</v>
      </c>
      <c r="M176" s="58" t="s">
        <v>33</v>
      </c>
      <c r="N176" s="59" t="s">
        <v>506</v>
      </c>
      <c r="O176" s="59" t="s">
        <v>1607</v>
      </c>
      <c r="P176" s="56">
        <v>260</v>
      </c>
      <c r="Q176" s="53" t="s">
        <v>1606</v>
      </c>
      <c r="R176" s="53" t="s">
        <v>141</v>
      </c>
      <c r="S176" s="59" t="s">
        <v>43</v>
      </c>
      <c r="T176" s="58" t="s">
        <v>37</v>
      </c>
      <c r="U176" s="59" t="s">
        <v>302</v>
      </c>
      <c r="V176" s="93">
        <v>44536</v>
      </c>
      <c r="W176" s="18">
        <f t="shared" ca="1" si="143"/>
        <v>44720</v>
      </c>
      <c r="X176" s="62">
        <f t="shared" ca="1" si="156"/>
        <v>0.50376454483230659</v>
      </c>
      <c r="Y176" s="59" t="s">
        <v>1608</v>
      </c>
      <c r="Z176" s="59" t="s">
        <v>1609</v>
      </c>
      <c r="AA176" s="63">
        <v>42032</v>
      </c>
      <c r="AB176" s="63">
        <v>44531</v>
      </c>
      <c r="AC176" s="64">
        <f t="shared" si="147"/>
        <v>6.8418891170431211</v>
      </c>
      <c r="AD176" s="59" t="s">
        <v>534</v>
      </c>
      <c r="AE176" s="59" t="s">
        <v>1610</v>
      </c>
      <c r="AF176" s="61">
        <v>39258</v>
      </c>
      <c r="AG176" s="61">
        <v>42004</v>
      </c>
      <c r="AH176" s="62">
        <f t="shared" si="157"/>
        <v>7.5181382614647498</v>
      </c>
      <c r="AI176" s="81">
        <f t="shared" ca="1" si="139"/>
        <v>14.863791923340177</v>
      </c>
    </row>
    <row r="177" spans="1:35" s="65" customFormat="1" ht="31.5" customHeight="1" x14ac:dyDescent="0.35">
      <c r="A177" s="86"/>
      <c r="B177" s="121"/>
      <c r="C177" s="53"/>
      <c r="D177" s="54"/>
      <c r="E177" s="55"/>
      <c r="F177" s="55"/>
      <c r="G177" s="55"/>
      <c r="H177" s="55"/>
      <c r="I177" s="56"/>
      <c r="J177" s="56"/>
      <c r="K177" s="27" t="e">
        <f>CONCATENATE(#REF!," ",#REF!," ",#REF!," ",#REF!)</f>
        <v>#REF!</v>
      </c>
      <c r="L177" s="38" t="s">
        <v>239</v>
      </c>
      <c r="M177" s="32" t="s">
        <v>33</v>
      </c>
      <c r="N177" s="14" t="s">
        <v>180</v>
      </c>
      <c r="O177" s="14" t="s">
        <v>874</v>
      </c>
      <c r="P177" s="12">
        <v>185</v>
      </c>
      <c r="Q177" s="33" t="s">
        <v>1404</v>
      </c>
      <c r="R177" s="53" t="s">
        <v>141</v>
      </c>
      <c r="S177" s="59" t="s">
        <v>43</v>
      </c>
      <c r="T177" s="14" t="s">
        <v>37</v>
      </c>
      <c r="U177" s="14" t="s">
        <v>875</v>
      </c>
      <c r="V177" s="90">
        <v>37088</v>
      </c>
      <c r="W177" s="18">
        <f ca="1">TODAY()</f>
        <v>44720</v>
      </c>
      <c r="X177" s="34">
        <f ca="1">(W177-V177)/365.25</f>
        <v>20.895277207392198</v>
      </c>
      <c r="Y177" s="14" t="s">
        <v>85</v>
      </c>
      <c r="Z177" s="14" t="s">
        <v>876</v>
      </c>
      <c r="AA177" s="39">
        <v>36447</v>
      </c>
      <c r="AB177" s="39">
        <v>37085</v>
      </c>
      <c r="AC177" s="34">
        <f>(AB177-AA177)/365.25</f>
        <v>1.7467488021902806</v>
      </c>
      <c r="AD177" s="14"/>
      <c r="AE177" s="14"/>
      <c r="AF177" s="16"/>
      <c r="AG177" s="16"/>
      <c r="AH177" s="34">
        <f>(AG177-AF177)/365.25</f>
        <v>0</v>
      </c>
      <c r="AI177" s="80">
        <f ca="1">SUM(X177+AC177+AH177)</f>
        <v>22.64202600958248</v>
      </c>
    </row>
    <row r="178" spans="1:35" s="6" customFormat="1" ht="31.5" customHeight="1" x14ac:dyDescent="0.35">
      <c r="A178" s="71">
        <v>1</v>
      </c>
      <c r="B178" s="117" t="s">
        <v>783</v>
      </c>
      <c r="C178" s="27">
        <v>52203387</v>
      </c>
      <c r="D178" s="29">
        <f t="shared" si="149"/>
        <v>52203387</v>
      </c>
      <c r="E178" s="30" t="s">
        <v>785</v>
      </c>
      <c r="F178" s="30" t="s">
        <v>78</v>
      </c>
      <c r="G178" s="30" t="s">
        <v>1257</v>
      </c>
      <c r="H178" s="30" t="s">
        <v>1258</v>
      </c>
      <c r="I178" s="12"/>
      <c r="J178" s="12">
        <v>1</v>
      </c>
      <c r="K178" s="27" t="str">
        <f t="shared" ref="K178:K241" si="167">CONCATENATE(G178," ",H178," ",E178," ",F178)</f>
        <v>JECSICA  MAGDIEL  MELO GIL</v>
      </c>
      <c r="L178" s="22" t="s">
        <v>83</v>
      </c>
      <c r="M178" s="32" t="s">
        <v>33</v>
      </c>
      <c r="N178" s="14" t="s">
        <v>704</v>
      </c>
      <c r="O178" s="14" t="s">
        <v>705</v>
      </c>
      <c r="P178" s="12">
        <v>370</v>
      </c>
      <c r="Q178" s="27" t="s">
        <v>786</v>
      </c>
      <c r="R178" s="53" t="s">
        <v>141</v>
      </c>
      <c r="S178" s="59" t="s">
        <v>43</v>
      </c>
      <c r="T178" s="32" t="s">
        <v>37</v>
      </c>
      <c r="U178" s="9" t="s">
        <v>1036</v>
      </c>
      <c r="V178" s="90">
        <v>41260</v>
      </c>
      <c r="W178" s="18">
        <f t="shared" ca="1" si="143"/>
        <v>44720</v>
      </c>
      <c r="X178" s="34">
        <f t="shared" ca="1" si="156"/>
        <v>9.4729637234770703</v>
      </c>
      <c r="Y178" s="14" t="s">
        <v>37</v>
      </c>
      <c r="Z178" s="14" t="s">
        <v>787</v>
      </c>
      <c r="AA178" s="39">
        <v>38943</v>
      </c>
      <c r="AB178" s="39">
        <v>41259</v>
      </c>
      <c r="AC178" s="37">
        <f t="shared" si="147"/>
        <v>6.3408624229979464</v>
      </c>
      <c r="AD178" s="14" t="s">
        <v>85</v>
      </c>
      <c r="AE178" s="14" t="s">
        <v>788</v>
      </c>
      <c r="AF178" s="16">
        <v>38614</v>
      </c>
      <c r="AG178" s="16">
        <v>38914</v>
      </c>
      <c r="AH178" s="34">
        <f t="shared" si="157"/>
        <v>0.82135523613963035</v>
      </c>
      <c r="AI178" s="80">
        <f t="shared" ca="1" si="139"/>
        <v>16.635181382614647</v>
      </c>
    </row>
    <row r="179" spans="1:35" s="6" customFormat="1" ht="31.5" customHeight="1" x14ac:dyDescent="0.35">
      <c r="A179" s="71">
        <v>1</v>
      </c>
      <c r="B179" s="117"/>
      <c r="C179" s="27">
        <v>4151668</v>
      </c>
      <c r="D179" s="29">
        <f t="shared" si="149"/>
        <v>4151668</v>
      </c>
      <c r="E179" s="30" t="s">
        <v>605</v>
      </c>
      <c r="F179" s="30"/>
      <c r="G179" s="30" t="s">
        <v>1222</v>
      </c>
      <c r="H179" s="30" t="s">
        <v>1197</v>
      </c>
      <c r="I179" s="12">
        <v>1</v>
      </c>
      <c r="J179" s="12"/>
      <c r="K179" s="27" t="str">
        <f t="shared" si="167"/>
        <v xml:space="preserve">CARLOS  JULIO  MORENO </v>
      </c>
      <c r="L179" s="22" t="s">
        <v>83</v>
      </c>
      <c r="M179" s="32" t="s">
        <v>33</v>
      </c>
      <c r="N179" s="32" t="s">
        <v>180</v>
      </c>
      <c r="O179" s="32" t="s">
        <v>789</v>
      </c>
      <c r="P179" s="12">
        <v>114</v>
      </c>
      <c r="Q179" s="30" t="s">
        <v>790</v>
      </c>
      <c r="R179" s="20" t="s">
        <v>76</v>
      </c>
      <c r="S179" s="58" t="s">
        <v>43</v>
      </c>
      <c r="T179" s="32" t="s">
        <v>37</v>
      </c>
      <c r="U179" s="9" t="s">
        <v>1036</v>
      </c>
      <c r="V179" s="92">
        <v>40644</v>
      </c>
      <c r="W179" s="18">
        <f t="shared" ca="1" si="143"/>
        <v>44720</v>
      </c>
      <c r="X179" s="34">
        <f t="shared" ca="1" si="156"/>
        <v>11.159479808350445</v>
      </c>
      <c r="Y179" s="32" t="s">
        <v>37</v>
      </c>
      <c r="Z179" s="32" t="s">
        <v>791</v>
      </c>
      <c r="AA179" s="49">
        <v>40207</v>
      </c>
      <c r="AB179" s="49">
        <v>40644</v>
      </c>
      <c r="AC179" s="37">
        <f t="shared" si="147"/>
        <v>1.1964407939767283</v>
      </c>
      <c r="AD179" s="32" t="s">
        <v>37</v>
      </c>
      <c r="AE179" s="32" t="s">
        <v>143</v>
      </c>
      <c r="AF179" s="36">
        <v>39463</v>
      </c>
      <c r="AG179" s="36">
        <v>40206</v>
      </c>
      <c r="AH179" s="34">
        <f t="shared" si="157"/>
        <v>2.0342231348391513</v>
      </c>
      <c r="AI179" s="80">
        <f t="shared" ca="1" si="139"/>
        <v>14.390143737166326</v>
      </c>
    </row>
    <row r="180" spans="1:35" s="6" customFormat="1" ht="31.5" customHeight="1" x14ac:dyDescent="0.35">
      <c r="A180" s="71">
        <v>1</v>
      </c>
      <c r="B180" s="117" t="s">
        <v>792</v>
      </c>
      <c r="C180" s="27">
        <v>98548670</v>
      </c>
      <c r="D180" s="29">
        <f t="shared" si="149"/>
        <v>98548670</v>
      </c>
      <c r="E180" s="30" t="s">
        <v>1259</v>
      </c>
      <c r="F180" s="30" t="s">
        <v>1260</v>
      </c>
      <c r="G180" s="30" t="s">
        <v>1222</v>
      </c>
      <c r="H180" s="30" t="s">
        <v>1261</v>
      </c>
      <c r="I180" s="12">
        <v>1</v>
      </c>
      <c r="J180" s="12"/>
      <c r="K180" s="27" t="str">
        <f t="shared" si="167"/>
        <v xml:space="preserve">CARLOS  MARIO  BETANCUR  ARIAS </v>
      </c>
      <c r="L180" s="38" t="s">
        <v>220</v>
      </c>
      <c r="M180" s="32" t="s">
        <v>33</v>
      </c>
      <c r="N180" s="14" t="s">
        <v>111</v>
      </c>
      <c r="O180" s="14" t="s">
        <v>112</v>
      </c>
      <c r="P180" s="12">
        <v>333</v>
      </c>
      <c r="Q180" s="27" t="s">
        <v>793</v>
      </c>
      <c r="R180" s="53" t="s">
        <v>770</v>
      </c>
      <c r="S180" s="59" t="s">
        <v>43</v>
      </c>
      <c r="T180" s="14" t="s">
        <v>37</v>
      </c>
      <c r="U180" s="14" t="s">
        <v>220</v>
      </c>
      <c r="V180" s="90">
        <v>40732</v>
      </c>
      <c r="W180" s="18">
        <f t="shared" ca="1" si="143"/>
        <v>44720</v>
      </c>
      <c r="X180" s="34">
        <f t="shared" ca="1" si="156"/>
        <v>10.91854893908282</v>
      </c>
      <c r="Y180" s="14" t="s">
        <v>794</v>
      </c>
      <c r="Z180" s="14" t="s">
        <v>795</v>
      </c>
      <c r="AA180" s="39">
        <v>39834</v>
      </c>
      <c r="AB180" s="39">
        <v>40731</v>
      </c>
      <c r="AC180" s="37">
        <f t="shared" si="147"/>
        <v>2.4558521560574951</v>
      </c>
      <c r="AD180" s="14" t="s">
        <v>796</v>
      </c>
      <c r="AE180" s="14" t="s">
        <v>797</v>
      </c>
      <c r="AF180" s="16">
        <v>37865</v>
      </c>
      <c r="AG180" s="16">
        <v>39833</v>
      </c>
      <c r="AH180" s="34">
        <f t="shared" si="157"/>
        <v>5.3880903490759753</v>
      </c>
      <c r="AI180" s="80">
        <f t="shared" ca="1" si="139"/>
        <v>18.762491444216288</v>
      </c>
    </row>
    <row r="181" spans="1:35" s="6" customFormat="1" ht="31.5" customHeight="1" x14ac:dyDescent="0.35">
      <c r="A181" s="71">
        <v>1</v>
      </c>
      <c r="B181" s="117"/>
      <c r="C181" s="27">
        <v>88175261</v>
      </c>
      <c r="D181" s="29">
        <f t="shared" si="149"/>
        <v>88175261</v>
      </c>
      <c r="E181" s="30" t="s">
        <v>1263</v>
      </c>
      <c r="F181" s="30" t="s">
        <v>1264</v>
      </c>
      <c r="G181" s="30" t="s">
        <v>1262</v>
      </c>
      <c r="H181" s="30" t="s">
        <v>97</v>
      </c>
      <c r="I181" s="12">
        <v>1</v>
      </c>
      <c r="J181" s="12"/>
      <c r="K181" s="27" t="str">
        <f t="shared" si="167"/>
        <v>LUIS  FRANCISCO VEGA  GAILVIS</v>
      </c>
      <c r="L181" s="22" t="s">
        <v>83</v>
      </c>
      <c r="M181" s="32" t="s">
        <v>33</v>
      </c>
      <c r="N181" s="14" t="s">
        <v>880</v>
      </c>
      <c r="O181" s="14" t="s">
        <v>881</v>
      </c>
      <c r="P181" s="12">
        <v>340</v>
      </c>
      <c r="Q181" s="27" t="s">
        <v>882</v>
      </c>
      <c r="R181" s="53" t="s">
        <v>131</v>
      </c>
      <c r="S181" s="59" t="s">
        <v>43</v>
      </c>
      <c r="T181" s="14" t="s">
        <v>37</v>
      </c>
      <c r="U181" s="9" t="s">
        <v>1036</v>
      </c>
      <c r="V181" s="90">
        <v>40099</v>
      </c>
      <c r="W181" s="18">
        <f t="shared" ca="1" si="143"/>
        <v>44720</v>
      </c>
      <c r="X181" s="34">
        <f t="shared" ca="1" si="156"/>
        <v>12.651608487337439</v>
      </c>
      <c r="Y181" s="14" t="s">
        <v>883</v>
      </c>
      <c r="Z181" s="14" t="s">
        <v>884</v>
      </c>
      <c r="AA181" s="39">
        <v>38117</v>
      </c>
      <c r="AB181" s="39">
        <v>40098</v>
      </c>
      <c r="AC181" s="37">
        <f t="shared" si="147"/>
        <v>5.4236824093086931</v>
      </c>
      <c r="AD181" s="14" t="s">
        <v>885</v>
      </c>
      <c r="AE181" s="14" t="s">
        <v>886</v>
      </c>
      <c r="AF181" s="16">
        <v>37641</v>
      </c>
      <c r="AG181" s="16">
        <v>38116</v>
      </c>
      <c r="AH181" s="34">
        <f t="shared" si="157"/>
        <v>1.3004791238877482</v>
      </c>
      <c r="AI181" s="80">
        <f t="shared" ca="1" si="139"/>
        <v>19.375770020533878</v>
      </c>
    </row>
    <row r="182" spans="1:35" s="6" customFormat="1" ht="31.5" customHeight="1" x14ac:dyDescent="0.35">
      <c r="A182" s="71">
        <v>1</v>
      </c>
      <c r="B182" s="117"/>
      <c r="C182" s="27">
        <v>79236203</v>
      </c>
      <c r="D182" s="29">
        <f>C182*1</f>
        <v>79236203</v>
      </c>
      <c r="E182" s="30" t="s">
        <v>800</v>
      </c>
      <c r="F182" s="30" t="s">
        <v>801</v>
      </c>
      <c r="G182" s="30" t="s">
        <v>1158</v>
      </c>
      <c r="H182" s="30" t="s">
        <v>301</v>
      </c>
      <c r="I182" s="12">
        <v>1</v>
      </c>
      <c r="J182" s="12"/>
      <c r="K182" s="27" t="str">
        <f t="shared" si="167"/>
        <v>DANIEL  ENRIQUE RONCANCIO GUERRERO</v>
      </c>
      <c r="L182" s="22" t="s">
        <v>83</v>
      </c>
      <c r="M182" s="32" t="s">
        <v>33</v>
      </c>
      <c r="N182" s="14" t="s">
        <v>180</v>
      </c>
      <c r="O182" s="14" t="s">
        <v>802</v>
      </c>
      <c r="P182" s="12">
        <v>297</v>
      </c>
      <c r="Q182" s="27" t="s">
        <v>803</v>
      </c>
      <c r="R182" s="53" t="s">
        <v>804</v>
      </c>
      <c r="S182" s="59" t="s">
        <v>43</v>
      </c>
      <c r="T182" s="32" t="s">
        <v>37</v>
      </c>
      <c r="U182" s="9" t="s">
        <v>1036</v>
      </c>
      <c r="V182" s="90">
        <v>39643</v>
      </c>
      <c r="W182" s="18">
        <f t="shared" ca="1" si="143"/>
        <v>44720</v>
      </c>
      <c r="X182" s="34">
        <f t="shared" ca="1" si="156"/>
        <v>13.900068446269678</v>
      </c>
      <c r="Y182" s="14" t="s">
        <v>536</v>
      </c>
      <c r="Z182" s="14" t="s">
        <v>426</v>
      </c>
      <c r="AA182" s="39">
        <v>39264</v>
      </c>
      <c r="AB182" s="39">
        <v>39600</v>
      </c>
      <c r="AC182" s="37">
        <f t="shared" si="147"/>
        <v>0.91991786447638602</v>
      </c>
      <c r="AD182" s="14" t="s">
        <v>536</v>
      </c>
      <c r="AE182" s="14" t="s">
        <v>805</v>
      </c>
      <c r="AF182" s="16">
        <v>39326</v>
      </c>
      <c r="AG182" s="16">
        <v>39600</v>
      </c>
      <c r="AH182" s="34">
        <f t="shared" si="157"/>
        <v>0.75017111567419581</v>
      </c>
      <c r="AI182" s="80">
        <f t="shared" ca="1" si="139"/>
        <v>15.570157426420259</v>
      </c>
    </row>
    <row r="183" spans="1:35" s="6" customFormat="1" ht="31.5" customHeight="1" x14ac:dyDescent="0.35">
      <c r="A183" s="71">
        <v>1</v>
      </c>
      <c r="B183" s="117"/>
      <c r="C183" s="27">
        <v>80235808</v>
      </c>
      <c r="D183" s="29">
        <f t="shared" si="149"/>
        <v>80235808</v>
      </c>
      <c r="E183" s="30" t="s">
        <v>1267</v>
      </c>
      <c r="F183" s="30" t="s">
        <v>165</v>
      </c>
      <c r="G183" s="30" t="s">
        <v>1265</v>
      </c>
      <c r="H183" s="30" t="s">
        <v>1266</v>
      </c>
      <c r="I183" s="12">
        <v>1</v>
      </c>
      <c r="J183" s="12"/>
      <c r="K183" s="27" t="str">
        <f t="shared" si="167"/>
        <v>ENGELBERTO MANUEL  CAÑAVERA ESPINOSA</v>
      </c>
      <c r="L183" s="22" t="s">
        <v>83</v>
      </c>
      <c r="M183" s="32" t="s">
        <v>33</v>
      </c>
      <c r="N183" s="14" t="s">
        <v>34</v>
      </c>
      <c r="O183" s="14" t="s">
        <v>35</v>
      </c>
      <c r="P183" s="12">
        <v>335</v>
      </c>
      <c r="Q183" s="27" t="s">
        <v>769</v>
      </c>
      <c r="R183" s="53" t="s">
        <v>770</v>
      </c>
      <c r="S183" s="59" t="s">
        <v>43</v>
      </c>
      <c r="T183" s="14" t="s">
        <v>37</v>
      </c>
      <c r="U183" s="14" t="s">
        <v>383</v>
      </c>
      <c r="V183" s="90">
        <v>41464</v>
      </c>
      <c r="W183" s="18">
        <f t="shared" ca="1" si="143"/>
        <v>44720</v>
      </c>
      <c r="X183" s="34">
        <f t="shared" ca="1" si="156"/>
        <v>8.9144421629021213</v>
      </c>
      <c r="Y183" s="14" t="s">
        <v>85</v>
      </c>
      <c r="Z183" s="14" t="s">
        <v>81</v>
      </c>
      <c r="AA183" s="39">
        <v>40778</v>
      </c>
      <c r="AB183" s="39">
        <v>41463</v>
      </c>
      <c r="AC183" s="37">
        <f t="shared" si="147"/>
        <v>1.8754277891854894</v>
      </c>
      <c r="AD183" s="14" t="s">
        <v>771</v>
      </c>
      <c r="AE183" s="14" t="s">
        <v>772</v>
      </c>
      <c r="AF183" s="16">
        <v>40446</v>
      </c>
      <c r="AG183" s="16">
        <v>40768</v>
      </c>
      <c r="AH183" s="34">
        <f t="shared" si="157"/>
        <v>0.88158795345653662</v>
      </c>
      <c r="AI183" s="80">
        <f t="shared" ca="1" si="139"/>
        <v>11.671457905544147</v>
      </c>
    </row>
    <row r="184" spans="1:35" s="6" customFormat="1" ht="31.5" customHeight="1" x14ac:dyDescent="0.35">
      <c r="A184" s="71">
        <v>1</v>
      </c>
      <c r="B184" s="117"/>
      <c r="C184" s="27">
        <v>79341748</v>
      </c>
      <c r="D184" s="29">
        <f t="shared" si="149"/>
        <v>79341748</v>
      </c>
      <c r="E184" s="30" t="s">
        <v>137</v>
      </c>
      <c r="F184" s="30" t="s">
        <v>645</v>
      </c>
      <c r="G184" s="30" t="s">
        <v>221</v>
      </c>
      <c r="H184" s="30" t="s">
        <v>1091</v>
      </c>
      <c r="I184" s="12">
        <v>1</v>
      </c>
      <c r="J184" s="12"/>
      <c r="K184" s="27" t="str">
        <f t="shared" si="167"/>
        <v>WILLIAM  DIAZ JIMENEZ</v>
      </c>
      <c r="L184" s="38" t="s">
        <v>136</v>
      </c>
      <c r="M184" s="32" t="s">
        <v>33</v>
      </c>
      <c r="N184" s="14" t="s">
        <v>34</v>
      </c>
      <c r="O184" s="14" t="s">
        <v>35</v>
      </c>
      <c r="P184" s="12">
        <v>353</v>
      </c>
      <c r="Q184" s="27" t="s">
        <v>807</v>
      </c>
      <c r="R184" s="53" t="s">
        <v>396</v>
      </c>
      <c r="S184" s="59" t="s">
        <v>43</v>
      </c>
      <c r="T184" s="32" t="s">
        <v>37</v>
      </c>
      <c r="U184" s="14" t="s">
        <v>117</v>
      </c>
      <c r="V184" s="90">
        <v>38939</v>
      </c>
      <c r="W184" s="18">
        <f t="shared" ca="1" si="143"/>
        <v>44720</v>
      </c>
      <c r="X184" s="34">
        <f t="shared" ca="1" si="156"/>
        <v>15.827515400410677</v>
      </c>
      <c r="Y184" s="14" t="s">
        <v>808</v>
      </c>
      <c r="Z184" s="14" t="s">
        <v>809</v>
      </c>
      <c r="AA184" s="39">
        <v>39818</v>
      </c>
      <c r="AB184" s="39">
        <v>39908</v>
      </c>
      <c r="AC184" s="37">
        <f t="shared" si="147"/>
        <v>0.24640657084188911</v>
      </c>
      <c r="AD184" s="14" t="s">
        <v>810</v>
      </c>
      <c r="AE184" s="14"/>
      <c r="AF184" s="16">
        <v>38373</v>
      </c>
      <c r="AG184" s="16">
        <v>38504</v>
      </c>
      <c r="AH184" s="34">
        <f t="shared" si="157"/>
        <v>0.35865845311430528</v>
      </c>
      <c r="AI184" s="80">
        <f t="shared" ca="1" si="139"/>
        <v>16.432580424366872</v>
      </c>
    </row>
    <row r="185" spans="1:35" s="28" customFormat="1" ht="31.5" customHeight="1" x14ac:dyDescent="0.35">
      <c r="A185" s="71">
        <v>1</v>
      </c>
      <c r="B185" s="117"/>
      <c r="C185" s="27">
        <v>1073511506</v>
      </c>
      <c r="D185" s="29">
        <f t="shared" si="149"/>
        <v>1073511506</v>
      </c>
      <c r="E185" s="30" t="s">
        <v>984</v>
      </c>
      <c r="F185" s="30" t="s">
        <v>983</v>
      </c>
      <c r="G185" s="30" t="s">
        <v>1269</v>
      </c>
      <c r="H185" s="30" t="s">
        <v>1270</v>
      </c>
      <c r="I185" s="12"/>
      <c r="J185" s="12">
        <v>1</v>
      </c>
      <c r="K185" s="27" t="str">
        <f t="shared" si="167"/>
        <v>MARIA   ALEJANDRA  DELVASTO RUBIANO</v>
      </c>
      <c r="L185" s="38" t="s">
        <v>136</v>
      </c>
      <c r="M185" s="32" t="s">
        <v>33</v>
      </c>
      <c r="N185" s="14" t="s">
        <v>34</v>
      </c>
      <c r="O185" s="14" t="s">
        <v>993</v>
      </c>
      <c r="P185" s="12">
        <v>186</v>
      </c>
      <c r="Q185" s="40" t="s">
        <v>806</v>
      </c>
      <c r="R185" s="53" t="s">
        <v>141</v>
      </c>
      <c r="S185" s="59" t="s">
        <v>44</v>
      </c>
      <c r="T185" s="32" t="s">
        <v>37</v>
      </c>
      <c r="U185" s="14" t="s">
        <v>136</v>
      </c>
      <c r="V185" s="90">
        <v>42055</v>
      </c>
      <c r="W185" s="18">
        <f t="shared" ca="1" si="143"/>
        <v>44720</v>
      </c>
      <c r="X185" s="34">
        <f t="shared" ca="1" si="156"/>
        <v>7.2963723477070497</v>
      </c>
      <c r="Y185" s="14" t="s">
        <v>85</v>
      </c>
      <c r="Z185" s="14" t="s">
        <v>143</v>
      </c>
      <c r="AA185" s="16">
        <v>42037</v>
      </c>
      <c r="AB185" s="16">
        <v>42055</v>
      </c>
      <c r="AC185" s="37">
        <f t="shared" si="147"/>
        <v>4.9281314168377825E-2</v>
      </c>
      <c r="AD185" s="14" t="s">
        <v>37</v>
      </c>
      <c r="AE185" s="14" t="s">
        <v>668</v>
      </c>
      <c r="AF185" s="16">
        <v>41379</v>
      </c>
      <c r="AG185" s="16">
        <v>42025</v>
      </c>
      <c r="AH185" s="34">
        <f t="shared" si="157"/>
        <v>1.7686516084873374</v>
      </c>
      <c r="AI185" s="80">
        <f t="shared" ca="1" si="139"/>
        <v>9.1143052703627649</v>
      </c>
    </row>
    <row r="186" spans="1:35" s="6" customFormat="1" ht="31.5" customHeight="1" x14ac:dyDescent="0.35">
      <c r="A186" s="71">
        <v>1</v>
      </c>
      <c r="B186" s="118" t="s">
        <v>811</v>
      </c>
      <c r="C186" s="27">
        <v>79782334</v>
      </c>
      <c r="D186" s="29">
        <f t="shared" si="149"/>
        <v>79782334</v>
      </c>
      <c r="E186" s="30" t="s">
        <v>1311</v>
      </c>
      <c r="F186" s="30" t="s">
        <v>169</v>
      </c>
      <c r="G186" s="30" t="s">
        <v>1182</v>
      </c>
      <c r="H186" s="30" t="s">
        <v>581</v>
      </c>
      <c r="I186" s="12">
        <v>1</v>
      </c>
      <c r="J186" s="12"/>
      <c r="K186" s="27" t="str">
        <f t="shared" ref="K186" si="168">CONCATENATE(G186," ",H186," ",E186," ",F186)</f>
        <v>JUAN  CARLOS RESTREPO  GONZALEZ</v>
      </c>
      <c r="L186" s="38" t="s">
        <v>1405</v>
      </c>
      <c r="M186" s="32" t="s">
        <v>33</v>
      </c>
      <c r="N186" s="14" t="s">
        <v>229</v>
      </c>
      <c r="O186" s="14" t="s">
        <v>230</v>
      </c>
      <c r="P186" s="12">
        <v>243</v>
      </c>
      <c r="Q186" s="27" t="s">
        <v>836</v>
      </c>
      <c r="R186" s="53" t="s">
        <v>837</v>
      </c>
      <c r="S186" s="59" t="s">
        <v>43</v>
      </c>
      <c r="T186" s="32" t="s">
        <v>37</v>
      </c>
      <c r="U186" s="14" t="s">
        <v>701</v>
      </c>
      <c r="V186" s="90">
        <v>41640</v>
      </c>
      <c r="W186" s="18">
        <f t="shared" ca="1" si="143"/>
        <v>44720</v>
      </c>
      <c r="X186" s="34">
        <f t="shared" ca="1" si="156"/>
        <v>8.4325804243668721</v>
      </c>
      <c r="Y186" s="14" t="s">
        <v>37</v>
      </c>
      <c r="Z186" s="14" t="s">
        <v>838</v>
      </c>
      <c r="AA186" s="39">
        <v>41268</v>
      </c>
      <c r="AB186" s="39">
        <v>41639</v>
      </c>
      <c r="AC186" s="37">
        <f t="shared" si="147"/>
        <v>1.0157426420260096</v>
      </c>
      <c r="AD186" s="14" t="s">
        <v>37</v>
      </c>
      <c r="AE186" s="14" t="s">
        <v>151</v>
      </c>
      <c r="AF186" s="16">
        <v>39650</v>
      </c>
      <c r="AG186" s="16">
        <v>41267</v>
      </c>
      <c r="AH186" s="34">
        <f t="shared" si="157"/>
        <v>4.4271047227926079</v>
      </c>
      <c r="AI186" s="80">
        <f t="shared" ca="1" si="139"/>
        <v>13.875427789185489</v>
      </c>
    </row>
    <row r="187" spans="1:35" s="6" customFormat="1" ht="31.5" customHeight="1" x14ac:dyDescent="0.35">
      <c r="A187" s="71">
        <v>1</v>
      </c>
      <c r="B187" s="118"/>
      <c r="C187" s="27">
        <v>52265985</v>
      </c>
      <c r="D187" s="29">
        <f t="shared" ref="D187:D251" si="169">C187*1</f>
        <v>52265985</v>
      </c>
      <c r="E187" s="30" t="s">
        <v>813</v>
      </c>
      <c r="F187" s="30" t="s">
        <v>814</v>
      </c>
      <c r="G187" s="30" t="s">
        <v>1231</v>
      </c>
      <c r="H187" s="30" t="s">
        <v>1275</v>
      </c>
      <c r="I187" s="12"/>
      <c r="J187" s="12">
        <v>1</v>
      </c>
      <c r="K187" s="27" t="str">
        <f t="shared" si="167"/>
        <v>MARIA  HELENA  REYES DONADO</v>
      </c>
      <c r="L187" s="38" t="s">
        <v>1084</v>
      </c>
      <c r="M187" s="32" t="s">
        <v>33</v>
      </c>
      <c r="N187" s="14" t="s">
        <v>34</v>
      </c>
      <c r="O187" s="14" t="s">
        <v>35</v>
      </c>
      <c r="P187" s="12">
        <v>273</v>
      </c>
      <c r="Q187" s="27" t="s">
        <v>815</v>
      </c>
      <c r="R187" s="53" t="s">
        <v>131</v>
      </c>
      <c r="S187" s="59" t="s">
        <v>43</v>
      </c>
      <c r="T187" s="32" t="s">
        <v>37</v>
      </c>
      <c r="U187" s="9" t="s">
        <v>1036</v>
      </c>
      <c r="V187" s="90">
        <v>39595</v>
      </c>
      <c r="W187" s="18">
        <f t="shared" ca="1" si="143"/>
        <v>44720</v>
      </c>
      <c r="X187" s="34">
        <f t="shared" ca="1" si="156"/>
        <v>14.031485284052019</v>
      </c>
      <c r="Y187" s="14" t="s">
        <v>816</v>
      </c>
      <c r="Z187" s="14" t="s">
        <v>77</v>
      </c>
      <c r="AA187" s="39">
        <v>39493</v>
      </c>
      <c r="AB187" s="39">
        <v>39553</v>
      </c>
      <c r="AC187" s="37">
        <f t="shared" si="147"/>
        <v>0.16427104722792607</v>
      </c>
      <c r="AD187" s="14" t="s">
        <v>817</v>
      </c>
      <c r="AE187" s="14" t="s">
        <v>269</v>
      </c>
      <c r="AF187" s="16">
        <v>39371</v>
      </c>
      <c r="AG187" s="16">
        <v>39463</v>
      </c>
      <c r="AH187" s="34">
        <f t="shared" ref="AH187:AH252" si="170">(AG187-AF187)/365.25</f>
        <v>0.2518822724161533</v>
      </c>
      <c r="AI187" s="80">
        <f t="shared" ca="1" si="139"/>
        <v>14.447638603696099</v>
      </c>
    </row>
    <row r="188" spans="1:35" s="6" customFormat="1" ht="31.5" customHeight="1" x14ac:dyDescent="0.35">
      <c r="A188" s="71">
        <v>1</v>
      </c>
      <c r="B188" s="118"/>
      <c r="C188" s="27">
        <v>53132089</v>
      </c>
      <c r="D188" s="29">
        <f t="shared" ref="D188" si="171">C188*1</f>
        <v>53132089</v>
      </c>
      <c r="E188" s="30" t="s">
        <v>1276</v>
      </c>
      <c r="F188" s="30" t="s">
        <v>818</v>
      </c>
      <c r="G188" s="30" t="s">
        <v>819</v>
      </c>
      <c r="H188" s="30" t="s">
        <v>1277</v>
      </c>
      <c r="I188" s="12"/>
      <c r="J188" s="12">
        <v>1</v>
      </c>
      <c r="K188" s="27" t="str">
        <f t="shared" ref="K188" si="172">CONCATENATE(G188," ",H188," ",E188," ",F188)</f>
        <v>GINNA PAOLA  DURAN  VALCARCEL</v>
      </c>
      <c r="L188" s="38" t="s">
        <v>84</v>
      </c>
      <c r="M188" s="32" t="s">
        <v>33</v>
      </c>
      <c r="N188" s="14" t="s">
        <v>34</v>
      </c>
      <c r="O188" s="14" t="s">
        <v>35</v>
      </c>
      <c r="P188" s="12">
        <v>326</v>
      </c>
      <c r="Q188" s="27" t="s">
        <v>820</v>
      </c>
      <c r="R188" s="53" t="s">
        <v>171</v>
      </c>
      <c r="S188" s="59" t="s">
        <v>43</v>
      </c>
      <c r="T188" s="32" t="s">
        <v>37</v>
      </c>
      <c r="U188" s="14" t="s">
        <v>43</v>
      </c>
      <c r="V188" s="90">
        <v>41149</v>
      </c>
      <c r="W188" s="18">
        <f t="shared" ca="1" si="143"/>
        <v>44720</v>
      </c>
      <c r="X188" s="34">
        <f t="shared" ca="1" si="156"/>
        <v>9.7768651608487342</v>
      </c>
      <c r="Y188" s="14" t="s">
        <v>477</v>
      </c>
      <c r="Z188" s="14" t="s">
        <v>821</v>
      </c>
      <c r="AA188" s="39">
        <v>40518</v>
      </c>
      <c r="AB188" s="39">
        <v>41148</v>
      </c>
      <c r="AC188" s="37">
        <f t="shared" si="147"/>
        <v>1.7248459958932238</v>
      </c>
      <c r="AD188" s="14" t="s">
        <v>822</v>
      </c>
      <c r="AE188" s="14" t="s">
        <v>823</v>
      </c>
      <c r="AF188" s="16">
        <v>40207</v>
      </c>
      <c r="AG188" s="16">
        <v>40515</v>
      </c>
      <c r="AH188" s="34">
        <f t="shared" ref="AH188" si="173">(AG188-AF188)/365.25</f>
        <v>0.84325804243668723</v>
      </c>
      <c r="AI188" s="80">
        <f t="shared" ca="1" si="139"/>
        <v>12.344969199178646</v>
      </c>
    </row>
    <row r="189" spans="1:35" s="6" customFormat="1" ht="31.5" customHeight="1" x14ac:dyDescent="0.35">
      <c r="A189" s="71">
        <v>1</v>
      </c>
      <c r="B189" s="118"/>
      <c r="C189" s="29"/>
      <c r="D189" s="29"/>
      <c r="E189" s="30"/>
      <c r="F189" s="30"/>
      <c r="G189" s="30"/>
      <c r="H189" s="30"/>
      <c r="I189" s="12"/>
      <c r="J189" s="12"/>
      <c r="K189" s="20" t="s">
        <v>1556</v>
      </c>
      <c r="L189" s="9" t="s">
        <v>44</v>
      </c>
      <c r="M189" s="8" t="s">
        <v>33</v>
      </c>
      <c r="N189" s="9" t="s">
        <v>34</v>
      </c>
      <c r="O189" s="9" t="s">
        <v>35</v>
      </c>
      <c r="P189" s="11">
        <v>111</v>
      </c>
      <c r="Q189" s="21" t="s">
        <v>1640</v>
      </c>
      <c r="R189" s="79" t="s">
        <v>1559</v>
      </c>
      <c r="S189" s="59" t="s">
        <v>43</v>
      </c>
      <c r="T189" s="8" t="s">
        <v>37</v>
      </c>
      <c r="U189" s="9" t="s">
        <v>44</v>
      </c>
      <c r="V189" s="91">
        <v>44378</v>
      </c>
      <c r="W189" s="18">
        <f t="shared" ca="1" si="143"/>
        <v>44720</v>
      </c>
      <c r="X189" s="34">
        <f t="shared" ca="1" si="156"/>
        <v>0.93634496919917864</v>
      </c>
      <c r="Y189" s="9" t="s">
        <v>1560</v>
      </c>
      <c r="Z189" s="9" t="s">
        <v>1561</v>
      </c>
      <c r="AA189" s="17">
        <v>40452</v>
      </c>
      <c r="AB189" s="17">
        <v>44377</v>
      </c>
      <c r="AC189" s="37">
        <f t="shared" si="147"/>
        <v>10.746064339493497</v>
      </c>
      <c r="AD189" s="9"/>
      <c r="AE189" s="9"/>
      <c r="AF189" s="17"/>
      <c r="AG189" s="17"/>
      <c r="AH189" s="74"/>
      <c r="AI189" s="80">
        <v>0</v>
      </c>
    </row>
    <row r="190" spans="1:35" s="65" customFormat="1" ht="31.5" customHeight="1" x14ac:dyDescent="0.35">
      <c r="A190" s="71">
        <v>1</v>
      </c>
      <c r="B190" s="118"/>
      <c r="C190" s="53">
        <v>1077869181</v>
      </c>
      <c r="D190" s="54">
        <f t="shared" ref="D190" si="174">C190*1</f>
        <v>1077869181</v>
      </c>
      <c r="E190" s="55" t="s">
        <v>1159</v>
      </c>
      <c r="F190" s="55" t="s">
        <v>597</v>
      </c>
      <c r="G190" s="55" t="s">
        <v>1157</v>
      </c>
      <c r="H190" s="55" t="s">
        <v>1158</v>
      </c>
      <c r="I190" s="56">
        <v>1</v>
      </c>
      <c r="J190" s="56"/>
      <c r="K190" s="53" t="str">
        <f t="shared" ref="K190" si="175">CONCATENATE(G190," ",H190," ",E190," ",F190)</f>
        <v>SERGIO  DANIEL  CARBALLO LEON</v>
      </c>
      <c r="L190" s="57" t="s">
        <v>136</v>
      </c>
      <c r="M190" s="58" t="s">
        <v>33</v>
      </c>
      <c r="N190" s="59" t="s">
        <v>75</v>
      </c>
      <c r="O190" s="59" t="s">
        <v>153</v>
      </c>
      <c r="P190" s="56">
        <v>315</v>
      </c>
      <c r="Q190" s="60" t="s">
        <v>1049</v>
      </c>
      <c r="R190" s="53" t="s">
        <v>1558</v>
      </c>
      <c r="S190" s="59" t="s">
        <v>43</v>
      </c>
      <c r="T190" s="58" t="s">
        <v>37</v>
      </c>
      <c r="U190" s="59" t="s">
        <v>136</v>
      </c>
      <c r="V190" s="93">
        <v>43040</v>
      </c>
      <c r="W190" s="18">
        <f t="shared" ca="1" si="143"/>
        <v>44720</v>
      </c>
      <c r="X190" s="34">
        <f t="shared" ca="1" si="156"/>
        <v>4.59958932238193</v>
      </c>
      <c r="Y190" s="59" t="s">
        <v>85</v>
      </c>
      <c r="Z190" s="59" t="s">
        <v>205</v>
      </c>
      <c r="AA190" s="63">
        <v>42252</v>
      </c>
      <c r="AB190" s="63">
        <v>42608</v>
      </c>
      <c r="AC190" s="37">
        <f t="shared" si="147"/>
        <v>0.97467488021902804</v>
      </c>
      <c r="AD190" s="59" t="s">
        <v>1050</v>
      </c>
      <c r="AE190" s="59" t="s">
        <v>1051</v>
      </c>
      <c r="AF190" s="61">
        <v>42040</v>
      </c>
      <c r="AG190" s="61">
        <v>42220</v>
      </c>
      <c r="AH190" s="62">
        <f t="shared" ref="AH190" si="176">(AG190-AF190)/365.25</f>
        <v>0.49281314168377821</v>
      </c>
      <c r="AI190" s="80">
        <f t="shared" ca="1" si="139"/>
        <v>6.0670773442847361</v>
      </c>
    </row>
    <row r="191" spans="1:35" s="6" customFormat="1" ht="31.5" customHeight="1" x14ac:dyDescent="0.35">
      <c r="A191" s="71">
        <v>1</v>
      </c>
      <c r="B191" s="118"/>
      <c r="C191" s="27">
        <v>70102125</v>
      </c>
      <c r="D191" s="29">
        <f t="shared" ref="D191" si="177">C191*1</f>
        <v>70102125</v>
      </c>
      <c r="E191" s="30" t="s">
        <v>203</v>
      </c>
      <c r="F191" s="30" t="s">
        <v>1237</v>
      </c>
      <c r="G191" s="30" t="s">
        <v>96</v>
      </c>
      <c r="H191" s="30" t="s">
        <v>706</v>
      </c>
      <c r="I191" s="12">
        <v>1</v>
      </c>
      <c r="J191" s="12"/>
      <c r="K191" s="53" t="str">
        <f t="shared" ref="K191" si="178">CONCATENATE(G191," ",H191," ",E191," ",F191)</f>
        <v>JORGE MARIO GOMEZ OSORIO</v>
      </c>
      <c r="L191" s="38" t="s">
        <v>1084</v>
      </c>
      <c r="M191" s="32" t="s">
        <v>33</v>
      </c>
      <c r="N191" s="14" t="s">
        <v>111</v>
      </c>
      <c r="O191" s="14" t="s">
        <v>707</v>
      </c>
      <c r="P191" s="12">
        <v>0</v>
      </c>
      <c r="Q191" s="27" t="s">
        <v>708</v>
      </c>
      <c r="R191" s="53" t="s">
        <v>141</v>
      </c>
      <c r="S191" s="59" t="s">
        <v>43</v>
      </c>
      <c r="T191" s="32" t="s">
        <v>37</v>
      </c>
      <c r="U191" s="14" t="s">
        <v>220</v>
      </c>
      <c r="V191" s="90">
        <v>41155</v>
      </c>
      <c r="W191" s="18">
        <f t="shared" ca="1" si="143"/>
        <v>44720</v>
      </c>
      <c r="X191" s="34">
        <f t="shared" ca="1" si="156"/>
        <v>9.7604380561259418</v>
      </c>
      <c r="Y191" s="14" t="s">
        <v>709</v>
      </c>
      <c r="Z191" s="14" t="s">
        <v>701</v>
      </c>
      <c r="AA191" s="39">
        <v>40099</v>
      </c>
      <c r="AB191" s="39">
        <v>41121</v>
      </c>
      <c r="AC191" s="34">
        <f t="shared" ref="AC191:AC192" si="179">(AB191-AA191)/365.25</f>
        <v>2.7980835044490076</v>
      </c>
      <c r="AD191" s="14" t="s">
        <v>710</v>
      </c>
      <c r="AE191" s="14" t="s">
        <v>194</v>
      </c>
      <c r="AF191" s="16">
        <v>39240</v>
      </c>
      <c r="AG191" s="16">
        <v>40095</v>
      </c>
      <c r="AH191" s="34">
        <f t="shared" ref="AH191:AH192" si="180">(AG191-AF191)/365.25</f>
        <v>2.3408624229979464</v>
      </c>
      <c r="AI191" s="80">
        <f t="shared" ca="1" si="139"/>
        <v>14.899383983572896</v>
      </c>
    </row>
    <row r="192" spans="1:35" s="65" customFormat="1" ht="31.5" customHeight="1" x14ac:dyDescent="0.35">
      <c r="A192" s="86">
        <v>1</v>
      </c>
      <c r="B192" s="118"/>
      <c r="C192" s="53" t="s">
        <v>1189</v>
      </c>
      <c r="D192" s="54">
        <f>C192*1</f>
        <v>1129578022</v>
      </c>
      <c r="E192" s="55" t="s">
        <v>502</v>
      </c>
      <c r="F192" s="55" t="s">
        <v>503</v>
      </c>
      <c r="G192" s="55" t="s">
        <v>504</v>
      </c>
      <c r="H192" s="55" t="s">
        <v>505</v>
      </c>
      <c r="I192" s="56"/>
      <c r="J192" s="56">
        <v>1</v>
      </c>
      <c r="K192" s="59" t="s">
        <v>1653</v>
      </c>
      <c r="L192" s="59" t="s">
        <v>1654</v>
      </c>
      <c r="M192" s="58" t="s">
        <v>33</v>
      </c>
      <c r="N192" s="59" t="s">
        <v>1607</v>
      </c>
      <c r="O192" s="59" t="s">
        <v>1655</v>
      </c>
      <c r="P192" s="56">
        <v>0</v>
      </c>
      <c r="Q192" s="65" t="s">
        <v>1656</v>
      </c>
      <c r="R192" s="53" t="s">
        <v>141</v>
      </c>
      <c r="S192" s="59" t="s">
        <v>43</v>
      </c>
      <c r="T192" s="58" t="s">
        <v>37</v>
      </c>
      <c r="U192" s="65" t="s">
        <v>1036</v>
      </c>
      <c r="V192" s="61">
        <v>44655</v>
      </c>
      <c r="W192" s="61">
        <f t="shared" ca="1" si="143"/>
        <v>44720</v>
      </c>
      <c r="X192" s="62">
        <f t="shared" ca="1" si="156"/>
        <v>0.17796030116358658</v>
      </c>
      <c r="Y192" s="59" t="s">
        <v>1657</v>
      </c>
      <c r="Z192" s="59" t="s">
        <v>1658</v>
      </c>
      <c r="AA192" s="61">
        <v>40492</v>
      </c>
      <c r="AB192" s="61">
        <v>44624</v>
      </c>
      <c r="AC192" s="123">
        <f t="shared" si="179"/>
        <v>11.312799452429843</v>
      </c>
      <c r="AD192" s="65" t="s">
        <v>1659</v>
      </c>
      <c r="AE192" s="124" t="s">
        <v>44</v>
      </c>
      <c r="AF192" s="122">
        <v>43104</v>
      </c>
      <c r="AG192" s="122">
        <v>43316</v>
      </c>
      <c r="AH192" s="125">
        <f t="shared" si="180"/>
        <v>0.58042436687200549</v>
      </c>
      <c r="AI192" s="126">
        <f t="shared" ca="1" si="139"/>
        <v>12.071184120465436</v>
      </c>
    </row>
    <row r="193" spans="1:37" s="6" customFormat="1" ht="31.5" customHeight="1" x14ac:dyDescent="0.35">
      <c r="A193" s="71">
        <v>1</v>
      </c>
      <c r="B193" s="118"/>
      <c r="C193" s="27">
        <v>1121197764</v>
      </c>
      <c r="D193" s="29">
        <f t="shared" ref="D193:D203" si="181">C193*1</f>
        <v>1121197764</v>
      </c>
      <c r="E193" s="30" t="s">
        <v>169</v>
      </c>
      <c r="F193" s="30" t="s">
        <v>62</v>
      </c>
      <c r="G193" s="30" t="s">
        <v>1093</v>
      </c>
      <c r="H193" s="30" t="s">
        <v>980</v>
      </c>
      <c r="I193" s="12"/>
      <c r="J193" s="12">
        <v>1</v>
      </c>
      <c r="K193" s="53" t="str">
        <f t="shared" ref="K193:K203" si="182">CONCATENATE(G193," ",H193," ",E193," ",F193)</f>
        <v>PAULA ALEJANDRA GONZALEZ GUTIERREZ</v>
      </c>
      <c r="L193" s="22" t="s">
        <v>83</v>
      </c>
      <c r="M193" s="32" t="s">
        <v>33</v>
      </c>
      <c r="N193" s="59" t="s">
        <v>75</v>
      </c>
      <c r="O193" s="59" t="s">
        <v>224</v>
      </c>
      <c r="P193" s="12">
        <v>0</v>
      </c>
      <c r="Q193" s="27" t="s">
        <v>711</v>
      </c>
      <c r="R193" s="53" t="s">
        <v>309</v>
      </c>
      <c r="S193" s="59" t="s">
        <v>43</v>
      </c>
      <c r="T193" s="32" t="s">
        <v>37</v>
      </c>
      <c r="U193" s="14" t="s">
        <v>43</v>
      </c>
      <c r="V193" s="90">
        <v>42219</v>
      </c>
      <c r="W193" s="18">
        <f t="shared" ca="1" si="143"/>
        <v>44720</v>
      </c>
      <c r="X193" s="34">
        <f t="shared" ca="1" si="156"/>
        <v>6.8473648186173852</v>
      </c>
      <c r="Y193" s="14" t="s">
        <v>712</v>
      </c>
      <c r="Z193" s="14" t="s">
        <v>713</v>
      </c>
      <c r="AA193" s="16">
        <v>41640</v>
      </c>
      <c r="AB193" s="16">
        <v>42004</v>
      </c>
      <c r="AC193" s="37">
        <f t="shared" ref="AC193:AC203" si="183">(AB193-AA193)/365.25</f>
        <v>0.99657768651608492</v>
      </c>
      <c r="AD193" s="14" t="s">
        <v>714</v>
      </c>
      <c r="AE193" s="14" t="s">
        <v>715</v>
      </c>
      <c r="AF193" s="16">
        <v>41275</v>
      </c>
      <c r="AG193" s="16">
        <v>41282</v>
      </c>
      <c r="AH193" s="34">
        <f t="shared" ref="AH193:AH203" si="184">(AG193-AF193)/365.25</f>
        <v>1.9164955509924708E-2</v>
      </c>
      <c r="AI193" s="80">
        <f t="shared" ca="1" si="139"/>
        <v>7.8631074606433948</v>
      </c>
    </row>
    <row r="194" spans="1:37" s="6" customFormat="1" ht="31.5" customHeight="1" x14ac:dyDescent="0.35">
      <c r="A194" s="71">
        <v>1</v>
      </c>
      <c r="B194" s="118"/>
      <c r="C194" s="27">
        <v>80505268</v>
      </c>
      <c r="D194" s="29">
        <f t="shared" si="181"/>
        <v>80505268</v>
      </c>
      <c r="E194" s="30" t="s">
        <v>716</v>
      </c>
      <c r="F194" s="30" t="s">
        <v>355</v>
      </c>
      <c r="G194" s="30" t="s">
        <v>1140</v>
      </c>
      <c r="H194" s="30" t="s">
        <v>301</v>
      </c>
      <c r="I194" s="12">
        <v>1</v>
      </c>
      <c r="J194" s="12"/>
      <c r="K194" s="53" t="str">
        <f t="shared" si="182"/>
        <v>ANDRES  ENRIQUE ROZO RAMIREZ</v>
      </c>
      <c r="L194" s="22" t="s">
        <v>83</v>
      </c>
      <c r="M194" s="32" t="s">
        <v>33</v>
      </c>
      <c r="N194" s="14" t="s">
        <v>704</v>
      </c>
      <c r="O194" s="14" t="s">
        <v>705</v>
      </c>
      <c r="P194" s="12">
        <v>0</v>
      </c>
      <c r="Q194" s="33" t="s">
        <v>717</v>
      </c>
      <c r="R194" s="53" t="s">
        <v>309</v>
      </c>
      <c r="S194" s="59" t="s">
        <v>43</v>
      </c>
      <c r="T194" s="32" t="s">
        <v>37</v>
      </c>
      <c r="U194" s="14" t="s">
        <v>43</v>
      </c>
      <c r="V194" s="90">
        <v>41663</v>
      </c>
      <c r="W194" s="18">
        <f t="shared" ca="1" si="143"/>
        <v>44720</v>
      </c>
      <c r="X194" s="34">
        <f t="shared" ca="1" si="156"/>
        <v>8.3696098562628336</v>
      </c>
      <c r="Y194" s="14" t="s">
        <v>37</v>
      </c>
      <c r="Z194" s="14" t="s">
        <v>132</v>
      </c>
      <c r="AA194" s="39">
        <v>41463</v>
      </c>
      <c r="AB194" s="39">
        <v>41662</v>
      </c>
      <c r="AC194" s="34">
        <f t="shared" si="183"/>
        <v>0.54483230663928817</v>
      </c>
      <c r="AD194" s="14" t="s">
        <v>477</v>
      </c>
      <c r="AE194" s="14" t="s">
        <v>718</v>
      </c>
      <c r="AF194" s="16">
        <v>40567</v>
      </c>
      <c r="AG194" s="16">
        <v>40748</v>
      </c>
      <c r="AH194" s="34">
        <f t="shared" si="184"/>
        <v>0.49555099247091033</v>
      </c>
      <c r="AI194" s="80">
        <f t="shared" ref="AI194:AI254" ca="1" si="185">SUM(X194+AC194+AH194)</f>
        <v>9.4099931553730318</v>
      </c>
    </row>
    <row r="195" spans="1:37" s="6" customFormat="1" ht="31.5" customHeight="1" x14ac:dyDescent="0.35">
      <c r="A195" s="71">
        <v>1</v>
      </c>
      <c r="B195" s="118"/>
      <c r="C195" s="27">
        <v>1017149287</v>
      </c>
      <c r="D195" s="29">
        <f t="shared" si="181"/>
        <v>1017149287</v>
      </c>
      <c r="E195" s="30" t="s">
        <v>719</v>
      </c>
      <c r="F195" s="30" t="s">
        <v>371</v>
      </c>
      <c r="G195" s="30" t="s">
        <v>49</v>
      </c>
      <c r="H195" s="30" t="s">
        <v>720</v>
      </c>
      <c r="I195" s="12"/>
      <c r="J195" s="12">
        <v>1</v>
      </c>
      <c r="K195" s="53" t="str">
        <f t="shared" si="182"/>
        <v>ANA MELINA SALDARRIAGA SANCHEZ</v>
      </c>
      <c r="L195" s="22" t="s">
        <v>83</v>
      </c>
      <c r="M195" s="14" t="s">
        <v>423</v>
      </c>
      <c r="N195" s="14" t="s">
        <v>721</v>
      </c>
      <c r="O195" s="14" t="s">
        <v>722</v>
      </c>
      <c r="P195" s="12">
        <v>0</v>
      </c>
      <c r="Q195" s="27" t="s">
        <v>723</v>
      </c>
      <c r="R195" s="53" t="s">
        <v>42</v>
      </c>
      <c r="S195" s="59" t="s">
        <v>43</v>
      </c>
      <c r="T195" s="32" t="s">
        <v>37</v>
      </c>
      <c r="U195" s="14" t="s">
        <v>43</v>
      </c>
      <c r="V195" s="90">
        <v>41526</v>
      </c>
      <c r="W195" s="18">
        <f t="shared" ca="1" si="143"/>
        <v>44720</v>
      </c>
      <c r="X195" s="34">
        <f t="shared" ca="1" si="156"/>
        <v>8.7446954140999313</v>
      </c>
      <c r="Y195" s="14" t="s">
        <v>724</v>
      </c>
      <c r="Z195" s="14" t="s">
        <v>725</v>
      </c>
      <c r="AA195" s="39">
        <v>41183</v>
      </c>
      <c r="AB195" s="39">
        <v>41525</v>
      </c>
      <c r="AC195" s="37">
        <f t="shared" si="183"/>
        <v>0.93634496919917864</v>
      </c>
      <c r="AD195" s="14" t="s">
        <v>726</v>
      </c>
      <c r="AE195" s="14" t="s">
        <v>727</v>
      </c>
      <c r="AF195" s="16">
        <v>40007</v>
      </c>
      <c r="AG195" s="16">
        <v>41175</v>
      </c>
      <c r="AH195" s="34">
        <f t="shared" si="184"/>
        <v>3.1978097193702943</v>
      </c>
      <c r="AI195" s="80">
        <f t="shared" ca="1" si="185"/>
        <v>12.878850102669404</v>
      </c>
    </row>
    <row r="196" spans="1:37" s="6" customFormat="1" ht="31.5" customHeight="1" x14ac:dyDescent="0.35">
      <c r="A196" s="71">
        <v>1</v>
      </c>
      <c r="B196" s="118"/>
      <c r="C196" s="27">
        <v>40399431</v>
      </c>
      <c r="D196" s="29">
        <f t="shared" si="181"/>
        <v>40399431</v>
      </c>
      <c r="E196" s="30" t="s">
        <v>1238</v>
      </c>
      <c r="F196" s="30" t="s">
        <v>1239</v>
      </c>
      <c r="G196" s="30" t="s">
        <v>1240</v>
      </c>
      <c r="H196" s="30" t="s">
        <v>90</v>
      </c>
      <c r="I196" s="12"/>
      <c r="J196" s="12">
        <v>1</v>
      </c>
      <c r="K196" s="53" t="str">
        <f t="shared" si="182"/>
        <v>ANA  MARIA TOBON GUEVARA</v>
      </c>
      <c r="L196" s="22" t="s">
        <v>83</v>
      </c>
      <c r="M196" s="14" t="s">
        <v>33</v>
      </c>
      <c r="N196" s="14" t="s">
        <v>573</v>
      </c>
      <c r="O196" s="14" t="s">
        <v>812</v>
      </c>
      <c r="P196" s="12">
        <v>0</v>
      </c>
      <c r="Q196" s="33" t="s">
        <v>1034</v>
      </c>
      <c r="R196" s="53" t="s">
        <v>1035</v>
      </c>
      <c r="S196" s="59" t="s">
        <v>44</v>
      </c>
      <c r="T196" s="32" t="s">
        <v>37</v>
      </c>
      <c r="U196" s="9" t="s">
        <v>1036</v>
      </c>
      <c r="V196" s="90">
        <v>43032</v>
      </c>
      <c r="W196" s="18">
        <f t="shared" ca="1" si="143"/>
        <v>44720</v>
      </c>
      <c r="X196" s="34">
        <f t="shared" ca="1" si="156"/>
        <v>4.6214921286789874</v>
      </c>
      <c r="Y196" s="14" t="s">
        <v>1037</v>
      </c>
      <c r="Z196" s="14" t="s">
        <v>1038</v>
      </c>
      <c r="AA196" s="39">
        <v>41243</v>
      </c>
      <c r="AB196" s="39">
        <v>42856</v>
      </c>
      <c r="AC196" s="37">
        <f t="shared" si="183"/>
        <v>4.4161533196440796</v>
      </c>
      <c r="AD196" s="14" t="s">
        <v>1039</v>
      </c>
      <c r="AE196" s="14" t="s">
        <v>1040</v>
      </c>
      <c r="AF196" s="16">
        <v>38261</v>
      </c>
      <c r="AG196" s="16">
        <v>39539</v>
      </c>
      <c r="AH196" s="34">
        <f t="shared" si="184"/>
        <v>3.4989733059548254</v>
      </c>
      <c r="AI196" s="80">
        <f t="shared" ca="1" si="185"/>
        <v>12.536618754277892</v>
      </c>
    </row>
    <row r="197" spans="1:37" s="6" customFormat="1" ht="31.5" customHeight="1" x14ac:dyDescent="0.35">
      <c r="A197" s="71">
        <v>1</v>
      </c>
      <c r="B197" s="118"/>
      <c r="C197" s="27">
        <v>55063180</v>
      </c>
      <c r="D197" s="29">
        <f t="shared" si="181"/>
        <v>55063180</v>
      </c>
      <c r="E197" s="30" t="s">
        <v>1195</v>
      </c>
      <c r="F197" s="30" t="s">
        <v>1241</v>
      </c>
      <c r="G197" s="30" t="s">
        <v>1242</v>
      </c>
      <c r="H197" s="30"/>
      <c r="I197" s="12"/>
      <c r="J197" s="12">
        <v>1</v>
      </c>
      <c r="K197" s="53" t="str">
        <f t="shared" si="182"/>
        <v>BRIGITTE  OLARTE CARDOZO</v>
      </c>
      <c r="L197" s="22" t="s">
        <v>83</v>
      </c>
      <c r="M197" s="14" t="s">
        <v>33</v>
      </c>
      <c r="N197" s="14" t="s">
        <v>75</v>
      </c>
      <c r="O197" s="14" t="s">
        <v>153</v>
      </c>
      <c r="P197" s="12">
        <v>0</v>
      </c>
      <c r="Q197" s="33" t="s">
        <v>1033</v>
      </c>
      <c r="R197" s="102" t="s">
        <v>1517</v>
      </c>
      <c r="S197" s="59" t="s">
        <v>44</v>
      </c>
      <c r="T197" s="32" t="s">
        <v>37</v>
      </c>
      <c r="U197" s="9" t="s">
        <v>1036</v>
      </c>
      <c r="V197" s="90">
        <v>42371</v>
      </c>
      <c r="W197" s="18">
        <f t="shared" ca="1" si="143"/>
        <v>44720</v>
      </c>
      <c r="X197" s="34">
        <f t="shared" ca="1" si="156"/>
        <v>6.4312114989733056</v>
      </c>
      <c r="Y197" s="14" t="s">
        <v>1041</v>
      </c>
      <c r="Z197" s="14" t="s">
        <v>1042</v>
      </c>
      <c r="AA197" s="39">
        <v>41944</v>
      </c>
      <c r="AB197" s="39">
        <v>42369</v>
      </c>
      <c r="AC197" s="37">
        <f t="shared" si="183"/>
        <v>1.1635865845311431</v>
      </c>
      <c r="AD197" s="14" t="s">
        <v>1043</v>
      </c>
      <c r="AE197" s="14" t="s">
        <v>1044</v>
      </c>
      <c r="AF197" s="16">
        <v>41386</v>
      </c>
      <c r="AG197" s="16">
        <v>41942</v>
      </c>
      <c r="AH197" s="34">
        <f t="shared" si="184"/>
        <v>1.5222450376454484</v>
      </c>
      <c r="AI197" s="80">
        <f t="shared" ca="1" si="185"/>
        <v>9.1170431211498979</v>
      </c>
    </row>
    <row r="198" spans="1:37" s="6" customFormat="1" ht="31.5" customHeight="1" x14ac:dyDescent="0.35">
      <c r="A198" s="71">
        <v>1</v>
      </c>
      <c r="B198" s="118"/>
      <c r="C198" s="27">
        <v>88232579</v>
      </c>
      <c r="D198" s="29">
        <f t="shared" si="181"/>
        <v>88232579</v>
      </c>
      <c r="E198" s="30" t="s">
        <v>982</v>
      </c>
      <c r="F198" s="30" t="s">
        <v>471</v>
      </c>
      <c r="G198" s="30" t="s">
        <v>204</v>
      </c>
      <c r="H198" s="30" t="s">
        <v>981</v>
      </c>
      <c r="I198" s="12">
        <v>1</v>
      </c>
      <c r="J198" s="12"/>
      <c r="K198" s="53" t="str">
        <f t="shared" si="182"/>
        <v>MARTIN RONEY CORDOBA VELOZA</v>
      </c>
      <c r="L198" s="22" t="s">
        <v>83</v>
      </c>
      <c r="M198" s="32" t="s">
        <v>33</v>
      </c>
      <c r="N198" s="14" t="s">
        <v>303</v>
      </c>
      <c r="O198" s="14" t="s">
        <v>728</v>
      </c>
      <c r="P198" s="12">
        <v>0</v>
      </c>
      <c r="Q198" s="27" t="s">
        <v>729</v>
      </c>
      <c r="R198" s="53" t="s">
        <v>171</v>
      </c>
      <c r="S198" s="59" t="s">
        <v>43</v>
      </c>
      <c r="T198" s="32" t="s">
        <v>37</v>
      </c>
      <c r="U198" s="9" t="s">
        <v>1036</v>
      </c>
      <c r="V198" s="90">
        <v>42640</v>
      </c>
      <c r="W198" s="18">
        <f t="shared" ca="1" si="143"/>
        <v>44720</v>
      </c>
      <c r="X198" s="34">
        <f t="shared" ca="1" si="156"/>
        <v>5.6947296372347704</v>
      </c>
      <c r="Y198" s="14" t="s">
        <v>730</v>
      </c>
      <c r="Z198" s="14" t="s">
        <v>731</v>
      </c>
      <c r="AA198" s="16">
        <v>40329</v>
      </c>
      <c r="AB198" s="16">
        <v>42402</v>
      </c>
      <c r="AC198" s="37">
        <f t="shared" si="183"/>
        <v>5.675564681724846</v>
      </c>
      <c r="AD198" s="14" t="s">
        <v>199</v>
      </c>
      <c r="AE198" s="14" t="s">
        <v>732</v>
      </c>
      <c r="AF198" s="16">
        <v>38869</v>
      </c>
      <c r="AG198" s="16">
        <v>39492</v>
      </c>
      <c r="AH198" s="34">
        <f t="shared" si="184"/>
        <v>1.7056810403832992</v>
      </c>
      <c r="AI198" s="80">
        <f t="shared" ca="1" si="185"/>
        <v>13.075975359342914</v>
      </c>
    </row>
    <row r="199" spans="1:37" s="6" customFormat="1" ht="31.5" customHeight="1" x14ac:dyDescent="0.35">
      <c r="A199" s="71">
        <v>1</v>
      </c>
      <c r="B199" s="118"/>
      <c r="C199" s="27">
        <v>65760567</v>
      </c>
      <c r="D199" s="29"/>
      <c r="E199" s="30"/>
      <c r="F199" s="30"/>
      <c r="G199" s="30"/>
      <c r="H199" s="30"/>
      <c r="I199" s="12"/>
      <c r="J199" s="12">
        <v>1</v>
      </c>
      <c r="K199" s="53" t="s">
        <v>1488</v>
      </c>
      <c r="L199" s="22" t="s">
        <v>83</v>
      </c>
      <c r="M199" s="32" t="s">
        <v>33</v>
      </c>
      <c r="N199" s="14" t="s">
        <v>229</v>
      </c>
      <c r="O199" s="14" t="s">
        <v>287</v>
      </c>
      <c r="P199" s="12">
        <v>0</v>
      </c>
      <c r="Q199" s="73" t="s">
        <v>1490</v>
      </c>
      <c r="R199" s="101" t="s">
        <v>425</v>
      </c>
      <c r="S199" s="59" t="s">
        <v>43</v>
      </c>
      <c r="T199" s="32" t="s">
        <v>37</v>
      </c>
      <c r="U199" s="9" t="s">
        <v>1036</v>
      </c>
      <c r="V199" s="90">
        <v>43810</v>
      </c>
      <c r="W199" s="18">
        <f t="shared" ca="1" si="143"/>
        <v>44720</v>
      </c>
      <c r="X199" s="34">
        <f t="shared" ca="1" si="156"/>
        <v>2.4914442162902124</v>
      </c>
      <c r="Y199" s="14" t="s">
        <v>1495</v>
      </c>
      <c r="Z199" s="14" t="s">
        <v>466</v>
      </c>
      <c r="AA199" s="16">
        <v>43374</v>
      </c>
      <c r="AB199" s="16">
        <v>43800</v>
      </c>
      <c r="AC199" s="37">
        <f t="shared" si="183"/>
        <v>1.1663244353182751</v>
      </c>
      <c r="AD199" s="14" t="s">
        <v>1496</v>
      </c>
      <c r="AE199" s="14" t="s">
        <v>466</v>
      </c>
      <c r="AF199" s="16">
        <v>42583</v>
      </c>
      <c r="AG199" s="16">
        <v>43344</v>
      </c>
      <c r="AH199" s="34">
        <f t="shared" si="184"/>
        <v>2.083504449007529</v>
      </c>
      <c r="AI199" s="80">
        <f t="shared" ca="1" si="185"/>
        <v>5.7412731006160165</v>
      </c>
    </row>
    <row r="200" spans="1:37" s="6" customFormat="1" ht="31.5" customHeight="1" x14ac:dyDescent="0.35">
      <c r="A200" s="71">
        <v>1</v>
      </c>
      <c r="B200" s="118"/>
      <c r="C200" s="27">
        <v>80076329</v>
      </c>
      <c r="D200" s="29"/>
      <c r="E200" s="30"/>
      <c r="F200" s="30"/>
      <c r="G200" s="30"/>
      <c r="H200" s="30"/>
      <c r="I200" s="12">
        <v>1</v>
      </c>
      <c r="J200" s="12"/>
      <c r="K200" s="53" t="s">
        <v>1489</v>
      </c>
      <c r="L200" s="22" t="s">
        <v>83</v>
      </c>
      <c r="M200" s="32" t="s">
        <v>33</v>
      </c>
      <c r="N200" s="14" t="s">
        <v>34</v>
      </c>
      <c r="O200" s="14" t="s">
        <v>35</v>
      </c>
      <c r="P200" s="12">
        <v>0</v>
      </c>
      <c r="Q200" s="73" t="s">
        <v>1491</v>
      </c>
      <c r="R200" s="104" t="s">
        <v>1641</v>
      </c>
      <c r="S200" s="59" t="s">
        <v>43</v>
      </c>
      <c r="T200" s="32" t="s">
        <v>37</v>
      </c>
      <c r="U200" s="9" t="s">
        <v>1036</v>
      </c>
      <c r="V200" s="90">
        <v>43754</v>
      </c>
      <c r="W200" s="18">
        <f t="shared" ca="1" si="143"/>
        <v>44720</v>
      </c>
      <c r="X200" s="34">
        <f t="shared" ca="1" si="156"/>
        <v>2.64476386036961</v>
      </c>
      <c r="Y200" s="14" t="s">
        <v>477</v>
      </c>
      <c r="Z200" s="14" t="s">
        <v>1492</v>
      </c>
      <c r="AA200" s="16">
        <v>42860</v>
      </c>
      <c r="AB200" s="16">
        <v>43586</v>
      </c>
      <c r="AC200" s="37">
        <f t="shared" si="183"/>
        <v>1.9876796714579055</v>
      </c>
      <c r="AD200" s="14" t="s">
        <v>1493</v>
      </c>
      <c r="AE200" s="14" t="s">
        <v>1494</v>
      </c>
      <c r="AF200" s="16">
        <v>43525</v>
      </c>
      <c r="AG200" s="16">
        <v>43586</v>
      </c>
      <c r="AH200" s="34">
        <f t="shared" si="184"/>
        <v>0.16700889801505817</v>
      </c>
      <c r="AI200" s="80">
        <f t="shared" ca="1" si="185"/>
        <v>4.7994524298425736</v>
      </c>
    </row>
    <row r="201" spans="1:37" s="6" customFormat="1" ht="31.5" customHeight="1" x14ac:dyDescent="0.35">
      <c r="A201" s="71">
        <v>1</v>
      </c>
      <c r="B201" s="118"/>
      <c r="C201" s="27"/>
      <c r="D201" s="29"/>
      <c r="E201" s="30"/>
      <c r="F201" s="30"/>
      <c r="G201" s="30"/>
      <c r="H201" s="30"/>
      <c r="I201" s="12"/>
      <c r="J201" s="12"/>
      <c r="K201" s="20" t="s">
        <v>1552</v>
      </c>
      <c r="L201" s="22" t="s">
        <v>83</v>
      </c>
      <c r="M201" s="32" t="s">
        <v>33</v>
      </c>
      <c r="N201" s="14" t="s">
        <v>669</v>
      </c>
      <c r="O201" s="14" t="s">
        <v>1557</v>
      </c>
      <c r="P201" s="12">
        <v>0</v>
      </c>
      <c r="Q201" s="73" t="s">
        <v>1553</v>
      </c>
      <c r="R201" s="104" t="s">
        <v>141</v>
      </c>
      <c r="S201" s="9" t="s">
        <v>43</v>
      </c>
      <c r="T201" s="32" t="s">
        <v>37</v>
      </c>
      <c r="U201" s="9" t="s">
        <v>1036</v>
      </c>
      <c r="V201" s="90">
        <v>44328</v>
      </c>
      <c r="W201" s="18">
        <f t="shared" ca="1" si="143"/>
        <v>44720</v>
      </c>
      <c r="X201" s="34">
        <f t="shared" ca="1" si="156"/>
        <v>1.0732375085557837</v>
      </c>
      <c r="Y201" s="14" t="s">
        <v>1554</v>
      </c>
      <c r="Z201" s="14" t="s">
        <v>1555</v>
      </c>
      <c r="AA201" s="16">
        <v>41275</v>
      </c>
      <c r="AB201" s="16">
        <v>44228</v>
      </c>
      <c r="AC201" s="37">
        <f t="shared" si="183"/>
        <v>8.084873374401095</v>
      </c>
      <c r="AD201" s="14"/>
      <c r="AE201" s="14"/>
      <c r="AF201" s="16"/>
      <c r="AG201" s="16"/>
      <c r="AH201" s="34"/>
      <c r="AI201" s="80">
        <v>0</v>
      </c>
    </row>
    <row r="202" spans="1:37" s="6" customFormat="1" ht="31.5" customHeight="1" x14ac:dyDescent="0.35">
      <c r="A202" s="71"/>
      <c r="B202" s="118"/>
      <c r="C202" s="27"/>
      <c r="D202" s="29"/>
      <c r="E202" s="30"/>
      <c r="F202" s="30"/>
      <c r="G202" s="30"/>
      <c r="H202" s="30"/>
      <c r="I202" s="12"/>
      <c r="J202" s="12"/>
      <c r="K202" s="20" t="s">
        <v>1634</v>
      </c>
      <c r="L202" s="22" t="s">
        <v>610</v>
      </c>
      <c r="M202" s="32" t="s">
        <v>33</v>
      </c>
      <c r="N202" s="14" t="s">
        <v>34</v>
      </c>
      <c r="O202" s="14" t="s">
        <v>35</v>
      </c>
      <c r="P202" s="12">
        <v>0</v>
      </c>
      <c r="Q202" s="100" t="s">
        <v>1635</v>
      </c>
      <c r="R202" s="103" t="s">
        <v>66</v>
      </c>
      <c r="S202" s="9" t="s">
        <v>66</v>
      </c>
      <c r="T202" s="32" t="s">
        <v>37</v>
      </c>
      <c r="U202" s="9" t="s">
        <v>610</v>
      </c>
      <c r="V202" s="16">
        <v>44314</v>
      </c>
      <c r="W202" s="18">
        <f t="shared" ca="1" si="143"/>
        <v>44720</v>
      </c>
      <c r="X202" s="34">
        <f t="shared" ca="1" si="156"/>
        <v>1.1115674195756331</v>
      </c>
      <c r="Y202" s="14"/>
      <c r="Z202" s="14"/>
      <c r="AA202" s="16"/>
      <c r="AB202" s="16"/>
      <c r="AC202" s="37">
        <v>0</v>
      </c>
      <c r="AD202" s="14"/>
      <c r="AE202" s="14"/>
      <c r="AF202" s="16"/>
      <c r="AG202" s="16"/>
      <c r="AH202" s="34"/>
      <c r="AI202" s="80">
        <v>0</v>
      </c>
    </row>
    <row r="203" spans="1:37" s="6" customFormat="1" ht="31.5" customHeight="1" x14ac:dyDescent="0.35">
      <c r="A203" s="71">
        <v>1</v>
      </c>
      <c r="B203" s="118"/>
      <c r="C203" s="27">
        <v>1065593349</v>
      </c>
      <c r="D203" s="29">
        <f t="shared" si="181"/>
        <v>1065593349</v>
      </c>
      <c r="E203" s="30" t="s">
        <v>1244</v>
      </c>
      <c r="F203" s="30" t="s">
        <v>1243</v>
      </c>
      <c r="G203" s="30" t="s">
        <v>443</v>
      </c>
      <c r="H203" s="30" t="s">
        <v>424</v>
      </c>
      <c r="I203" s="12">
        <v>1</v>
      </c>
      <c r="J203" s="12"/>
      <c r="K203" s="53" t="str">
        <f t="shared" si="182"/>
        <v>JOSE DAVID CASTRO ROMERO</v>
      </c>
      <c r="L203" s="22" t="s">
        <v>83</v>
      </c>
      <c r="M203" s="32" t="s">
        <v>33</v>
      </c>
      <c r="N203" s="14" t="s">
        <v>246</v>
      </c>
      <c r="O203" s="14" t="s">
        <v>247</v>
      </c>
      <c r="P203" s="12">
        <v>0</v>
      </c>
      <c r="Q203" s="33" t="s">
        <v>1052</v>
      </c>
      <c r="R203" s="55" t="s">
        <v>36</v>
      </c>
      <c r="S203" s="59" t="s">
        <v>44</v>
      </c>
      <c r="T203" s="32" t="s">
        <v>37</v>
      </c>
      <c r="U203" s="9" t="s">
        <v>1036</v>
      </c>
      <c r="V203" s="90">
        <v>43073</v>
      </c>
      <c r="W203" s="18">
        <f t="shared" ca="1" si="143"/>
        <v>44720</v>
      </c>
      <c r="X203" s="34">
        <f t="shared" ca="1" si="156"/>
        <v>4.5092402464065708</v>
      </c>
      <c r="Y203" s="14" t="s">
        <v>1013</v>
      </c>
      <c r="Z203" s="14" t="s">
        <v>1014</v>
      </c>
      <c r="AA203" s="16">
        <v>41456</v>
      </c>
      <c r="AB203" s="16">
        <v>42947</v>
      </c>
      <c r="AC203" s="37">
        <f t="shared" si="183"/>
        <v>4.0821355236139629</v>
      </c>
      <c r="AD203" s="14" t="s">
        <v>1053</v>
      </c>
      <c r="AE203" s="14" t="s">
        <v>1054</v>
      </c>
      <c r="AF203" s="16">
        <v>40575</v>
      </c>
      <c r="AG203" s="16">
        <v>42216</v>
      </c>
      <c r="AH203" s="34">
        <f t="shared" si="184"/>
        <v>4.4928131416837784</v>
      </c>
      <c r="AI203" s="80">
        <f t="shared" ca="1" si="185"/>
        <v>13.084188911704313</v>
      </c>
      <c r="AJ203" s="51"/>
      <c r="AK203" s="51"/>
    </row>
    <row r="204" spans="1:37" s="6" customFormat="1" ht="31.5" customHeight="1" x14ac:dyDescent="0.35">
      <c r="A204" s="71">
        <v>1</v>
      </c>
      <c r="B204" s="118" t="s">
        <v>1430</v>
      </c>
      <c r="C204" s="27">
        <v>79520418</v>
      </c>
      <c r="D204" s="29">
        <f t="shared" ref="D204" si="186">C204*1</f>
        <v>79520418</v>
      </c>
      <c r="E204" s="30" t="s">
        <v>830</v>
      </c>
      <c r="F204" s="30" t="s">
        <v>1283</v>
      </c>
      <c r="G204" s="30" t="s">
        <v>1282</v>
      </c>
      <c r="H204" s="30" t="s">
        <v>580</v>
      </c>
      <c r="I204" s="12">
        <v>1</v>
      </c>
      <c r="J204" s="12"/>
      <c r="K204" s="27" t="str">
        <f t="shared" ref="K204:K206" si="187">CONCATENATE(G204," ",H204," ",E204," ",F204)</f>
        <v xml:space="preserve">MIGUEL  ALEXANDER PATIÑO MARIÑO </v>
      </c>
      <c r="L204" s="22" t="s">
        <v>83</v>
      </c>
      <c r="M204" s="32" t="s">
        <v>33</v>
      </c>
      <c r="N204" s="14" t="s">
        <v>34</v>
      </c>
      <c r="O204" s="14" t="s">
        <v>35</v>
      </c>
      <c r="P204" s="12">
        <v>327</v>
      </c>
      <c r="Q204" s="27" t="s">
        <v>831</v>
      </c>
      <c r="R204" s="53" t="s">
        <v>171</v>
      </c>
      <c r="S204" s="59" t="s">
        <v>43</v>
      </c>
      <c r="T204" s="14" t="s">
        <v>37</v>
      </c>
      <c r="U204" s="9" t="s">
        <v>1036</v>
      </c>
      <c r="V204" s="90">
        <v>41162</v>
      </c>
      <c r="W204" s="18">
        <f t="shared" ca="1" si="143"/>
        <v>44720</v>
      </c>
      <c r="X204" s="34">
        <f t="shared" ca="1" si="156"/>
        <v>9.7412731006160165</v>
      </c>
      <c r="Y204" s="14" t="s">
        <v>832</v>
      </c>
      <c r="Z204" s="14" t="s">
        <v>833</v>
      </c>
      <c r="AA204" s="39">
        <v>40730</v>
      </c>
      <c r="AB204" s="39">
        <v>40833</v>
      </c>
      <c r="AC204" s="34">
        <f t="shared" ref="AC204" si="188">(AB204-AA204)/365.25</f>
        <v>0.28199863107460643</v>
      </c>
      <c r="AD204" s="14" t="s">
        <v>834</v>
      </c>
      <c r="AE204" s="14" t="s">
        <v>833</v>
      </c>
      <c r="AF204" s="16">
        <v>40203</v>
      </c>
      <c r="AG204" s="16">
        <v>40560</v>
      </c>
      <c r="AH204" s="34">
        <f t="shared" ref="AH204:AH206" si="189">(AG204-AF204)/365.25</f>
        <v>0.97741273100616022</v>
      </c>
      <c r="AI204" s="80">
        <f t="shared" ca="1" si="185"/>
        <v>11.000684462696782</v>
      </c>
    </row>
    <row r="205" spans="1:37" s="65" customFormat="1" ht="31.5" customHeight="1" x14ac:dyDescent="0.35">
      <c r="A205" s="71">
        <v>1</v>
      </c>
      <c r="B205" s="118"/>
      <c r="C205" s="53">
        <v>1015418211</v>
      </c>
      <c r="D205" s="54">
        <f>C205*1</f>
        <v>1015418211</v>
      </c>
      <c r="E205" s="55" t="s">
        <v>1271</v>
      </c>
      <c r="F205" s="55" t="s">
        <v>1162</v>
      </c>
      <c r="G205" s="55" t="s">
        <v>49</v>
      </c>
      <c r="H205" s="55" t="s">
        <v>1268</v>
      </c>
      <c r="I205" s="56"/>
      <c r="J205" s="56">
        <v>1</v>
      </c>
      <c r="K205" s="53" t="str">
        <f t="shared" si="187"/>
        <v xml:space="preserve">ANA LUCIA MARTINEZ  ROJAS </v>
      </c>
      <c r="L205" s="75" t="s">
        <v>84</v>
      </c>
      <c r="M205" s="58" t="s">
        <v>33</v>
      </c>
      <c r="N205" s="59" t="s">
        <v>34</v>
      </c>
      <c r="O205" s="59" t="s">
        <v>35</v>
      </c>
      <c r="P205" s="56">
        <v>236</v>
      </c>
      <c r="Q205" s="76" t="s">
        <v>773</v>
      </c>
      <c r="R205" s="20" t="s">
        <v>76</v>
      </c>
      <c r="S205" s="59" t="s">
        <v>43</v>
      </c>
      <c r="T205" s="59" t="s">
        <v>37</v>
      </c>
      <c r="U205" s="59" t="s">
        <v>43</v>
      </c>
      <c r="V205" s="93">
        <v>42319</v>
      </c>
      <c r="W205" s="18">
        <f t="shared" ca="1" si="143"/>
        <v>44720</v>
      </c>
      <c r="X205" s="62">
        <f t="shared" ref="X205:X206" ca="1" si="190">(W205-V205)/365.25</f>
        <v>6.5735797399041749</v>
      </c>
      <c r="Y205" s="59" t="s">
        <v>774</v>
      </c>
      <c r="Z205" s="59" t="s">
        <v>775</v>
      </c>
      <c r="AA205" s="61">
        <v>41852</v>
      </c>
      <c r="AB205" s="61">
        <v>42318</v>
      </c>
      <c r="AC205" s="62">
        <f>(AB205-AA205)/365.25</f>
        <v>1.2758384668035592</v>
      </c>
      <c r="AD205" s="59" t="s">
        <v>776</v>
      </c>
      <c r="AE205" s="59" t="s">
        <v>777</v>
      </c>
      <c r="AF205" s="61">
        <v>41518</v>
      </c>
      <c r="AG205" s="61">
        <v>41671</v>
      </c>
      <c r="AH205" s="62">
        <f t="shared" si="189"/>
        <v>0.41889117043121149</v>
      </c>
      <c r="AI205" s="81">
        <f t="shared" ca="1" si="185"/>
        <v>8.2683093771389444</v>
      </c>
    </row>
    <row r="206" spans="1:37" s="6" customFormat="1" ht="31.5" customHeight="1" x14ac:dyDescent="0.35">
      <c r="A206" s="71">
        <v>1</v>
      </c>
      <c r="B206" s="118"/>
      <c r="C206" s="27">
        <v>52454654</v>
      </c>
      <c r="D206" s="29">
        <f>C206*1</f>
        <v>52454654</v>
      </c>
      <c r="E206" s="30" t="s">
        <v>596</v>
      </c>
      <c r="F206" s="30" t="s">
        <v>238</v>
      </c>
      <c r="G206" s="30" t="s">
        <v>1111</v>
      </c>
      <c r="H206" s="30" t="s">
        <v>1112</v>
      </c>
      <c r="I206" s="12"/>
      <c r="J206" s="12">
        <v>1</v>
      </c>
      <c r="K206" s="27" t="str">
        <f t="shared" si="187"/>
        <v>NIDYAN  MIREYA  PINZON RUIZ</v>
      </c>
      <c r="L206" s="22" t="s">
        <v>83</v>
      </c>
      <c r="M206" s="32" t="s">
        <v>33</v>
      </c>
      <c r="N206" s="14" t="s">
        <v>34</v>
      </c>
      <c r="O206" s="14" t="s">
        <v>35</v>
      </c>
      <c r="P206" s="12">
        <v>376</v>
      </c>
      <c r="Q206" s="27" t="s">
        <v>798</v>
      </c>
      <c r="R206" s="20" t="s">
        <v>76</v>
      </c>
      <c r="S206" s="59" t="s">
        <v>43</v>
      </c>
      <c r="T206" s="32" t="s">
        <v>37</v>
      </c>
      <c r="U206" s="9" t="s">
        <v>1036</v>
      </c>
      <c r="V206" s="90">
        <v>41162</v>
      </c>
      <c r="W206" s="18">
        <f t="shared" ca="1" si="143"/>
        <v>44720</v>
      </c>
      <c r="X206" s="34">
        <f t="shared" ca="1" si="190"/>
        <v>9.7412731006160165</v>
      </c>
      <c r="Y206" s="14" t="s">
        <v>799</v>
      </c>
      <c r="Z206" s="14" t="s">
        <v>172</v>
      </c>
      <c r="AA206" s="39">
        <v>39675</v>
      </c>
      <c r="AB206" s="39">
        <v>41160</v>
      </c>
      <c r="AC206" s="37">
        <f t="shared" ref="AC206" si="191">(AB206-AA206)/365.25</f>
        <v>4.0657084188911705</v>
      </c>
      <c r="AD206" s="14" t="s">
        <v>74</v>
      </c>
      <c r="AE206" s="14" t="s">
        <v>269</v>
      </c>
      <c r="AF206" s="16">
        <v>39482</v>
      </c>
      <c r="AG206" s="16">
        <v>39660</v>
      </c>
      <c r="AH206" s="34">
        <f t="shared" si="189"/>
        <v>0.48733744010951402</v>
      </c>
      <c r="AI206" s="80">
        <f t="shared" ca="1" si="185"/>
        <v>14.2943189596167</v>
      </c>
    </row>
    <row r="207" spans="1:37" s="6" customFormat="1" ht="31.5" customHeight="1" x14ac:dyDescent="0.35">
      <c r="A207" s="71">
        <v>1</v>
      </c>
      <c r="B207" s="117" t="s">
        <v>824</v>
      </c>
      <c r="C207" s="27">
        <v>19378505</v>
      </c>
      <c r="D207" s="29">
        <f t="shared" si="169"/>
        <v>19378505</v>
      </c>
      <c r="E207" s="30" t="s">
        <v>1278</v>
      </c>
      <c r="F207" s="30" t="s">
        <v>441</v>
      </c>
      <c r="G207" s="30" t="s">
        <v>1279</v>
      </c>
      <c r="H207" s="30" t="s">
        <v>825</v>
      </c>
      <c r="I207" s="12">
        <v>1</v>
      </c>
      <c r="J207" s="12"/>
      <c r="K207" s="27" t="str">
        <f t="shared" si="167"/>
        <v>MAURICIO  AUGUSTO BERRIO  GRACIA</v>
      </c>
      <c r="L207" s="38" t="s">
        <v>220</v>
      </c>
      <c r="M207" s="32" t="s">
        <v>33</v>
      </c>
      <c r="N207" s="14" t="s">
        <v>34</v>
      </c>
      <c r="O207" s="14" t="s">
        <v>35</v>
      </c>
      <c r="P207" s="12">
        <v>204</v>
      </c>
      <c r="Q207" s="27" t="s">
        <v>826</v>
      </c>
      <c r="R207" s="53" t="s">
        <v>131</v>
      </c>
      <c r="S207" s="59" t="s">
        <v>43</v>
      </c>
      <c r="T207" s="14" t="s">
        <v>37</v>
      </c>
      <c r="U207" s="14" t="s">
        <v>220</v>
      </c>
      <c r="V207" s="90">
        <v>41268</v>
      </c>
      <c r="W207" s="18">
        <f t="shared" ref="W207:W254" ca="1" si="192">TODAY()</f>
        <v>44720</v>
      </c>
      <c r="X207" s="34">
        <f t="shared" ca="1" si="156"/>
        <v>9.4510609171800137</v>
      </c>
      <c r="Y207" s="14" t="s">
        <v>37</v>
      </c>
      <c r="Z207" s="16" t="s">
        <v>151</v>
      </c>
      <c r="AA207" s="39">
        <v>34870</v>
      </c>
      <c r="AB207" s="39">
        <v>41267</v>
      </c>
      <c r="AC207" s="34">
        <f t="shared" ref="AC207:AC209" si="193">(AB207-AA207)/365.25</f>
        <v>17.51403148528405</v>
      </c>
      <c r="AD207" s="14" t="s">
        <v>827</v>
      </c>
      <c r="AE207" s="14" t="s">
        <v>172</v>
      </c>
      <c r="AF207" s="16">
        <v>33635</v>
      </c>
      <c r="AG207" s="16">
        <v>34869</v>
      </c>
      <c r="AH207" s="34">
        <f t="shared" si="170"/>
        <v>3.378507871321013</v>
      </c>
      <c r="AI207" s="80">
        <f t="shared" ca="1" si="185"/>
        <v>30.343600273785079</v>
      </c>
    </row>
    <row r="208" spans="1:37" s="6" customFormat="1" ht="31.5" customHeight="1" x14ac:dyDescent="0.35">
      <c r="A208" s="71">
        <v>1</v>
      </c>
      <c r="B208" s="117"/>
      <c r="C208" s="27">
        <v>52558023</v>
      </c>
      <c r="D208" s="29">
        <f t="shared" si="169"/>
        <v>52558023</v>
      </c>
      <c r="E208" s="30" t="s">
        <v>1228</v>
      </c>
      <c r="F208" s="30" t="s">
        <v>1280</v>
      </c>
      <c r="G208" s="30" t="s">
        <v>828</v>
      </c>
      <c r="H208" s="30"/>
      <c r="I208" s="12"/>
      <c r="J208" s="12">
        <v>1</v>
      </c>
      <c r="K208" s="27" t="str">
        <f t="shared" si="167"/>
        <v xml:space="preserve">YANISABETH  CAMACHO  PANCHE </v>
      </c>
      <c r="L208" s="38" t="s">
        <v>44</v>
      </c>
      <c r="M208" s="32" t="s">
        <v>33</v>
      </c>
      <c r="N208" s="14" t="s">
        <v>213</v>
      </c>
      <c r="O208" s="14" t="s">
        <v>214</v>
      </c>
      <c r="P208" s="12">
        <v>269</v>
      </c>
      <c r="Q208" s="27" t="s">
        <v>829</v>
      </c>
      <c r="R208" s="53" t="s">
        <v>141</v>
      </c>
      <c r="S208" s="59" t="s">
        <v>43</v>
      </c>
      <c r="T208" s="32" t="s">
        <v>37</v>
      </c>
      <c r="U208" s="14" t="s">
        <v>43</v>
      </c>
      <c r="V208" s="90">
        <v>41463</v>
      </c>
      <c r="W208" s="18">
        <f t="shared" ca="1" si="192"/>
        <v>44720</v>
      </c>
      <c r="X208" s="34">
        <f t="shared" ca="1" si="156"/>
        <v>8.9171800136892543</v>
      </c>
      <c r="Y208" s="14" t="s">
        <v>37</v>
      </c>
      <c r="Z208" s="14" t="s">
        <v>132</v>
      </c>
      <c r="AA208" s="39">
        <v>39358</v>
      </c>
      <c r="AB208" s="39">
        <v>41462</v>
      </c>
      <c r="AC208" s="34">
        <f t="shared" si="193"/>
        <v>5.760438056125941</v>
      </c>
      <c r="AD208" s="14" t="s">
        <v>37</v>
      </c>
      <c r="AE208" s="14" t="s">
        <v>121</v>
      </c>
      <c r="AF208" s="16">
        <v>38902</v>
      </c>
      <c r="AG208" s="16">
        <v>39353</v>
      </c>
      <c r="AH208" s="34">
        <f t="shared" si="170"/>
        <v>1.2347707049965777</v>
      </c>
      <c r="AI208" s="80">
        <f t="shared" ca="1" si="185"/>
        <v>15.912388774811774</v>
      </c>
    </row>
    <row r="209" spans="1:35" s="6" customFormat="1" ht="31.5" customHeight="1" x14ac:dyDescent="0.35">
      <c r="A209" s="71">
        <v>1</v>
      </c>
      <c r="B209" s="117"/>
      <c r="C209" s="27">
        <v>1032403590</v>
      </c>
      <c r="D209" s="29">
        <f t="shared" si="169"/>
        <v>1032403590</v>
      </c>
      <c r="E209" s="30" t="s">
        <v>1336</v>
      </c>
      <c r="F209" s="30" t="s">
        <v>1337</v>
      </c>
      <c r="G209" s="30" t="s">
        <v>1338</v>
      </c>
      <c r="H209" s="30" t="s">
        <v>262</v>
      </c>
      <c r="I209" s="12"/>
      <c r="J209" s="12">
        <v>1</v>
      </c>
      <c r="K209" s="27" t="str">
        <f t="shared" si="167"/>
        <v>JULIANA  MARCELA AYALA ARENAS</v>
      </c>
      <c r="L209" s="38" t="s">
        <v>44</v>
      </c>
      <c r="M209" s="32" t="s">
        <v>33</v>
      </c>
      <c r="N209" s="14" t="s">
        <v>34</v>
      </c>
      <c r="O209" s="14" t="s">
        <v>35</v>
      </c>
      <c r="P209" s="12">
        <v>178</v>
      </c>
      <c r="Q209" s="27" t="s">
        <v>1339</v>
      </c>
      <c r="R209" s="53" t="s">
        <v>1075</v>
      </c>
      <c r="S209" s="59" t="s">
        <v>44</v>
      </c>
      <c r="T209" s="32" t="s">
        <v>37</v>
      </c>
      <c r="U209" s="14" t="s">
        <v>43</v>
      </c>
      <c r="V209" s="90">
        <v>43538</v>
      </c>
      <c r="W209" s="18">
        <f t="shared" ca="1" si="192"/>
        <v>44720</v>
      </c>
      <c r="X209" s="34">
        <f t="shared" ca="1" si="156"/>
        <v>3.2361396303901437</v>
      </c>
      <c r="Y209" s="14" t="s">
        <v>1340</v>
      </c>
      <c r="Z209" s="14" t="s">
        <v>1341</v>
      </c>
      <c r="AA209" s="39">
        <v>42695</v>
      </c>
      <c r="AB209" s="39">
        <v>43133</v>
      </c>
      <c r="AC209" s="34">
        <f t="shared" si="193"/>
        <v>1.1991786447638604</v>
      </c>
      <c r="AD209" s="14" t="s">
        <v>1342</v>
      </c>
      <c r="AE209" s="14" t="s">
        <v>1343</v>
      </c>
      <c r="AF209" s="16">
        <v>41610</v>
      </c>
      <c r="AG209" s="16">
        <v>42351</v>
      </c>
      <c r="AH209" s="34">
        <f t="shared" si="170"/>
        <v>2.0287474332648872</v>
      </c>
      <c r="AI209" s="80">
        <f t="shared" ca="1" si="185"/>
        <v>6.4640657084188913</v>
      </c>
    </row>
    <row r="210" spans="1:35" s="6" customFormat="1" ht="31.5" customHeight="1" x14ac:dyDescent="0.35">
      <c r="A210" s="71">
        <v>1</v>
      </c>
      <c r="B210" s="117"/>
      <c r="C210" s="27">
        <v>1143836513</v>
      </c>
      <c r="D210" s="29">
        <f t="shared" si="169"/>
        <v>1143836513</v>
      </c>
      <c r="E210" s="30" t="s">
        <v>203</v>
      </c>
      <c r="F210" s="30" t="s">
        <v>1281</v>
      </c>
      <c r="G210" s="30" t="s">
        <v>64</v>
      </c>
      <c r="H210" s="30" t="s">
        <v>430</v>
      </c>
      <c r="I210" s="12">
        <v>1</v>
      </c>
      <c r="J210" s="12"/>
      <c r="K210" s="27" t="str">
        <f t="shared" si="167"/>
        <v>JAIRO EDUARDO GOMEZ CHAMORRO</v>
      </c>
      <c r="L210" s="38" t="s">
        <v>44</v>
      </c>
      <c r="M210" s="32" t="s">
        <v>33</v>
      </c>
      <c r="N210" s="14" t="s">
        <v>213</v>
      </c>
      <c r="O210" s="14" t="s">
        <v>1101</v>
      </c>
      <c r="P210" s="12">
        <v>359</v>
      </c>
      <c r="Q210" s="33" t="s">
        <v>1102</v>
      </c>
      <c r="R210" s="20" t="s">
        <v>76</v>
      </c>
      <c r="S210" s="59" t="s">
        <v>43</v>
      </c>
      <c r="T210" s="32" t="s">
        <v>37</v>
      </c>
      <c r="U210" s="14" t="s">
        <v>117</v>
      </c>
      <c r="V210" s="90">
        <v>43473</v>
      </c>
      <c r="W210" s="18">
        <f t="shared" ca="1" si="192"/>
        <v>44720</v>
      </c>
      <c r="X210" s="34">
        <f t="shared" ca="1" si="156"/>
        <v>3.4140999315537304</v>
      </c>
      <c r="Y210" s="14" t="s">
        <v>1103</v>
      </c>
      <c r="Z210" s="14" t="s">
        <v>1104</v>
      </c>
      <c r="AA210" s="16">
        <v>42186</v>
      </c>
      <c r="AB210" s="16">
        <v>42521</v>
      </c>
      <c r="AC210" s="34">
        <v>0.6</v>
      </c>
      <c r="AD210" s="14"/>
      <c r="AE210" s="14"/>
      <c r="AF210" s="39"/>
      <c r="AG210" s="39"/>
      <c r="AH210" s="34">
        <f t="shared" si="170"/>
        <v>0</v>
      </c>
      <c r="AI210" s="80">
        <f t="shared" ca="1" si="185"/>
        <v>4.01409993155373</v>
      </c>
    </row>
    <row r="211" spans="1:35" ht="31.5" customHeight="1" x14ac:dyDescent="0.35">
      <c r="A211" s="96">
        <v>1</v>
      </c>
      <c r="B211" s="117" t="s">
        <v>835</v>
      </c>
      <c r="C211" s="20">
        <v>52115932</v>
      </c>
      <c r="D211" s="23">
        <f t="shared" si="169"/>
        <v>52115932</v>
      </c>
      <c r="E211" s="19" t="s">
        <v>1285</v>
      </c>
      <c r="F211" s="19" t="s">
        <v>203</v>
      </c>
      <c r="G211" s="19" t="s">
        <v>1284</v>
      </c>
      <c r="H211" s="19" t="s">
        <v>1091</v>
      </c>
      <c r="I211" s="11"/>
      <c r="J211" s="11">
        <v>1</v>
      </c>
      <c r="K211" s="20" t="s">
        <v>1617</v>
      </c>
      <c r="L211" s="22" t="s">
        <v>308</v>
      </c>
      <c r="M211" s="8" t="s">
        <v>33</v>
      </c>
      <c r="N211" s="9" t="s">
        <v>34</v>
      </c>
      <c r="O211" s="9" t="s">
        <v>35</v>
      </c>
      <c r="P211" s="11">
        <v>169</v>
      </c>
      <c r="Q211" s="20" t="s">
        <v>1618</v>
      </c>
      <c r="R211" s="20" t="s">
        <v>36</v>
      </c>
      <c r="S211" s="9" t="s">
        <v>43</v>
      </c>
      <c r="T211" s="9" t="s">
        <v>37</v>
      </c>
      <c r="U211" s="9" t="s">
        <v>701</v>
      </c>
      <c r="V211" s="18">
        <v>44578</v>
      </c>
      <c r="W211" s="18">
        <f t="shared" ca="1" si="192"/>
        <v>44720</v>
      </c>
      <c r="X211" s="67">
        <f t="shared" ca="1" si="156"/>
        <v>0.38877481177275841</v>
      </c>
      <c r="Y211" s="9" t="s">
        <v>1619</v>
      </c>
      <c r="Z211" s="9" t="s">
        <v>36</v>
      </c>
      <c r="AA211" s="17">
        <v>44299</v>
      </c>
      <c r="AB211" s="17">
        <v>44577</v>
      </c>
      <c r="AC211" s="67">
        <f>(AB211-AA211)/365.25</f>
        <v>0.76112251882272419</v>
      </c>
      <c r="AD211" s="9" t="s">
        <v>51</v>
      </c>
      <c r="AE211" s="9" t="s">
        <v>77</v>
      </c>
      <c r="AF211" s="18">
        <v>44090</v>
      </c>
      <c r="AG211" s="18">
        <v>44439</v>
      </c>
      <c r="AH211" s="67">
        <f t="shared" si="170"/>
        <v>0.95550992470910334</v>
      </c>
      <c r="AI211" s="97">
        <f t="shared" ca="1" si="185"/>
        <v>2.1054072553045859</v>
      </c>
    </row>
    <row r="212" spans="1:35" s="6" customFormat="1" ht="31.5" customHeight="1" x14ac:dyDescent="0.35">
      <c r="A212" s="71">
        <v>1</v>
      </c>
      <c r="B212" s="117"/>
      <c r="C212" s="27">
        <v>52259511</v>
      </c>
      <c r="D212" s="29">
        <f t="shared" ref="D212" si="194">C212*1</f>
        <v>52259511</v>
      </c>
      <c r="E212" s="30" t="s">
        <v>285</v>
      </c>
      <c r="F212" s="30" t="s">
        <v>844</v>
      </c>
      <c r="G212" s="30" t="s">
        <v>1286</v>
      </c>
      <c r="H212" s="30" t="s">
        <v>1253</v>
      </c>
      <c r="I212" s="12"/>
      <c r="J212" s="12">
        <v>1</v>
      </c>
      <c r="K212" s="27" t="str">
        <f t="shared" ref="K212" si="195">CONCATENATE(G212," ",H212," ",E212," ",F212)</f>
        <v>YANIRA  PATRICIA  VARGAS CUBILLOS</v>
      </c>
      <c r="L212" s="38" t="s">
        <v>564</v>
      </c>
      <c r="M212" s="32" t="s">
        <v>33</v>
      </c>
      <c r="N212" s="14" t="s">
        <v>180</v>
      </c>
      <c r="O212" s="14" t="s">
        <v>549</v>
      </c>
      <c r="P212" s="12">
        <v>183</v>
      </c>
      <c r="Q212" s="27" t="s">
        <v>845</v>
      </c>
      <c r="R212" s="53" t="s">
        <v>846</v>
      </c>
      <c r="S212" s="59" t="s">
        <v>43</v>
      </c>
      <c r="T212" s="32" t="s">
        <v>37</v>
      </c>
      <c r="U212" s="14" t="s">
        <v>564</v>
      </c>
      <c r="V212" s="90">
        <v>38261</v>
      </c>
      <c r="W212" s="18">
        <f t="shared" ca="1" si="192"/>
        <v>44720</v>
      </c>
      <c r="X212" s="34">
        <f t="shared" ca="1" si="156"/>
        <v>17.683778234086244</v>
      </c>
      <c r="Y212" s="14" t="s">
        <v>847</v>
      </c>
      <c r="Z212" s="14" t="s">
        <v>848</v>
      </c>
      <c r="AA212" s="39">
        <v>36861</v>
      </c>
      <c r="AB212" s="39">
        <v>38254</v>
      </c>
      <c r="AC212" s="34">
        <f t="shared" ref="AC212" si="196">(AB212-AA212)/365.25</f>
        <v>3.8138261464750172</v>
      </c>
      <c r="AD212" s="14" t="s">
        <v>849</v>
      </c>
      <c r="AE212" s="14" t="s">
        <v>850</v>
      </c>
      <c r="AF212" s="16">
        <v>35354</v>
      </c>
      <c r="AG212" s="16">
        <v>36895</v>
      </c>
      <c r="AH212" s="34">
        <f t="shared" ref="AH212" si="197">(AG212-AF212)/365.25</f>
        <v>4.2190280629705681</v>
      </c>
      <c r="AI212" s="80">
        <f t="shared" ca="1" si="185"/>
        <v>25.716632443531829</v>
      </c>
    </row>
    <row r="213" spans="1:35" s="6" customFormat="1" ht="31.5" customHeight="1" x14ac:dyDescent="0.35">
      <c r="A213" s="71">
        <v>1</v>
      </c>
      <c r="B213" s="117"/>
      <c r="C213" s="27">
        <v>1053807734</v>
      </c>
      <c r="D213" s="29">
        <f t="shared" si="169"/>
        <v>1053807734</v>
      </c>
      <c r="E213" s="30" t="s">
        <v>900</v>
      </c>
      <c r="F213" s="30" t="s">
        <v>1449</v>
      </c>
      <c r="G213" s="30" t="s">
        <v>1113</v>
      </c>
      <c r="H213" s="30" t="s">
        <v>79</v>
      </c>
      <c r="I213" s="12"/>
      <c r="J213" s="12">
        <v>1</v>
      </c>
      <c r="K213" s="27" t="str">
        <f>CONCATENATE(G213," ",H213," ",E213," ",F213)</f>
        <v>LAURA  ANDREA USECHE GALVEZ</v>
      </c>
      <c r="L213" s="38" t="s">
        <v>136</v>
      </c>
      <c r="M213" s="32" t="s">
        <v>33</v>
      </c>
      <c r="N213" s="14" t="s">
        <v>100</v>
      </c>
      <c r="O213" s="14" t="s">
        <v>99</v>
      </c>
      <c r="P213" s="12">
        <v>174</v>
      </c>
      <c r="Q213" s="27" t="s">
        <v>839</v>
      </c>
      <c r="R213" s="53" t="s">
        <v>141</v>
      </c>
      <c r="S213" s="59" t="s">
        <v>198</v>
      </c>
      <c r="T213" s="14" t="s">
        <v>37</v>
      </c>
      <c r="U213" s="14" t="s">
        <v>216</v>
      </c>
      <c r="V213" s="90">
        <v>41429</v>
      </c>
      <c r="W213" s="18">
        <f t="shared" ca="1" si="192"/>
        <v>44720</v>
      </c>
      <c r="X213" s="34">
        <f t="shared" ca="1" si="156"/>
        <v>9.0102669404517446</v>
      </c>
      <c r="Y213" s="14" t="s">
        <v>840</v>
      </c>
      <c r="Z213" s="14" t="s">
        <v>841</v>
      </c>
      <c r="AA213" s="39">
        <v>40368</v>
      </c>
      <c r="AB213" s="39">
        <v>41414</v>
      </c>
      <c r="AC213" s="34">
        <f t="shared" ref="AC213:AC248" si="198">(AB213-AA213)/365.25</f>
        <v>2.8637919233401781</v>
      </c>
      <c r="AD213" s="14" t="s">
        <v>842</v>
      </c>
      <c r="AE213" s="14" t="s">
        <v>843</v>
      </c>
      <c r="AF213" s="16">
        <v>40113</v>
      </c>
      <c r="AG213" s="16">
        <v>40295</v>
      </c>
      <c r="AH213" s="34">
        <f t="shared" si="170"/>
        <v>0.49828884325804246</v>
      </c>
      <c r="AI213" s="80">
        <f t="shared" ca="1" si="185"/>
        <v>12.372347707049965</v>
      </c>
    </row>
    <row r="214" spans="1:35" s="6" customFormat="1" ht="31.5" customHeight="1" x14ac:dyDescent="0.35">
      <c r="A214" s="71">
        <v>1</v>
      </c>
      <c r="B214" s="117"/>
      <c r="C214" s="27">
        <v>1022385463</v>
      </c>
      <c r="D214" s="29"/>
      <c r="E214" s="30"/>
      <c r="F214" s="30"/>
      <c r="G214" s="30"/>
      <c r="H214" s="30"/>
      <c r="I214" s="12">
        <v>1</v>
      </c>
      <c r="J214" s="12"/>
      <c r="K214" s="27" t="s">
        <v>1384</v>
      </c>
      <c r="L214" s="38" t="s">
        <v>136</v>
      </c>
      <c r="M214" s="32" t="s">
        <v>33</v>
      </c>
      <c r="N214" s="14" t="s">
        <v>34</v>
      </c>
      <c r="O214" s="14" t="s">
        <v>35</v>
      </c>
      <c r="P214" s="12"/>
      <c r="Q214" s="27" t="s">
        <v>1385</v>
      </c>
      <c r="R214" s="79" t="s">
        <v>1386</v>
      </c>
      <c r="S214" s="59" t="s">
        <v>44</v>
      </c>
      <c r="T214" s="14" t="s">
        <v>37</v>
      </c>
      <c r="U214" s="14" t="s">
        <v>136</v>
      </c>
      <c r="V214" s="90">
        <v>43766</v>
      </c>
      <c r="W214" s="18">
        <f t="shared" ca="1" si="192"/>
        <v>44720</v>
      </c>
      <c r="X214" s="34">
        <f t="shared" ca="1" si="156"/>
        <v>2.6119096509240247</v>
      </c>
      <c r="Y214" s="14" t="s">
        <v>1387</v>
      </c>
      <c r="Z214" s="14" t="s">
        <v>1388</v>
      </c>
      <c r="AA214" s="39">
        <v>42009</v>
      </c>
      <c r="AB214" s="39">
        <v>43481</v>
      </c>
      <c r="AC214" s="34">
        <f t="shared" ref="AC214:AC215" si="199">(AB214-AA214)/365.25</f>
        <v>4.0301163586584527</v>
      </c>
      <c r="AD214" s="14"/>
      <c r="AE214" s="14"/>
      <c r="AF214" s="16"/>
      <c r="AG214" s="16"/>
      <c r="AH214" s="34">
        <f t="shared" si="170"/>
        <v>0</v>
      </c>
      <c r="AI214" s="80">
        <f t="shared" ca="1" si="185"/>
        <v>6.6420260095824775</v>
      </c>
    </row>
    <row r="215" spans="1:35" s="6" customFormat="1" ht="31.5" customHeight="1" x14ac:dyDescent="0.35">
      <c r="A215" s="71">
        <v>1</v>
      </c>
      <c r="B215" s="117"/>
      <c r="C215" s="27">
        <v>79724225</v>
      </c>
      <c r="D215" s="29">
        <f t="shared" si="169"/>
        <v>79724225</v>
      </c>
      <c r="E215" s="30" t="s">
        <v>174</v>
      </c>
      <c r="F215" s="30" t="s">
        <v>1219</v>
      </c>
      <c r="G215" s="30" t="s">
        <v>1287</v>
      </c>
      <c r="H215" s="30" t="s">
        <v>1288</v>
      </c>
      <c r="I215" s="12">
        <v>1</v>
      </c>
      <c r="J215" s="12"/>
      <c r="K215" s="27" t="str">
        <f t="shared" si="167"/>
        <v xml:space="preserve">GONZALO ARMANDO RODRIGUEZ BEJARANO </v>
      </c>
      <c r="L215" s="38" t="s">
        <v>603</v>
      </c>
      <c r="M215" s="32" t="s">
        <v>33</v>
      </c>
      <c r="N215" s="14" t="s">
        <v>35</v>
      </c>
      <c r="O215" s="14" t="s">
        <v>35</v>
      </c>
      <c r="P215" s="12">
        <v>185</v>
      </c>
      <c r="Q215" s="33" t="s">
        <v>864</v>
      </c>
      <c r="R215" s="53" t="s">
        <v>66</v>
      </c>
      <c r="S215" s="53" t="s">
        <v>66</v>
      </c>
      <c r="T215" s="32" t="s">
        <v>37</v>
      </c>
      <c r="U215" s="14" t="s">
        <v>603</v>
      </c>
      <c r="V215" s="90">
        <v>42005</v>
      </c>
      <c r="W215" s="18">
        <f t="shared" ca="1" si="192"/>
        <v>44720</v>
      </c>
      <c r="X215" s="34">
        <f t="shared" ca="1" si="156"/>
        <v>7.4332648870636548</v>
      </c>
      <c r="Y215" s="14"/>
      <c r="Z215" s="14"/>
      <c r="AA215" s="39"/>
      <c r="AB215" s="39"/>
      <c r="AC215" s="34">
        <f t="shared" si="199"/>
        <v>0</v>
      </c>
      <c r="AD215" s="14"/>
      <c r="AE215" s="14"/>
      <c r="AF215" s="16"/>
      <c r="AG215" s="16"/>
      <c r="AH215" s="34">
        <f t="shared" si="170"/>
        <v>0</v>
      </c>
      <c r="AI215" s="80">
        <f t="shared" ca="1" si="185"/>
        <v>7.4332648870636548</v>
      </c>
    </row>
    <row r="216" spans="1:35" s="6" customFormat="1" ht="31.5" customHeight="1" x14ac:dyDescent="0.35">
      <c r="A216" s="71">
        <v>1</v>
      </c>
      <c r="B216" s="117"/>
      <c r="C216" s="27">
        <v>53161026</v>
      </c>
      <c r="D216" s="29">
        <f t="shared" si="169"/>
        <v>53161026</v>
      </c>
      <c r="E216" s="30" t="s">
        <v>852</v>
      </c>
      <c r="F216" s="30" t="s">
        <v>853</v>
      </c>
      <c r="G216" s="30" t="s">
        <v>854</v>
      </c>
      <c r="H216" s="30" t="s">
        <v>855</v>
      </c>
      <c r="I216" s="12"/>
      <c r="J216" s="12">
        <v>1</v>
      </c>
      <c r="K216" s="27" t="str">
        <f t="shared" si="167"/>
        <v>VIVIAN NATALY CHINCHILLA HIDALGO</v>
      </c>
      <c r="L216" s="38" t="s">
        <v>603</v>
      </c>
      <c r="M216" s="32" t="s">
        <v>33</v>
      </c>
      <c r="N216" s="14" t="s">
        <v>34</v>
      </c>
      <c r="O216" s="14" t="s">
        <v>35</v>
      </c>
      <c r="P216" s="12">
        <v>112</v>
      </c>
      <c r="Q216" s="27" t="s">
        <v>856</v>
      </c>
      <c r="R216" s="53" t="s">
        <v>1558</v>
      </c>
      <c r="S216" s="59" t="s">
        <v>43</v>
      </c>
      <c r="T216" s="32" t="s">
        <v>37</v>
      </c>
      <c r="U216" s="14" t="s">
        <v>239</v>
      </c>
      <c r="V216" s="90">
        <v>41652</v>
      </c>
      <c r="W216" s="18">
        <f t="shared" ca="1" si="192"/>
        <v>44720</v>
      </c>
      <c r="X216" s="34">
        <f t="shared" ref="X216:X227" ca="1" si="200">(W216-V216)/365.25</f>
        <v>8.3997262149212872</v>
      </c>
      <c r="Y216" s="14" t="s">
        <v>857</v>
      </c>
      <c r="Z216" s="14" t="s">
        <v>858</v>
      </c>
      <c r="AA216" s="39">
        <v>40945</v>
      </c>
      <c r="AB216" s="39">
        <v>41654</v>
      </c>
      <c r="AC216" s="34">
        <f t="shared" si="198"/>
        <v>1.9411362080766599</v>
      </c>
      <c r="AD216" s="14" t="s">
        <v>857</v>
      </c>
      <c r="AE216" s="14" t="s">
        <v>859</v>
      </c>
      <c r="AF216" s="16">
        <v>39330</v>
      </c>
      <c r="AG216" s="16">
        <v>39787</v>
      </c>
      <c r="AH216" s="34">
        <f t="shared" si="170"/>
        <v>1.2511978097193703</v>
      </c>
      <c r="AI216" s="80">
        <f t="shared" ca="1" si="185"/>
        <v>11.592060232717317</v>
      </c>
    </row>
    <row r="217" spans="1:35" s="6" customFormat="1" ht="31.5" customHeight="1" x14ac:dyDescent="0.35">
      <c r="A217" s="71">
        <v>1</v>
      </c>
      <c r="B217" s="117"/>
      <c r="C217" s="27">
        <v>80221743</v>
      </c>
      <c r="D217" s="29">
        <f t="shared" ref="D217" si="201">C217*1</f>
        <v>80221743</v>
      </c>
      <c r="E217" s="30" t="s">
        <v>285</v>
      </c>
      <c r="F217" s="30" t="s">
        <v>633</v>
      </c>
      <c r="G217" s="30" t="s">
        <v>870</v>
      </c>
      <c r="H217" s="30" t="s">
        <v>234</v>
      </c>
      <c r="I217" s="12">
        <v>1</v>
      </c>
      <c r="J217" s="12"/>
      <c r="K217" s="27" t="str">
        <f t="shared" ref="K217" si="202">CONCATENATE(G217," ",H217," ",E217," ",F217)</f>
        <v>FELIX ANDRES VARGAS MILLAN</v>
      </c>
      <c r="L217" s="38" t="s">
        <v>603</v>
      </c>
      <c r="M217" s="32" t="s">
        <v>33</v>
      </c>
      <c r="N217" s="14" t="s">
        <v>34</v>
      </c>
      <c r="O217" s="14" t="s">
        <v>35</v>
      </c>
      <c r="P217" s="12">
        <v>263</v>
      </c>
      <c r="Q217" s="27" t="s">
        <v>871</v>
      </c>
      <c r="R217" s="53" t="s">
        <v>66</v>
      </c>
      <c r="S217" s="59" t="s">
        <v>50</v>
      </c>
      <c r="T217" s="14" t="s">
        <v>37</v>
      </c>
      <c r="U217" s="14" t="s">
        <v>239</v>
      </c>
      <c r="V217" s="90">
        <v>39910</v>
      </c>
      <c r="W217" s="18">
        <f t="shared" ca="1" si="192"/>
        <v>44720</v>
      </c>
      <c r="X217" s="34">
        <f t="shared" ref="X217" ca="1" si="203">(W217-V217)/365.25</f>
        <v>13.169062286105408</v>
      </c>
      <c r="Y217" s="14" t="s">
        <v>85</v>
      </c>
      <c r="Z217" s="14" t="s">
        <v>143</v>
      </c>
      <c r="AA217" s="39">
        <v>39874</v>
      </c>
      <c r="AB217" s="39">
        <v>39910</v>
      </c>
      <c r="AC217" s="34">
        <f t="shared" ref="AC217" si="204">(AB217-AA217)/365.25</f>
        <v>9.856262833675565E-2</v>
      </c>
      <c r="AD217" s="14" t="s">
        <v>872</v>
      </c>
      <c r="AE217" s="14" t="s">
        <v>873</v>
      </c>
      <c r="AF217" s="16">
        <v>39295</v>
      </c>
      <c r="AG217" s="16">
        <v>39539</v>
      </c>
      <c r="AH217" s="34">
        <f t="shared" ref="AH217" si="205">(AG217-AF217)/365.25</f>
        <v>0.66803559206023266</v>
      </c>
      <c r="AI217" s="80">
        <f t="shared" ca="1" si="185"/>
        <v>13.935660506502398</v>
      </c>
    </row>
    <row r="218" spans="1:35" s="6" customFormat="1" ht="31.5" customHeight="1" x14ac:dyDescent="0.35">
      <c r="A218" s="71">
        <v>1</v>
      </c>
      <c r="B218" s="117"/>
      <c r="C218" s="27">
        <v>50960034</v>
      </c>
      <c r="D218" s="29">
        <f t="shared" ref="D218" si="206">C218*1</f>
        <v>50960034</v>
      </c>
      <c r="E218" s="30" t="s">
        <v>552</v>
      </c>
      <c r="F218" s="30" t="s">
        <v>210</v>
      </c>
      <c r="G218" s="30" t="s">
        <v>918</v>
      </c>
      <c r="H218" s="30" t="s">
        <v>461</v>
      </c>
      <c r="I218" s="12"/>
      <c r="J218" s="12">
        <v>1</v>
      </c>
      <c r="K218" s="27" t="str">
        <f t="shared" ref="K218" si="207">CONCATENATE(G218," ",H218," ",E218," ",F218)</f>
        <v>NIDIA ISABEL MOLINA MORALES</v>
      </c>
      <c r="L218" s="38" t="s">
        <v>205</v>
      </c>
      <c r="M218" s="32" t="s">
        <v>33</v>
      </c>
      <c r="N218" s="14" t="s">
        <v>445</v>
      </c>
      <c r="O218" s="14" t="s">
        <v>446</v>
      </c>
      <c r="P218" s="12">
        <v>185</v>
      </c>
      <c r="Q218" s="33" t="s">
        <v>1068</v>
      </c>
      <c r="R218" s="53" t="s">
        <v>141</v>
      </c>
      <c r="S218" s="59" t="s">
        <v>44</v>
      </c>
      <c r="T218" s="14" t="s">
        <v>37</v>
      </c>
      <c r="U218" s="14" t="s">
        <v>205</v>
      </c>
      <c r="V218" s="90">
        <v>40169</v>
      </c>
      <c r="W218" s="18">
        <f t="shared" ca="1" si="192"/>
        <v>44720</v>
      </c>
      <c r="X218" s="34">
        <f t="shared" ca="1" si="200"/>
        <v>12.459958932238193</v>
      </c>
      <c r="Y218" s="14" t="s">
        <v>919</v>
      </c>
      <c r="Z218" s="14" t="s">
        <v>920</v>
      </c>
      <c r="AA218" s="39">
        <v>39722</v>
      </c>
      <c r="AB218" s="39">
        <v>40168</v>
      </c>
      <c r="AC218" s="34">
        <f>(AB218-AA218)/365.25</f>
        <v>1.2210814510609171</v>
      </c>
      <c r="AD218" s="14"/>
      <c r="AE218" s="14"/>
      <c r="AF218" s="16"/>
      <c r="AG218" s="16"/>
      <c r="AH218" s="34">
        <f t="shared" ref="AH218" si="208">(AG218-AF218)/365.25</f>
        <v>0</v>
      </c>
      <c r="AI218" s="80">
        <f t="shared" ca="1" si="185"/>
        <v>13.681040383299109</v>
      </c>
    </row>
    <row r="219" spans="1:35" s="6" customFormat="1" ht="31.5" customHeight="1" x14ac:dyDescent="0.35">
      <c r="A219" s="71">
        <v>1</v>
      </c>
      <c r="B219" s="117"/>
      <c r="C219" s="27">
        <v>26525022</v>
      </c>
      <c r="D219" s="29">
        <f t="shared" si="169"/>
        <v>26525022</v>
      </c>
      <c r="E219" s="30" t="s">
        <v>628</v>
      </c>
      <c r="F219" s="30" t="s">
        <v>986</v>
      </c>
      <c r="G219" s="30" t="s">
        <v>985</v>
      </c>
      <c r="H219" s="30" t="s">
        <v>1091</v>
      </c>
      <c r="I219" s="12"/>
      <c r="J219" s="12">
        <v>1</v>
      </c>
      <c r="K219" s="27" t="str">
        <f t="shared" si="167"/>
        <v>YURANI  ARIZA MOTTA</v>
      </c>
      <c r="L219" s="38" t="s">
        <v>239</v>
      </c>
      <c r="M219" s="32" t="s">
        <v>33</v>
      </c>
      <c r="N219" s="14" t="s">
        <v>75</v>
      </c>
      <c r="O219" s="14" t="s">
        <v>224</v>
      </c>
      <c r="P219" s="12">
        <v>185</v>
      </c>
      <c r="Q219" s="27" t="s">
        <v>866</v>
      </c>
      <c r="R219" s="53" t="s">
        <v>867</v>
      </c>
      <c r="S219" s="59" t="s">
        <v>43</v>
      </c>
      <c r="T219" s="14" t="s">
        <v>37</v>
      </c>
      <c r="U219" s="14" t="s">
        <v>239</v>
      </c>
      <c r="V219" s="90">
        <v>42171</v>
      </c>
      <c r="W219" s="18">
        <f t="shared" ca="1" si="192"/>
        <v>44720</v>
      </c>
      <c r="X219" s="34">
        <f t="shared" ca="1" si="200"/>
        <v>6.9787816563997263</v>
      </c>
      <c r="Y219" s="14" t="s">
        <v>868</v>
      </c>
      <c r="Z219" s="14" t="s">
        <v>237</v>
      </c>
      <c r="AA219" s="16">
        <v>41883</v>
      </c>
      <c r="AB219" s="16">
        <v>42172</v>
      </c>
      <c r="AC219" s="34">
        <f t="shared" si="198"/>
        <v>0.79123887748117727</v>
      </c>
      <c r="AD219" s="14" t="s">
        <v>869</v>
      </c>
      <c r="AE219" s="14" t="s">
        <v>52</v>
      </c>
      <c r="AF219" s="16">
        <v>40026</v>
      </c>
      <c r="AG219" s="16">
        <v>41122</v>
      </c>
      <c r="AH219" s="34">
        <f t="shared" si="170"/>
        <v>3.0006844626967832</v>
      </c>
      <c r="AI219" s="80">
        <f t="shared" ca="1" si="185"/>
        <v>10.770704996577686</v>
      </c>
    </row>
    <row r="220" spans="1:35" s="6" customFormat="1" ht="31.5" customHeight="1" x14ac:dyDescent="0.35">
      <c r="A220" s="71">
        <v>1</v>
      </c>
      <c r="B220" s="118" t="s">
        <v>1090</v>
      </c>
      <c r="C220" s="27">
        <v>71690839</v>
      </c>
      <c r="D220" s="29">
        <f t="shared" si="169"/>
        <v>71690839</v>
      </c>
      <c r="E220" s="30" t="s">
        <v>965</v>
      </c>
      <c r="F220" s="30" t="s">
        <v>1290</v>
      </c>
      <c r="G220" s="30" t="s">
        <v>1165</v>
      </c>
      <c r="H220" s="30" t="s">
        <v>420</v>
      </c>
      <c r="I220" s="12">
        <v>1</v>
      </c>
      <c r="J220" s="12"/>
      <c r="K220" s="27" t="s">
        <v>1572</v>
      </c>
      <c r="L220" s="38" t="s">
        <v>220</v>
      </c>
      <c r="M220" s="32" t="s">
        <v>33</v>
      </c>
      <c r="N220" s="14" t="s">
        <v>34</v>
      </c>
      <c r="O220" s="14" t="s">
        <v>35</v>
      </c>
      <c r="P220" s="12">
        <v>169</v>
      </c>
      <c r="Q220" s="27" t="s">
        <v>877</v>
      </c>
      <c r="R220" s="53" t="s">
        <v>141</v>
      </c>
      <c r="S220" s="59" t="s">
        <v>43</v>
      </c>
      <c r="T220" s="14" t="s">
        <v>1032</v>
      </c>
      <c r="U220" s="14" t="s">
        <v>220</v>
      </c>
      <c r="V220" s="90">
        <v>43439</v>
      </c>
      <c r="W220" s="18">
        <f t="shared" ca="1" si="192"/>
        <v>44720</v>
      </c>
      <c r="X220" s="34">
        <f ca="1">(W220-V220)/365.25</f>
        <v>3.5071868583162216</v>
      </c>
      <c r="Y220" s="14" t="s">
        <v>1097</v>
      </c>
      <c r="Z220" s="14" t="s">
        <v>1098</v>
      </c>
      <c r="AA220" s="16">
        <v>34700</v>
      </c>
      <c r="AB220" s="16">
        <v>42735</v>
      </c>
      <c r="AC220" s="34">
        <f>(AB220-AA220)/365.25</f>
        <v>21.998631074606433</v>
      </c>
      <c r="AD220" s="14" t="s">
        <v>1099</v>
      </c>
      <c r="AE220" s="14" t="s">
        <v>1100</v>
      </c>
      <c r="AF220" s="16">
        <v>34060</v>
      </c>
      <c r="AG220" s="16">
        <v>34699</v>
      </c>
      <c r="AH220" s="34">
        <f t="shared" si="170"/>
        <v>1.7494866529774127</v>
      </c>
      <c r="AI220" s="80">
        <f t="shared" ca="1" si="185"/>
        <v>27.255304585900067</v>
      </c>
    </row>
    <row r="221" spans="1:35" s="6" customFormat="1" ht="31.5" customHeight="1" x14ac:dyDescent="0.35">
      <c r="A221" s="71">
        <v>1</v>
      </c>
      <c r="B221" s="118"/>
      <c r="C221" s="27">
        <v>1075226091</v>
      </c>
      <c r="D221" s="29">
        <f t="shared" si="169"/>
        <v>1075226091</v>
      </c>
      <c r="E221" s="30" t="s">
        <v>1293</v>
      </c>
      <c r="F221" s="30" t="s">
        <v>359</v>
      </c>
      <c r="G221" s="30" t="s">
        <v>1294</v>
      </c>
      <c r="H221" s="30" t="s">
        <v>1091</v>
      </c>
      <c r="I221" s="12">
        <v>1</v>
      </c>
      <c r="J221" s="12"/>
      <c r="K221" s="27" t="str">
        <f t="shared" si="167"/>
        <v>HISNARDO   TOLEDO SUAREZ</v>
      </c>
      <c r="L221" s="22" t="s">
        <v>80</v>
      </c>
      <c r="M221" s="32" t="s">
        <v>33</v>
      </c>
      <c r="N221" s="14" t="s">
        <v>75</v>
      </c>
      <c r="O221" s="14" t="s">
        <v>224</v>
      </c>
      <c r="P221" s="12">
        <v>205</v>
      </c>
      <c r="Q221" s="27" t="s">
        <v>360</v>
      </c>
      <c r="R221" s="53" t="s">
        <v>171</v>
      </c>
      <c r="S221" s="59" t="s">
        <v>43</v>
      </c>
      <c r="T221" s="32" t="s">
        <v>37</v>
      </c>
      <c r="U221" s="14" t="s">
        <v>84</v>
      </c>
      <c r="V221" s="90">
        <v>41064</v>
      </c>
      <c r="W221" s="18">
        <f t="shared" ca="1" si="192"/>
        <v>44720</v>
      </c>
      <c r="X221" s="34">
        <f t="shared" ca="1" si="200"/>
        <v>10.009582477754963</v>
      </c>
      <c r="Y221" s="14" t="s">
        <v>37</v>
      </c>
      <c r="Z221" s="14" t="s">
        <v>143</v>
      </c>
      <c r="AA221" s="39">
        <v>40196</v>
      </c>
      <c r="AB221" s="39">
        <v>41063</v>
      </c>
      <c r="AC221" s="37">
        <f t="shared" si="198"/>
        <v>2.3737166324435317</v>
      </c>
      <c r="AD221" s="14" t="s">
        <v>85</v>
      </c>
      <c r="AE221" s="14" t="s">
        <v>143</v>
      </c>
      <c r="AF221" s="16">
        <v>39976</v>
      </c>
      <c r="AG221" s="16">
        <v>40195</v>
      </c>
      <c r="AH221" s="34">
        <f t="shared" si="170"/>
        <v>0.59958932238193019</v>
      </c>
      <c r="AI221" s="80">
        <f t="shared" ca="1" si="185"/>
        <v>12.982888432580426</v>
      </c>
    </row>
    <row r="222" spans="1:35" s="6" customFormat="1" ht="31.5" customHeight="1" x14ac:dyDescent="0.35">
      <c r="A222" s="71">
        <v>1</v>
      </c>
      <c r="B222" s="118"/>
      <c r="C222" s="27">
        <v>52929680</v>
      </c>
      <c r="D222" s="29">
        <f t="shared" si="169"/>
        <v>52929680</v>
      </c>
      <c r="E222" s="30" t="s">
        <v>1295</v>
      </c>
      <c r="F222" s="30" t="s">
        <v>1296</v>
      </c>
      <c r="G222" s="30" t="s">
        <v>1297</v>
      </c>
      <c r="H222" s="30" t="s">
        <v>262</v>
      </c>
      <c r="I222" s="12"/>
      <c r="J222" s="12">
        <v>1</v>
      </c>
      <c r="K222" s="27" t="str">
        <f t="shared" si="167"/>
        <v>DALIA MARCELA LEAÑO ARDILA</v>
      </c>
      <c r="L222" s="22" t="s">
        <v>83</v>
      </c>
      <c r="M222" s="32" t="s">
        <v>33</v>
      </c>
      <c r="N222" s="14" t="s">
        <v>34</v>
      </c>
      <c r="O222" s="14" t="s">
        <v>35</v>
      </c>
      <c r="P222" s="12">
        <v>172</v>
      </c>
      <c r="Q222" s="27" t="s">
        <v>887</v>
      </c>
      <c r="R222" s="53" t="s">
        <v>878</v>
      </c>
      <c r="S222" s="59" t="s">
        <v>43</v>
      </c>
      <c r="T222" s="14" t="s">
        <v>37</v>
      </c>
      <c r="U222" s="14" t="s">
        <v>84</v>
      </c>
      <c r="V222" s="90">
        <v>41583</v>
      </c>
      <c r="W222" s="18">
        <f t="shared" ca="1" si="192"/>
        <v>44720</v>
      </c>
      <c r="X222" s="34">
        <f t="shared" ca="1" si="200"/>
        <v>8.5886379192334026</v>
      </c>
      <c r="Y222" s="14" t="s">
        <v>888</v>
      </c>
      <c r="Z222" s="14" t="s">
        <v>889</v>
      </c>
      <c r="AA222" s="39">
        <v>40490</v>
      </c>
      <c r="AB222" s="39">
        <v>41579</v>
      </c>
      <c r="AC222" s="34">
        <f t="shared" si="198"/>
        <v>2.9815195071868583</v>
      </c>
      <c r="AD222" s="14" t="s">
        <v>890</v>
      </c>
      <c r="AE222" s="14" t="s">
        <v>891</v>
      </c>
      <c r="AF222" s="16">
        <v>40007</v>
      </c>
      <c r="AG222" s="16">
        <v>40484</v>
      </c>
      <c r="AH222" s="34">
        <f t="shared" si="170"/>
        <v>1.3059548254620124</v>
      </c>
      <c r="AI222" s="80">
        <f t="shared" ca="1" si="185"/>
        <v>12.876112251882272</v>
      </c>
    </row>
    <row r="223" spans="1:35" s="6" customFormat="1" ht="31.5" customHeight="1" x14ac:dyDescent="0.35">
      <c r="A223" s="71">
        <v>1</v>
      </c>
      <c r="B223" s="118"/>
      <c r="C223" s="27">
        <v>52805014</v>
      </c>
      <c r="D223" s="29">
        <f t="shared" si="169"/>
        <v>52805014</v>
      </c>
      <c r="E223" s="30" t="s">
        <v>1190</v>
      </c>
      <c r="F223" s="30" t="s">
        <v>261</v>
      </c>
      <c r="G223" s="30" t="s">
        <v>1298</v>
      </c>
      <c r="H223" s="30" t="s">
        <v>1299</v>
      </c>
      <c r="I223" s="12"/>
      <c r="J223" s="12">
        <v>1</v>
      </c>
      <c r="K223" s="27" t="str">
        <f t="shared" si="167"/>
        <v>IRMA  JOHANNA VARGAS  CALDERON</v>
      </c>
      <c r="L223" s="38" t="s">
        <v>44</v>
      </c>
      <c r="M223" s="32" t="s">
        <v>33</v>
      </c>
      <c r="N223" s="14" t="s">
        <v>34</v>
      </c>
      <c r="O223" s="14" t="s">
        <v>35</v>
      </c>
      <c r="P223" s="12">
        <v>170</v>
      </c>
      <c r="Q223" s="27" t="s">
        <v>892</v>
      </c>
      <c r="R223" s="53" t="s">
        <v>878</v>
      </c>
      <c r="S223" s="59" t="s">
        <v>43</v>
      </c>
      <c r="T223" s="14" t="s">
        <v>37</v>
      </c>
      <c r="U223" s="14" t="s">
        <v>140</v>
      </c>
      <c r="V223" s="90">
        <v>41586</v>
      </c>
      <c r="W223" s="18">
        <f t="shared" ca="1" si="192"/>
        <v>44720</v>
      </c>
      <c r="X223" s="34">
        <f t="shared" ca="1" si="200"/>
        <v>8.5804243668720055</v>
      </c>
      <c r="Y223" s="14" t="s">
        <v>37</v>
      </c>
      <c r="Z223" s="14" t="s">
        <v>121</v>
      </c>
      <c r="AA223" s="39">
        <v>39379</v>
      </c>
      <c r="AB223" s="39">
        <v>41585</v>
      </c>
      <c r="AC223" s="34">
        <f t="shared" si="198"/>
        <v>6.0396988364134154</v>
      </c>
      <c r="AD223" s="14" t="s">
        <v>37</v>
      </c>
      <c r="AE223" s="14" t="s">
        <v>893</v>
      </c>
      <c r="AF223" s="16">
        <v>38902</v>
      </c>
      <c r="AG223" s="16">
        <v>39378</v>
      </c>
      <c r="AH223" s="34">
        <f t="shared" si="170"/>
        <v>1.3032169746748803</v>
      </c>
      <c r="AI223" s="80">
        <f t="shared" ca="1" si="185"/>
        <v>15.9233401779603</v>
      </c>
    </row>
    <row r="224" spans="1:35" s="6" customFormat="1" ht="31.5" customHeight="1" x14ac:dyDescent="0.35">
      <c r="A224" s="71">
        <v>1</v>
      </c>
      <c r="B224" s="118"/>
      <c r="C224" s="27">
        <v>52316374</v>
      </c>
      <c r="D224" s="29">
        <f t="shared" si="169"/>
        <v>52316374</v>
      </c>
      <c r="E224" s="30" t="s">
        <v>1301</v>
      </c>
      <c r="F224" s="30" t="s">
        <v>1302</v>
      </c>
      <c r="G224" s="30" t="s">
        <v>1300</v>
      </c>
      <c r="H224" s="30" t="s">
        <v>369</v>
      </c>
      <c r="I224" s="12"/>
      <c r="J224" s="12">
        <v>1</v>
      </c>
      <c r="K224" s="27" t="str">
        <f t="shared" si="167"/>
        <v>DORIS  INDIRA PISCO LADINO</v>
      </c>
      <c r="L224" s="38" t="s">
        <v>44</v>
      </c>
      <c r="M224" s="32" t="s">
        <v>33</v>
      </c>
      <c r="N224" s="14" t="s">
        <v>894</v>
      </c>
      <c r="O224" s="14" t="s">
        <v>895</v>
      </c>
      <c r="P224" s="12">
        <v>238</v>
      </c>
      <c r="Q224" s="40" t="s">
        <v>896</v>
      </c>
      <c r="R224" s="53" t="s">
        <v>171</v>
      </c>
      <c r="S224" s="59" t="s">
        <v>43</v>
      </c>
      <c r="T224" s="14" t="s">
        <v>37</v>
      </c>
      <c r="U224" s="14" t="s">
        <v>136</v>
      </c>
      <c r="V224" s="90">
        <v>42044</v>
      </c>
      <c r="W224" s="18">
        <f t="shared" ca="1" si="192"/>
        <v>44720</v>
      </c>
      <c r="X224" s="34">
        <f t="shared" ca="1" si="200"/>
        <v>7.3264887063655033</v>
      </c>
      <c r="Y224" s="14" t="s">
        <v>897</v>
      </c>
      <c r="Z224" s="14" t="s">
        <v>884</v>
      </c>
      <c r="AA224" s="16">
        <v>41793</v>
      </c>
      <c r="AB224" s="16">
        <v>42010</v>
      </c>
      <c r="AC224" s="34">
        <f t="shared" si="198"/>
        <v>0.59411362080766594</v>
      </c>
      <c r="AD224" s="14" t="s">
        <v>898</v>
      </c>
      <c r="AE224" s="14" t="s">
        <v>899</v>
      </c>
      <c r="AF224" s="16">
        <v>40105</v>
      </c>
      <c r="AG224" s="16">
        <v>41487</v>
      </c>
      <c r="AH224" s="34">
        <f t="shared" si="170"/>
        <v>3.783709787816564</v>
      </c>
      <c r="AI224" s="80">
        <f t="shared" ca="1" si="185"/>
        <v>11.704312114989733</v>
      </c>
    </row>
    <row r="225" spans="1:35" s="6" customFormat="1" ht="31.5" customHeight="1" x14ac:dyDescent="0.35">
      <c r="A225" s="71">
        <v>1</v>
      </c>
      <c r="B225" s="118"/>
      <c r="C225" s="27">
        <v>1014185021</v>
      </c>
      <c r="D225" s="29">
        <f t="shared" si="169"/>
        <v>1014185021</v>
      </c>
      <c r="E225" s="30" t="s">
        <v>1303</v>
      </c>
      <c r="F225" s="30" t="s">
        <v>1304</v>
      </c>
      <c r="G225" s="30" t="s">
        <v>1240</v>
      </c>
      <c r="H225" s="30" t="s">
        <v>1305</v>
      </c>
      <c r="I225" s="12"/>
      <c r="J225" s="12">
        <v>1</v>
      </c>
      <c r="K225" s="27" t="s">
        <v>1431</v>
      </c>
      <c r="L225" s="38" t="s">
        <v>1060</v>
      </c>
      <c r="M225" s="32"/>
      <c r="N225" s="14" t="s">
        <v>180</v>
      </c>
      <c r="O225" s="14" t="s">
        <v>549</v>
      </c>
      <c r="P225" s="12">
        <v>181</v>
      </c>
      <c r="Q225" s="27" t="s">
        <v>901</v>
      </c>
      <c r="R225" s="53" t="s">
        <v>141</v>
      </c>
      <c r="S225" s="59" t="s">
        <v>43</v>
      </c>
      <c r="T225" s="32" t="s">
        <v>37</v>
      </c>
      <c r="U225" s="14" t="s">
        <v>383</v>
      </c>
      <c r="V225" s="90">
        <v>44018</v>
      </c>
      <c r="W225" s="18">
        <f t="shared" ca="1" si="192"/>
        <v>44720</v>
      </c>
      <c r="X225" s="34">
        <f t="shared" ca="1" si="200"/>
        <v>1.9219712525667352</v>
      </c>
      <c r="Y225" s="14" t="s">
        <v>1432</v>
      </c>
      <c r="Z225" s="14" t="s">
        <v>1433</v>
      </c>
      <c r="AA225" s="39">
        <v>43009</v>
      </c>
      <c r="AB225" s="39">
        <v>43831</v>
      </c>
      <c r="AC225" s="37">
        <f t="shared" si="198"/>
        <v>2.2505133470225873</v>
      </c>
      <c r="AD225" s="14" t="s">
        <v>1434</v>
      </c>
      <c r="AE225" s="14" t="s">
        <v>1435</v>
      </c>
      <c r="AF225" s="16">
        <v>42795</v>
      </c>
      <c r="AG225" s="16">
        <v>42887</v>
      </c>
      <c r="AH225" s="34">
        <f t="shared" si="170"/>
        <v>0.2518822724161533</v>
      </c>
      <c r="AI225" s="80">
        <f t="shared" ca="1" si="185"/>
        <v>4.4243668720054758</v>
      </c>
    </row>
    <row r="226" spans="1:35" s="6" customFormat="1" ht="31.5" customHeight="1" x14ac:dyDescent="0.35">
      <c r="A226" s="71"/>
      <c r="B226" s="118"/>
      <c r="C226" s="27"/>
      <c r="D226" s="29"/>
      <c r="E226" s="30"/>
      <c r="F226" s="30"/>
      <c r="G226" s="30"/>
      <c r="H226" s="30"/>
      <c r="I226" s="12"/>
      <c r="J226" s="12"/>
      <c r="K226" s="27" t="s">
        <v>1636</v>
      </c>
      <c r="L226" s="38" t="s">
        <v>610</v>
      </c>
      <c r="M226" s="32" t="s">
        <v>33</v>
      </c>
      <c r="N226" s="14" t="s">
        <v>34</v>
      </c>
      <c r="O226" s="14" t="s">
        <v>35</v>
      </c>
      <c r="P226" s="12">
        <v>0</v>
      </c>
      <c r="Q226" s="27" t="s">
        <v>1637</v>
      </c>
      <c r="R226" s="20" t="s">
        <v>66</v>
      </c>
      <c r="S226" s="9" t="s">
        <v>66</v>
      </c>
      <c r="T226" s="32" t="s">
        <v>37</v>
      </c>
      <c r="U226" s="14" t="s">
        <v>610</v>
      </c>
      <c r="V226" s="16">
        <v>44111</v>
      </c>
      <c r="W226" s="18">
        <f t="shared" ca="1" si="192"/>
        <v>44720</v>
      </c>
      <c r="X226" s="34">
        <f t="shared" ca="1" si="200"/>
        <v>1.6673511293634498</v>
      </c>
      <c r="Y226" s="14"/>
      <c r="Z226" s="14"/>
      <c r="AA226" s="39"/>
      <c r="AB226" s="39"/>
      <c r="AC226" s="37">
        <v>0</v>
      </c>
      <c r="AD226" s="14"/>
      <c r="AE226" s="14"/>
      <c r="AF226" s="16"/>
      <c r="AG226" s="16"/>
      <c r="AH226" s="34"/>
      <c r="AI226" s="80">
        <v>0</v>
      </c>
    </row>
    <row r="227" spans="1:35" s="6" customFormat="1" ht="31.5" customHeight="1" x14ac:dyDescent="0.35">
      <c r="A227" s="71">
        <v>1</v>
      </c>
      <c r="B227" s="118"/>
      <c r="C227" s="27">
        <v>37945472</v>
      </c>
      <c r="D227" s="29">
        <f t="shared" si="169"/>
        <v>37945472</v>
      </c>
      <c r="E227" s="30" t="s">
        <v>261</v>
      </c>
      <c r="F227" s="30" t="s">
        <v>637</v>
      </c>
      <c r="G227" s="30" t="s">
        <v>906</v>
      </c>
      <c r="H227" s="30" t="s">
        <v>1091</v>
      </c>
      <c r="I227" s="12"/>
      <c r="J227" s="12">
        <v>1</v>
      </c>
      <c r="K227" s="27" t="str">
        <f t="shared" si="167"/>
        <v>CAROLA  CALDERON MOSQUERA</v>
      </c>
      <c r="L227" s="38" t="s">
        <v>875</v>
      </c>
      <c r="M227" s="32" t="s">
        <v>33</v>
      </c>
      <c r="N227" s="14" t="s">
        <v>303</v>
      </c>
      <c r="O227" s="14" t="s">
        <v>907</v>
      </c>
      <c r="P227" s="12">
        <v>268</v>
      </c>
      <c r="Q227" s="33" t="s">
        <v>1401</v>
      </c>
      <c r="R227" s="53" t="s">
        <v>66</v>
      </c>
      <c r="S227" s="59" t="s">
        <v>66</v>
      </c>
      <c r="T227" s="14" t="s">
        <v>37</v>
      </c>
      <c r="U227" s="14" t="s">
        <v>875</v>
      </c>
      <c r="V227" s="90">
        <v>40982</v>
      </c>
      <c r="W227" s="18">
        <f t="shared" ca="1" si="192"/>
        <v>44720</v>
      </c>
      <c r="X227" s="34">
        <f t="shared" ca="1" si="200"/>
        <v>10.234086242299794</v>
      </c>
      <c r="Y227" s="14" t="s">
        <v>908</v>
      </c>
      <c r="Z227" s="14" t="s">
        <v>909</v>
      </c>
      <c r="AA227" s="39">
        <v>40708</v>
      </c>
      <c r="AB227" s="39">
        <v>40981</v>
      </c>
      <c r="AC227" s="34">
        <f t="shared" si="198"/>
        <v>0.74743326488706363</v>
      </c>
      <c r="AD227" s="14" t="s">
        <v>910</v>
      </c>
      <c r="AE227" s="14" t="s">
        <v>911</v>
      </c>
      <c r="AF227" s="16">
        <v>40553</v>
      </c>
      <c r="AG227" s="16">
        <v>40708</v>
      </c>
      <c r="AH227" s="34">
        <f t="shared" si="170"/>
        <v>0.42436687200547568</v>
      </c>
      <c r="AI227" s="80">
        <f t="shared" ca="1" si="185"/>
        <v>11.405886379192333</v>
      </c>
    </row>
    <row r="228" spans="1:35" s="6" customFormat="1" ht="31.5" customHeight="1" x14ac:dyDescent="0.35">
      <c r="A228" s="71">
        <v>1</v>
      </c>
      <c r="B228" s="118"/>
      <c r="C228" s="27">
        <v>1111195045</v>
      </c>
      <c r="D228" s="29">
        <f t="shared" si="169"/>
        <v>1111195045</v>
      </c>
      <c r="E228" s="30" t="s">
        <v>1307</v>
      </c>
      <c r="F228" s="30" t="s">
        <v>912</v>
      </c>
      <c r="G228" s="30" t="s">
        <v>1128</v>
      </c>
      <c r="H228" s="30" t="s">
        <v>262</v>
      </c>
      <c r="I228" s="12"/>
      <c r="J228" s="12">
        <v>1</v>
      </c>
      <c r="K228" s="77" t="str">
        <f t="shared" si="167"/>
        <v>CLAUDIA  MARCELA HERNANDEZ  BEDOYA</v>
      </c>
      <c r="L228" s="38" t="s">
        <v>875</v>
      </c>
      <c r="M228" s="32" t="s">
        <v>33</v>
      </c>
      <c r="N228" s="14" t="s">
        <v>111</v>
      </c>
      <c r="O228" s="14" t="s">
        <v>913</v>
      </c>
      <c r="P228" s="12">
        <v>163</v>
      </c>
      <c r="Q228" s="33" t="s">
        <v>1402</v>
      </c>
      <c r="R228" s="53" t="s">
        <v>66</v>
      </c>
      <c r="S228" s="59" t="s">
        <v>66</v>
      </c>
      <c r="T228" s="14" t="s">
        <v>37</v>
      </c>
      <c r="U228" s="14" t="s">
        <v>875</v>
      </c>
      <c r="V228" s="90">
        <v>39475</v>
      </c>
      <c r="W228" s="18">
        <f t="shared" ca="1" si="192"/>
        <v>44720</v>
      </c>
      <c r="X228" s="34">
        <f t="shared" ref="X228:X252" ca="1" si="209">(W228-V228)/365.25</f>
        <v>14.360027378507871</v>
      </c>
      <c r="Y228" s="14" t="s">
        <v>85</v>
      </c>
      <c r="Z228" s="14" t="s">
        <v>914</v>
      </c>
      <c r="AA228" s="39">
        <v>38001</v>
      </c>
      <c r="AB228" s="39">
        <v>39082</v>
      </c>
      <c r="AC228" s="34">
        <f t="shared" si="198"/>
        <v>2.9596167008898013</v>
      </c>
      <c r="AD228" s="14" t="s">
        <v>85</v>
      </c>
      <c r="AE228" s="14" t="s">
        <v>914</v>
      </c>
      <c r="AF228" s="16">
        <v>39104</v>
      </c>
      <c r="AG228" s="16">
        <v>39462</v>
      </c>
      <c r="AH228" s="34">
        <f t="shared" si="170"/>
        <v>0.98015058179329229</v>
      </c>
      <c r="AI228" s="80">
        <f t="shared" ca="1" si="185"/>
        <v>18.299794661190965</v>
      </c>
    </row>
    <row r="229" spans="1:35" s="6" customFormat="1" ht="31.5" customHeight="1" x14ac:dyDescent="0.35">
      <c r="A229" s="71">
        <v>1</v>
      </c>
      <c r="B229" s="118"/>
      <c r="C229" s="27">
        <v>63356900</v>
      </c>
      <c r="D229" s="29">
        <f t="shared" si="169"/>
        <v>63356900</v>
      </c>
      <c r="E229" s="30" t="s">
        <v>233</v>
      </c>
      <c r="F229" s="30" t="s">
        <v>915</v>
      </c>
      <c r="G229" s="30" t="s">
        <v>1240</v>
      </c>
      <c r="H229" s="30" t="s">
        <v>916</v>
      </c>
      <c r="I229" s="12"/>
      <c r="J229" s="12">
        <v>1</v>
      </c>
      <c r="K229" s="27" t="str">
        <f t="shared" si="167"/>
        <v>ANA  FLORINDA MARTINEZ CARRILLO</v>
      </c>
      <c r="L229" s="38" t="s">
        <v>875</v>
      </c>
      <c r="M229" s="32" t="s">
        <v>33</v>
      </c>
      <c r="N229" s="14" t="s">
        <v>303</v>
      </c>
      <c r="O229" s="14" t="s">
        <v>917</v>
      </c>
      <c r="P229" s="12">
        <v>163</v>
      </c>
      <c r="Q229" s="41" t="s">
        <v>1403</v>
      </c>
      <c r="R229" s="53" t="s">
        <v>66</v>
      </c>
      <c r="S229" s="59" t="s">
        <v>66</v>
      </c>
      <c r="T229" s="14" t="s">
        <v>37</v>
      </c>
      <c r="U229" s="14" t="s">
        <v>875</v>
      </c>
      <c r="V229" s="90">
        <v>35872</v>
      </c>
      <c r="W229" s="18">
        <f t="shared" ca="1" si="192"/>
        <v>44720</v>
      </c>
      <c r="X229" s="34">
        <f t="shared" ca="1" si="209"/>
        <v>24.224503764544831</v>
      </c>
      <c r="Y229" s="14" t="s">
        <v>37</v>
      </c>
      <c r="Z229" s="14" t="s">
        <v>914</v>
      </c>
      <c r="AA229" s="39">
        <v>35506</v>
      </c>
      <c r="AB229" s="39">
        <v>35871</v>
      </c>
      <c r="AC229" s="34">
        <f t="shared" si="198"/>
        <v>0.99931553730321698</v>
      </c>
      <c r="AD229" s="14" t="s">
        <v>85</v>
      </c>
      <c r="AE229" s="14" t="s">
        <v>914</v>
      </c>
      <c r="AF229" s="16">
        <v>34425</v>
      </c>
      <c r="AG229" s="16">
        <v>35504</v>
      </c>
      <c r="AH229" s="34">
        <f t="shared" si="170"/>
        <v>2.9541409993155372</v>
      </c>
      <c r="AI229" s="80">
        <f t="shared" ca="1" si="185"/>
        <v>28.177960301163587</v>
      </c>
    </row>
    <row r="230" spans="1:35" s="6" customFormat="1" ht="31.5" customHeight="1" x14ac:dyDescent="0.35">
      <c r="A230" s="71">
        <v>1</v>
      </c>
      <c r="B230" s="118"/>
      <c r="C230" s="27">
        <v>32001836</v>
      </c>
      <c r="D230" s="29">
        <f t="shared" si="169"/>
        <v>32001836</v>
      </c>
      <c r="E230" s="30" t="s">
        <v>169</v>
      </c>
      <c r="F230" s="30" t="s">
        <v>1306</v>
      </c>
      <c r="G230" s="30" t="s">
        <v>1134</v>
      </c>
      <c r="H230" s="30"/>
      <c r="I230" s="12"/>
      <c r="J230" s="12">
        <v>1</v>
      </c>
      <c r="K230" s="27" t="str">
        <f t="shared" si="167"/>
        <v>NANCY   GONZALEZ TRUJILLO</v>
      </c>
      <c r="L230" s="38" t="s">
        <v>875</v>
      </c>
      <c r="M230" s="32" t="s">
        <v>33</v>
      </c>
      <c r="N230" s="14" t="s">
        <v>34</v>
      </c>
      <c r="O230" s="14" t="s">
        <v>1069</v>
      </c>
      <c r="P230" s="12">
        <v>198</v>
      </c>
      <c r="Q230" s="33" t="s">
        <v>1070</v>
      </c>
      <c r="R230" s="53" t="s">
        <v>66</v>
      </c>
      <c r="S230" s="59" t="s">
        <v>66</v>
      </c>
      <c r="T230" s="14" t="s">
        <v>37</v>
      </c>
      <c r="U230" s="14" t="s">
        <v>875</v>
      </c>
      <c r="V230" s="90">
        <v>43175</v>
      </c>
      <c r="W230" s="18">
        <f t="shared" ca="1" si="192"/>
        <v>44720</v>
      </c>
      <c r="X230" s="34">
        <f t="shared" ca="1" si="209"/>
        <v>4.2299794661190964</v>
      </c>
      <c r="Y230" s="14" t="s">
        <v>1071</v>
      </c>
      <c r="Z230" s="14" t="s">
        <v>920</v>
      </c>
      <c r="AA230" s="39">
        <v>37392</v>
      </c>
      <c r="AB230" s="39">
        <v>42034</v>
      </c>
      <c r="AC230" s="34">
        <f t="shared" si="198"/>
        <v>12.709103353867214</v>
      </c>
      <c r="AD230" s="14" t="s">
        <v>908</v>
      </c>
      <c r="AE230" s="14" t="s">
        <v>914</v>
      </c>
      <c r="AF230" s="16">
        <v>37196</v>
      </c>
      <c r="AG230" s="16">
        <v>37348</v>
      </c>
      <c r="AH230" s="34">
        <f t="shared" si="170"/>
        <v>0.41615331964407942</v>
      </c>
      <c r="AI230" s="80">
        <f t="shared" ca="1" si="185"/>
        <v>17.355236139630389</v>
      </c>
    </row>
    <row r="231" spans="1:35" s="6" customFormat="1" ht="31.5" customHeight="1" x14ac:dyDescent="0.35">
      <c r="A231" s="71">
        <v>1</v>
      </c>
      <c r="B231" s="118"/>
      <c r="C231" s="27">
        <v>65736940</v>
      </c>
      <c r="D231" s="29">
        <f t="shared" ref="D231" si="210">C231*1</f>
        <v>65736940</v>
      </c>
      <c r="E231" s="30" t="s">
        <v>174</v>
      </c>
      <c r="F231" s="30" t="s">
        <v>921</v>
      </c>
      <c r="G231" s="30" t="s">
        <v>922</v>
      </c>
      <c r="H231" s="30"/>
      <c r="I231" s="12"/>
      <c r="J231" s="12">
        <v>1</v>
      </c>
      <c r="K231" s="27" t="str">
        <f t="shared" ref="K231" si="211">CONCATENATE(G231," ",H231," ",E231," ",F231)</f>
        <v>DISNEIDA  RODRIGUEZ ROA</v>
      </c>
      <c r="L231" s="38" t="s">
        <v>875</v>
      </c>
      <c r="M231" s="32" t="s">
        <v>33</v>
      </c>
      <c r="N231" s="14" t="s">
        <v>229</v>
      </c>
      <c r="O231" s="14" t="s">
        <v>287</v>
      </c>
      <c r="P231" s="12">
        <v>268</v>
      </c>
      <c r="Q231" s="41" t="s">
        <v>992</v>
      </c>
      <c r="R231" s="53" t="s">
        <v>66</v>
      </c>
      <c r="S231" s="59" t="s">
        <v>66</v>
      </c>
      <c r="T231" s="14" t="s">
        <v>37</v>
      </c>
      <c r="U231" s="14" t="s">
        <v>875</v>
      </c>
      <c r="V231" s="90">
        <v>41883</v>
      </c>
      <c r="W231" s="18">
        <f t="shared" ca="1" si="192"/>
        <v>44720</v>
      </c>
      <c r="X231" s="34">
        <f t="shared" ref="X231" ca="1" si="212">(W231-V231)/365.25</f>
        <v>7.7672826830937716</v>
      </c>
      <c r="Y231" s="14" t="s">
        <v>85</v>
      </c>
      <c r="Z231" s="14" t="s">
        <v>914</v>
      </c>
      <c r="AA231" s="39">
        <v>40618</v>
      </c>
      <c r="AB231" s="39">
        <v>40669</v>
      </c>
      <c r="AC231" s="34">
        <f>(AB231-AA231)/365.25</f>
        <v>0.13963039014373715</v>
      </c>
      <c r="AD231" s="14" t="s">
        <v>85</v>
      </c>
      <c r="AE231" s="14" t="s">
        <v>914</v>
      </c>
      <c r="AF231" s="16">
        <v>40374</v>
      </c>
      <c r="AG231" s="16">
        <v>40451</v>
      </c>
      <c r="AH231" s="34">
        <f t="shared" ref="AH231:AH232" si="213">(AG231-AF231)/365.25</f>
        <v>0.21081451060917181</v>
      </c>
      <c r="AI231" s="80">
        <f t="shared" ca="1" si="185"/>
        <v>8.1177275838466798</v>
      </c>
    </row>
    <row r="232" spans="1:35" s="6" customFormat="1" ht="31.5" customHeight="1" x14ac:dyDescent="0.35">
      <c r="A232" s="71">
        <v>1</v>
      </c>
      <c r="B232" s="117" t="s">
        <v>1532</v>
      </c>
      <c r="C232" s="27">
        <v>52311072</v>
      </c>
      <c r="D232" s="29">
        <f t="shared" si="169"/>
        <v>52311072</v>
      </c>
      <c r="E232" s="30" t="s">
        <v>1221</v>
      </c>
      <c r="F232" s="30" t="s">
        <v>63</v>
      </c>
      <c r="G232" s="30" t="s">
        <v>1308</v>
      </c>
      <c r="H232" s="30" t="s">
        <v>479</v>
      </c>
      <c r="I232" s="12"/>
      <c r="J232" s="12">
        <v>1</v>
      </c>
      <c r="K232" s="27" t="s">
        <v>1571</v>
      </c>
      <c r="L232" s="38" t="s">
        <v>220</v>
      </c>
      <c r="M232" s="32" t="s">
        <v>33</v>
      </c>
      <c r="N232" s="14" t="s">
        <v>111</v>
      </c>
      <c r="O232" s="14" t="s">
        <v>112</v>
      </c>
      <c r="P232" s="12">
        <v>180</v>
      </c>
      <c r="Q232" s="41" t="s">
        <v>1096</v>
      </c>
      <c r="R232" s="53" t="s">
        <v>141</v>
      </c>
      <c r="S232" s="59" t="s">
        <v>43</v>
      </c>
      <c r="T232" s="14" t="s">
        <v>1032</v>
      </c>
      <c r="U232" s="14" t="s">
        <v>220</v>
      </c>
      <c r="V232" s="90">
        <v>43439</v>
      </c>
      <c r="W232" s="18">
        <f t="shared" ca="1" si="192"/>
        <v>44720</v>
      </c>
      <c r="X232" s="34">
        <f ca="1">(W232-V232)/365.25</f>
        <v>3.5071868583162216</v>
      </c>
      <c r="Y232" s="14" t="s">
        <v>1097</v>
      </c>
      <c r="Z232" s="14" t="s">
        <v>1098</v>
      </c>
      <c r="AA232" s="16">
        <v>34700</v>
      </c>
      <c r="AB232" s="16">
        <v>42735</v>
      </c>
      <c r="AC232" s="34">
        <f>(AB232-AA232)/365.25</f>
        <v>21.998631074606433</v>
      </c>
      <c r="AD232" s="14" t="s">
        <v>1099</v>
      </c>
      <c r="AE232" s="14" t="s">
        <v>1100</v>
      </c>
      <c r="AF232" s="16">
        <v>34060</v>
      </c>
      <c r="AG232" s="16">
        <v>34699</v>
      </c>
      <c r="AH232" s="34">
        <f t="shared" si="213"/>
        <v>1.7494866529774127</v>
      </c>
      <c r="AI232" s="80">
        <f t="shared" ref="AI232" ca="1" si="214">SUM(X232+AC232+AH232)</f>
        <v>27.255304585900067</v>
      </c>
    </row>
    <row r="233" spans="1:35" s="6" customFormat="1" ht="31.5" customHeight="1" x14ac:dyDescent="0.35">
      <c r="A233" s="71"/>
      <c r="B233" s="117"/>
      <c r="C233" s="27"/>
      <c r="D233" s="29"/>
      <c r="E233" s="30"/>
      <c r="F233" s="30"/>
      <c r="G233" s="30"/>
      <c r="H233" s="30"/>
      <c r="I233" s="12"/>
      <c r="J233" s="12"/>
      <c r="K233" s="27" t="s">
        <v>1570</v>
      </c>
      <c r="L233" s="38" t="s">
        <v>1060</v>
      </c>
      <c r="M233" s="32" t="s">
        <v>33</v>
      </c>
      <c r="N233" s="14" t="s">
        <v>34</v>
      </c>
      <c r="O233" s="14" t="s">
        <v>35</v>
      </c>
      <c r="P233" s="12">
        <v>334</v>
      </c>
      <c r="Q233" s="27" t="s">
        <v>904</v>
      </c>
      <c r="R233" s="53" t="s">
        <v>905</v>
      </c>
      <c r="S233" s="59" t="s">
        <v>50</v>
      </c>
      <c r="T233" s="14" t="s">
        <v>37</v>
      </c>
      <c r="U233" s="14" t="s">
        <v>619</v>
      </c>
      <c r="V233" s="90">
        <v>40380</v>
      </c>
      <c r="W233" s="18">
        <f t="shared" ca="1" si="192"/>
        <v>44720</v>
      </c>
      <c r="X233" s="34">
        <f t="shared" ref="X233" ca="1" si="215">(W233-V233)/365.25</f>
        <v>11.88227241615332</v>
      </c>
      <c r="Y233" s="14" t="s">
        <v>85</v>
      </c>
      <c r="Z233" s="14" t="s">
        <v>237</v>
      </c>
      <c r="AA233" s="39">
        <v>40087</v>
      </c>
      <c r="AB233" s="39">
        <v>40379</v>
      </c>
      <c r="AC233" s="34">
        <f>(AB233-AA233)/365.25</f>
        <v>0.79945242984257359</v>
      </c>
      <c r="AD233" s="14" t="s">
        <v>85</v>
      </c>
      <c r="AE233" s="14" t="s">
        <v>237</v>
      </c>
      <c r="AF233" s="16">
        <v>39475</v>
      </c>
      <c r="AG233" s="16">
        <v>39492</v>
      </c>
      <c r="AH233" s="34">
        <f t="shared" ref="AH233" si="216">(AG233-AF233)/365.25</f>
        <v>4.6543463381245723E-2</v>
      </c>
      <c r="AI233" s="80">
        <f t="shared" ref="AI233" ca="1" si="217">SUM(X233+AC233+AH233)</f>
        <v>12.728268309377141</v>
      </c>
    </row>
    <row r="234" spans="1:35" s="6" customFormat="1" ht="31.5" customHeight="1" x14ac:dyDescent="0.35">
      <c r="A234" s="71">
        <v>1</v>
      </c>
      <c r="B234" s="117"/>
      <c r="C234" s="27">
        <v>79756614</v>
      </c>
      <c r="D234" s="29">
        <f t="shared" si="169"/>
        <v>79756614</v>
      </c>
      <c r="E234" s="30" t="s">
        <v>174</v>
      </c>
      <c r="F234" s="30" t="s">
        <v>95</v>
      </c>
      <c r="G234" s="30" t="s">
        <v>234</v>
      </c>
      <c r="H234" s="30" t="s">
        <v>501</v>
      </c>
      <c r="I234" s="12">
        <v>1</v>
      </c>
      <c r="J234" s="12"/>
      <c r="K234" s="27" t="str">
        <f t="shared" si="167"/>
        <v>ANDRES MAURICIO RODRIGUEZ GALEANO</v>
      </c>
      <c r="L234" s="22" t="s">
        <v>83</v>
      </c>
      <c r="M234" s="32" t="s">
        <v>33</v>
      </c>
      <c r="N234" s="14" t="s">
        <v>34</v>
      </c>
      <c r="O234" s="14" t="s">
        <v>35</v>
      </c>
      <c r="P234" s="12">
        <v>262</v>
      </c>
      <c r="Q234" s="40" t="s">
        <v>923</v>
      </c>
      <c r="R234" s="53" t="s">
        <v>837</v>
      </c>
      <c r="S234" s="59" t="s">
        <v>43</v>
      </c>
      <c r="T234" s="14" t="s">
        <v>37</v>
      </c>
      <c r="U234" s="14" t="s">
        <v>84</v>
      </c>
      <c r="V234" s="90">
        <v>42044</v>
      </c>
      <c r="W234" s="18">
        <f t="shared" ca="1" si="192"/>
        <v>44720</v>
      </c>
      <c r="X234" s="34">
        <f t="shared" ca="1" si="209"/>
        <v>7.3264887063655033</v>
      </c>
      <c r="Y234" s="14" t="s">
        <v>924</v>
      </c>
      <c r="Z234" s="14" t="s">
        <v>925</v>
      </c>
      <c r="AA234" s="16">
        <v>39630</v>
      </c>
      <c r="AB234" s="16">
        <v>42041</v>
      </c>
      <c r="AC234" s="34">
        <f t="shared" si="198"/>
        <v>6.6009582477754964</v>
      </c>
      <c r="AD234" s="27" t="s">
        <v>926</v>
      </c>
      <c r="AE234" s="14" t="s">
        <v>927</v>
      </c>
      <c r="AF234" s="16">
        <v>37530</v>
      </c>
      <c r="AG234" s="16">
        <v>37605</v>
      </c>
      <c r="AH234" s="34">
        <f t="shared" si="170"/>
        <v>0.20533880903490759</v>
      </c>
      <c r="AI234" s="80">
        <f t="shared" ca="1" si="185"/>
        <v>14.132785763175908</v>
      </c>
    </row>
    <row r="235" spans="1:35" s="6" customFormat="1" ht="31.5" customHeight="1" x14ac:dyDescent="0.35">
      <c r="A235" s="71">
        <v>1</v>
      </c>
      <c r="B235" s="117"/>
      <c r="C235" s="27">
        <v>52264267</v>
      </c>
      <c r="D235" s="29">
        <f t="shared" si="169"/>
        <v>52264267</v>
      </c>
      <c r="E235" s="30" t="s">
        <v>928</v>
      </c>
      <c r="F235" s="30" t="s">
        <v>929</v>
      </c>
      <c r="G235" s="30" t="s">
        <v>253</v>
      </c>
      <c r="H235" s="30" t="s">
        <v>170</v>
      </c>
      <c r="I235" s="12"/>
      <c r="J235" s="12">
        <v>1</v>
      </c>
      <c r="K235" s="27" t="str">
        <f t="shared" si="167"/>
        <v>ANGELA PATRICIA ZAMBRANO MURCIA</v>
      </c>
      <c r="L235" s="22" t="s">
        <v>83</v>
      </c>
      <c r="M235" s="32" t="s">
        <v>33</v>
      </c>
      <c r="N235" s="14" t="s">
        <v>34</v>
      </c>
      <c r="O235" s="14" t="s">
        <v>35</v>
      </c>
      <c r="P235" s="12">
        <v>195</v>
      </c>
      <c r="Q235" s="27" t="s">
        <v>930</v>
      </c>
      <c r="R235" s="53" t="s">
        <v>120</v>
      </c>
      <c r="S235" s="59" t="s">
        <v>43</v>
      </c>
      <c r="T235" s="14" t="s">
        <v>37</v>
      </c>
      <c r="U235" s="14" t="s">
        <v>84</v>
      </c>
      <c r="V235" s="90">
        <v>40637</v>
      </c>
      <c r="W235" s="18">
        <f t="shared" ca="1" si="192"/>
        <v>44720</v>
      </c>
      <c r="X235" s="34">
        <f t="shared" ca="1" si="209"/>
        <v>11.178644763860369</v>
      </c>
      <c r="Y235" s="14" t="s">
        <v>37</v>
      </c>
      <c r="Z235" s="14" t="s">
        <v>121</v>
      </c>
      <c r="AA235" s="39">
        <v>39888</v>
      </c>
      <c r="AB235" s="39">
        <v>40636</v>
      </c>
      <c r="AC235" s="34">
        <f t="shared" si="198"/>
        <v>2.0479123887748116</v>
      </c>
      <c r="AD235" s="14" t="s">
        <v>931</v>
      </c>
      <c r="AE235" s="14" t="s">
        <v>932</v>
      </c>
      <c r="AF235" s="16">
        <v>39344</v>
      </c>
      <c r="AG235" s="16">
        <v>39614</v>
      </c>
      <c r="AH235" s="34">
        <f t="shared" si="170"/>
        <v>0.73921971252566732</v>
      </c>
      <c r="AI235" s="80">
        <f t="shared" ca="1" si="185"/>
        <v>13.965776865160848</v>
      </c>
    </row>
    <row r="236" spans="1:35" s="6" customFormat="1" ht="33.75" customHeight="1" x14ac:dyDescent="0.35">
      <c r="A236" s="71">
        <v>1</v>
      </c>
      <c r="B236" s="117"/>
      <c r="C236" s="27">
        <v>1073157818</v>
      </c>
      <c r="D236" s="29">
        <f t="shared" si="169"/>
        <v>1073157818</v>
      </c>
      <c r="E236" s="30" t="s">
        <v>933</v>
      </c>
      <c r="F236" s="30" t="s">
        <v>238</v>
      </c>
      <c r="G236" s="30" t="s">
        <v>1262</v>
      </c>
      <c r="H236" s="30" t="s">
        <v>613</v>
      </c>
      <c r="I236" s="12">
        <v>1</v>
      </c>
      <c r="J236" s="12"/>
      <c r="K236" s="27" t="str">
        <f t="shared" si="167"/>
        <v>LUIS  ALONSO ANGARITA RUIZ</v>
      </c>
      <c r="L236" s="38" t="s">
        <v>117</v>
      </c>
      <c r="M236" s="32" t="s">
        <v>33</v>
      </c>
      <c r="N236" s="14" t="s">
        <v>34</v>
      </c>
      <c r="O236" s="14" t="s">
        <v>934</v>
      </c>
      <c r="P236" s="12">
        <v>199</v>
      </c>
      <c r="Q236" s="27" t="s">
        <v>935</v>
      </c>
      <c r="R236" s="53" t="s">
        <v>936</v>
      </c>
      <c r="S236" s="59" t="s">
        <v>50</v>
      </c>
      <c r="T236" s="14" t="s">
        <v>37</v>
      </c>
      <c r="U236" s="82" t="s">
        <v>239</v>
      </c>
      <c r="V236" s="90">
        <v>39888</v>
      </c>
      <c r="W236" s="18">
        <f t="shared" ca="1" si="192"/>
        <v>44720</v>
      </c>
      <c r="X236" s="83">
        <f t="shared" ca="1" si="209"/>
        <v>13.229295003422314</v>
      </c>
      <c r="Y236" s="14" t="s">
        <v>37</v>
      </c>
      <c r="Z236" s="14" t="s">
        <v>668</v>
      </c>
      <c r="AA236" s="39">
        <v>39693</v>
      </c>
      <c r="AB236" s="39">
        <v>39882</v>
      </c>
      <c r="AC236" s="34">
        <f t="shared" si="198"/>
        <v>0.51745379876796715</v>
      </c>
      <c r="AD236" s="14"/>
      <c r="AE236" s="14"/>
      <c r="AF236" s="14"/>
      <c r="AG236" s="14"/>
      <c r="AH236" s="34">
        <f t="shared" si="170"/>
        <v>0</v>
      </c>
      <c r="AI236" s="80">
        <f t="shared" ca="1" si="185"/>
        <v>13.746748802190281</v>
      </c>
    </row>
    <row r="237" spans="1:35" s="65" customFormat="1" ht="31.5" customHeight="1" x14ac:dyDescent="0.35">
      <c r="A237" s="86">
        <v>1</v>
      </c>
      <c r="B237" s="117"/>
      <c r="C237" s="53">
        <v>31322517</v>
      </c>
      <c r="D237" s="54">
        <f t="shared" si="169"/>
        <v>31322517</v>
      </c>
      <c r="E237" s="55" t="s">
        <v>1129</v>
      </c>
      <c r="F237" s="55" t="s">
        <v>382</v>
      </c>
      <c r="G237" s="55" t="s">
        <v>1130</v>
      </c>
      <c r="H237" s="55" t="s">
        <v>1091</v>
      </c>
      <c r="I237" s="56"/>
      <c r="J237" s="56">
        <v>1</v>
      </c>
      <c r="K237" s="53" t="str">
        <f>CONCATENATE(G237," ",H237," ",E237," ",F237)</f>
        <v>NATHALIA  BARRAGAN  PEREZ</v>
      </c>
      <c r="L237" s="57" t="s">
        <v>140</v>
      </c>
      <c r="M237" s="58" t="s">
        <v>33</v>
      </c>
      <c r="N237" s="59" t="s">
        <v>213</v>
      </c>
      <c r="O237" s="59" t="s">
        <v>214</v>
      </c>
      <c r="P237" s="56">
        <v>166</v>
      </c>
      <c r="Q237" s="53" t="s">
        <v>215</v>
      </c>
      <c r="R237" s="53" t="s">
        <v>141</v>
      </c>
      <c r="S237" s="59" t="s">
        <v>44</v>
      </c>
      <c r="T237" s="58" t="s">
        <v>37</v>
      </c>
      <c r="U237" s="59" t="s">
        <v>140</v>
      </c>
      <c r="V237" s="93">
        <v>41554</v>
      </c>
      <c r="W237" s="18">
        <f t="shared" ca="1" si="192"/>
        <v>44720</v>
      </c>
      <c r="X237" s="62">
        <f t="shared" ca="1" si="209"/>
        <v>8.6680355920602334</v>
      </c>
      <c r="Y237" s="59" t="s">
        <v>217</v>
      </c>
      <c r="Z237" s="59" t="s">
        <v>218</v>
      </c>
      <c r="AA237" s="63">
        <v>41051</v>
      </c>
      <c r="AB237" s="63">
        <v>41431</v>
      </c>
      <c r="AC237" s="64">
        <f t="shared" si="198"/>
        <v>1.0403832991101984</v>
      </c>
      <c r="AD237" s="59" t="s">
        <v>217</v>
      </c>
      <c r="AE237" s="59" t="s">
        <v>219</v>
      </c>
      <c r="AF237" s="61">
        <v>39902</v>
      </c>
      <c r="AG237" s="61">
        <v>40535</v>
      </c>
      <c r="AH237" s="62">
        <f t="shared" si="170"/>
        <v>1.7330595482546201</v>
      </c>
      <c r="AI237" s="81">
        <f t="shared" ca="1" si="185"/>
        <v>11.441478439425051</v>
      </c>
    </row>
    <row r="238" spans="1:35" s="6" customFormat="1" ht="33.75" customHeight="1" x14ac:dyDescent="0.35">
      <c r="A238" s="71">
        <v>1</v>
      </c>
      <c r="B238" s="117"/>
      <c r="C238" s="27"/>
      <c r="D238" s="29"/>
      <c r="E238" s="30"/>
      <c r="F238" s="30"/>
      <c r="G238" s="30"/>
      <c r="H238" s="30"/>
      <c r="I238" s="12"/>
      <c r="J238" s="12"/>
      <c r="K238" s="27" t="s">
        <v>1539</v>
      </c>
      <c r="L238" s="38" t="s">
        <v>603</v>
      </c>
      <c r="M238" s="32" t="s">
        <v>33</v>
      </c>
      <c r="N238" s="14" t="s">
        <v>34</v>
      </c>
      <c r="O238" s="14" t="s">
        <v>35</v>
      </c>
      <c r="P238" s="12">
        <v>247</v>
      </c>
      <c r="Q238" s="33" t="s">
        <v>1540</v>
      </c>
      <c r="R238" s="27" t="s">
        <v>120</v>
      </c>
      <c r="S238" s="14" t="s">
        <v>43</v>
      </c>
      <c r="T238" s="14" t="s">
        <v>37</v>
      </c>
      <c r="U238" s="6" t="s">
        <v>603</v>
      </c>
      <c r="V238" s="90">
        <v>44348</v>
      </c>
      <c r="W238" s="18">
        <f t="shared" ca="1" si="192"/>
        <v>44720</v>
      </c>
      <c r="X238" s="83">
        <f t="shared" ca="1" si="209"/>
        <v>1.0184804928131417</v>
      </c>
      <c r="Y238" s="9" t="s">
        <v>85</v>
      </c>
      <c r="Z238" s="9" t="s">
        <v>117</v>
      </c>
      <c r="AA238" s="10">
        <v>43875</v>
      </c>
      <c r="AB238" s="18">
        <f ca="1">TODAY()</f>
        <v>44720</v>
      </c>
      <c r="AC238" s="67">
        <f ca="1">(AB238-AA238)/365.25</f>
        <v>2.3134839151266258</v>
      </c>
      <c r="AD238" s="9" t="s">
        <v>85</v>
      </c>
      <c r="AE238" s="9" t="s">
        <v>381</v>
      </c>
      <c r="AF238" s="17">
        <v>42779</v>
      </c>
      <c r="AG238" s="18">
        <v>42814</v>
      </c>
      <c r="AH238" s="67">
        <f>(AG238-AF238)/365.25</f>
        <v>9.5824777549623541E-2</v>
      </c>
      <c r="AI238" s="80">
        <f t="shared" ca="1" si="185"/>
        <v>3.4277891854893912</v>
      </c>
    </row>
    <row r="239" spans="1:35" s="6" customFormat="1" ht="31.5" customHeight="1" x14ac:dyDescent="0.35">
      <c r="A239" s="71">
        <v>1</v>
      </c>
      <c r="B239" s="117"/>
      <c r="C239" s="27">
        <v>1010226526</v>
      </c>
      <c r="D239" s="29"/>
      <c r="E239" s="30"/>
      <c r="F239" s="30"/>
      <c r="G239" s="30"/>
      <c r="H239" s="30"/>
      <c r="I239" s="12">
        <v>1</v>
      </c>
      <c r="J239" s="12"/>
      <c r="K239" s="27" t="s">
        <v>1413</v>
      </c>
      <c r="L239" s="38" t="s">
        <v>205</v>
      </c>
      <c r="M239" s="32" t="s">
        <v>33</v>
      </c>
      <c r="N239" s="14" t="s">
        <v>34</v>
      </c>
      <c r="O239" s="14" t="s">
        <v>35</v>
      </c>
      <c r="P239" s="12">
        <v>336</v>
      </c>
      <c r="Q239" s="33" t="s">
        <v>1415</v>
      </c>
      <c r="R239" s="53" t="s">
        <v>1436</v>
      </c>
      <c r="S239" s="59" t="s">
        <v>198</v>
      </c>
      <c r="T239" s="14" t="s">
        <v>37</v>
      </c>
      <c r="U239" s="82" t="s">
        <v>205</v>
      </c>
      <c r="V239" s="90">
        <v>44081</v>
      </c>
      <c r="W239" s="18">
        <f t="shared" ca="1" si="192"/>
        <v>44720</v>
      </c>
      <c r="X239" s="83">
        <f t="shared" ref="X239" ca="1" si="218">(W239-V239)/365.25</f>
        <v>1.7494866529774127</v>
      </c>
      <c r="Y239" s="14" t="s">
        <v>37</v>
      </c>
      <c r="Z239" s="14" t="s">
        <v>1414</v>
      </c>
      <c r="AA239" s="39">
        <v>43892</v>
      </c>
      <c r="AB239" s="18">
        <v>44077</v>
      </c>
      <c r="AC239" s="34">
        <f>(AB239-AA239)/365.25</f>
        <v>0.50650239561943877</v>
      </c>
      <c r="AD239" s="14" t="s">
        <v>1437</v>
      </c>
      <c r="AE239" s="14" t="s">
        <v>1438</v>
      </c>
      <c r="AF239" s="16">
        <v>42860</v>
      </c>
      <c r="AG239" s="16">
        <v>43498</v>
      </c>
      <c r="AH239" s="34">
        <f t="shared" ref="AH239:AH240" si="219">(AG239-AF239)/365.25</f>
        <v>1.7467488021902806</v>
      </c>
      <c r="AI239" s="80">
        <f t="shared" ca="1" si="185"/>
        <v>4.0027378507871321</v>
      </c>
    </row>
    <row r="240" spans="1:35" s="65" customFormat="1" ht="31.5" customHeight="1" x14ac:dyDescent="0.35">
      <c r="A240" s="86">
        <v>1</v>
      </c>
      <c r="B240" s="87" t="s">
        <v>1067</v>
      </c>
      <c r="C240" s="53">
        <v>52264245</v>
      </c>
      <c r="D240" s="54">
        <f t="shared" si="169"/>
        <v>52264245</v>
      </c>
      <c r="E240" s="55" t="s">
        <v>1392</v>
      </c>
      <c r="F240" s="55"/>
      <c r="G240" s="55" t="s">
        <v>1390</v>
      </c>
      <c r="H240" s="55" t="s">
        <v>1391</v>
      </c>
      <c r="I240" s="56">
        <v>1</v>
      </c>
      <c r="J240" s="56"/>
      <c r="K240" s="53" t="s">
        <v>1582</v>
      </c>
      <c r="L240" s="57" t="s">
        <v>701</v>
      </c>
      <c r="M240" s="58" t="s">
        <v>33</v>
      </c>
      <c r="N240" s="59" t="s">
        <v>34</v>
      </c>
      <c r="O240" s="59" t="s">
        <v>35</v>
      </c>
      <c r="P240" s="56">
        <v>243</v>
      </c>
      <c r="Q240" s="60" t="s">
        <v>1583</v>
      </c>
      <c r="R240" s="53" t="s">
        <v>1584</v>
      </c>
      <c r="S240" s="59" t="s">
        <v>43</v>
      </c>
      <c r="T240" s="58" t="s">
        <v>37</v>
      </c>
      <c r="U240" s="59" t="s">
        <v>701</v>
      </c>
      <c r="V240" s="93">
        <v>44574</v>
      </c>
      <c r="W240" s="18">
        <f t="shared" ca="1" si="192"/>
        <v>44720</v>
      </c>
      <c r="X240" s="62">
        <f t="shared" ca="1" si="209"/>
        <v>0.39972621492128679</v>
      </c>
      <c r="Y240" s="59" t="s">
        <v>1501</v>
      </c>
      <c r="Z240" s="59" t="s">
        <v>1585</v>
      </c>
      <c r="AA240" s="63">
        <v>44384</v>
      </c>
      <c r="AB240" s="63">
        <v>44542</v>
      </c>
      <c r="AC240" s="62">
        <f>(AB240-AA240)/365.25</f>
        <v>0.432580424366872</v>
      </c>
      <c r="AD240" s="59" t="s">
        <v>1586</v>
      </c>
      <c r="AE240" s="59" t="s">
        <v>1587</v>
      </c>
      <c r="AF240" s="61">
        <v>42491</v>
      </c>
      <c r="AG240" s="61">
        <v>43076</v>
      </c>
      <c r="AH240" s="62">
        <f t="shared" si="219"/>
        <v>1.6016427104722792</v>
      </c>
      <c r="AI240" s="81">
        <f t="shared" ca="1" si="185"/>
        <v>2.4339493497604381</v>
      </c>
    </row>
    <row r="241" spans="1:35" s="6" customFormat="1" ht="31.5" customHeight="1" x14ac:dyDescent="0.35">
      <c r="A241" s="71">
        <v>1</v>
      </c>
      <c r="B241" s="118" t="s">
        <v>1062</v>
      </c>
      <c r="C241" s="27">
        <v>80351173</v>
      </c>
      <c r="D241" s="29">
        <f t="shared" si="169"/>
        <v>80351173</v>
      </c>
      <c r="E241" s="30" t="s">
        <v>1312</v>
      </c>
      <c r="F241" s="30" t="s">
        <v>1313</v>
      </c>
      <c r="G241" s="30" t="s">
        <v>1262</v>
      </c>
      <c r="H241" s="30" t="s">
        <v>97</v>
      </c>
      <c r="I241" s="12">
        <v>1</v>
      </c>
      <c r="J241" s="12"/>
      <c r="K241" s="27" t="str">
        <f t="shared" si="167"/>
        <v xml:space="preserve">LUIS  FRANCISCO GONZALEZ  JIMENEZ </v>
      </c>
      <c r="L241" s="38" t="s">
        <v>220</v>
      </c>
      <c r="M241" s="32" t="s">
        <v>33</v>
      </c>
      <c r="N241" s="14" t="s">
        <v>34</v>
      </c>
      <c r="O241" s="14" t="s">
        <v>637</v>
      </c>
      <c r="P241" s="12">
        <v>211</v>
      </c>
      <c r="Q241" s="27" t="s">
        <v>938</v>
      </c>
      <c r="R241" s="53" t="s">
        <v>131</v>
      </c>
      <c r="S241" s="59" t="s">
        <v>43</v>
      </c>
      <c r="T241" s="14" t="s">
        <v>37</v>
      </c>
      <c r="U241" s="14" t="s">
        <v>220</v>
      </c>
      <c r="V241" s="90">
        <v>41836</v>
      </c>
      <c r="W241" s="18">
        <f t="shared" ca="1" si="192"/>
        <v>44720</v>
      </c>
      <c r="X241" s="34">
        <f t="shared" ca="1" si="209"/>
        <v>7.8959616700889805</v>
      </c>
      <c r="Y241" s="14" t="s">
        <v>37</v>
      </c>
      <c r="Z241" s="14" t="s">
        <v>150</v>
      </c>
      <c r="AA241" s="39">
        <v>39923</v>
      </c>
      <c r="AB241" s="39">
        <v>41835</v>
      </c>
      <c r="AC241" s="34">
        <f t="shared" si="198"/>
        <v>5.2347707049965777</v>
      </c>
      <c r="AD241" s="14" t="s">
        <v>37</v>
      </c>
      <c r="AE241" s="14" t="s">
        <v>939</v>
      </c>
      <c r="AF241" s="16">
        <v>39202</v>
      </c>
      <c r="AG241" s="16">
        <v>39922</v>
      </c>
      <c r="AH241" s="34">
        <f t="shared" si="170"/>
        <v>1.9712525667351128</v>
      </c>
      <c r="AI241" s="80">
        <f t="shared" ca="1" si="185"/>
        <v>15.101984941820671</v>
      </c>
    </row>
    <row r="242" spans="1:35" s="6" customFormat="1" ht="31.5" customHeight="1" x14ac:dyDescent="0.35">
      <c r="A242" s="71"/>
      <c r="B242" s="118"/>
      <c r="C242" s="27"/>
      <c r="D242" s="29"/>
      <c r="E242" s="30"/>
      <c r="F242" s="30"/>
      <c r="G242" s="30"/>
      <c r="H242" s="30"/>
      <c r="I242" s="12"/>
      <c r="J242" s="12"/>
      <c r="K242" s="27" t="s">
        <v>1660</v>
      </c>
      <c r="L242" s="38" t="s">
        <v>1661</v>
      </c>
      <c r="M242" s="32" t="s">
        <v>33</v>
      </c>
      <c r="N242" s="14" t="s">
        <v>34</v>
      </c>
      <c r="O242" s="59" t="s">
        <v>35</v>
      </c>
      <c r="P242" s="12">
        <v>0</v>
      </c>
      <c r="Q242" s="27" t="s">
        <v>1662</v>
      </c>
      <c r="R242" s="53" t="s">
        <v>76</v>
      </c>
      <c r="S242" s="59" t="s">
        <v>43</v>
      </c>
      <c r="T242" s="14" t="s">
        <v>37</v>
      </c>
      <c r="U242" s="38" t="s">
        <v>1661</v>
      </c>
      <c r="V242" s="90">
        <v>44655</v>
      </c>
      <c r="W242" s="18">
        <f t="shared" ca="1" si="192"/>
        <v>44720</v>
      </c>
      <c r="X242" s="34">
        <f t="shared" ca="1" si="209"/>
        <v>0.17796030116358658</v>
      </c>
      <c r="Y242" s="14" t="s">
        <v>1663</v>
      </c>
      <c r="Z242" s="14" t="s">
        <v>1664</v>
      </c>
      <c r="AA242" s="39">
        <v>44488</v>
      </c>
      <c r="AB242" s="39">
        <v>44652</v>
      </c>
      <c r="AC242" s="34">
        <f t="shared" si="198"/>
        <v>0.44900752908966463</v>
      </c>
      <c r="AD242" s="14" t="s">
        <v>1665</v>
      </c>
      <c r="AE242" s="14" t="s">
        <v>1666</v>
      </c>
      <c r="AF242" s="16">
        <v>43355</v>
      </c>
      <c r="AG242" s="16">
        <v>43650</v>
      </c>
      <c r="AH242" s="34">
        <f t="shared" si="170"/>
        <v>0.8076659822039699</v>
      </c>
      <c r="AI242" s="80">
        <f t="shared" ca="1" si="185"/>
        <v>1.4346338124572211</v>
      </c>
    </row>
    <row r="243" spans="1:35" s="6" customFormat="1" ht="31.5" customHeight="1" x14ac:dyDescent="0.35">
      <c r="A243" s="71">
        <v>1</v>
      </c>
      <c r="B243" s="118"/>
      <c r="C243" s="27">
        <v>52453440</v>
      </c>
      <c r="D243" s="29">
        <f t="shared" si="169"/>
        <v>52453440</v>
      </c>
      <c r="E243" s="30" t="s">
        <v>1315</v>
      </c>
      <c r="F243" s="30" t="s">
        <v>1316</v>
      </c>
      <c r="G243" s="30" t="s">
        <v>1317</v>
      </c>
      <c r="H243" s="30"/>
      <c r="I243" s="12"/>
      <c r="J243" s="12">
        <v>1</v>
      </c>
      <c r="K243" s="27" t="str">
        <f t="shared" ref="K243:K251" si="220">CONCATENATE(G243," ",H243," ",E243," ",F243)</f>
        <v>CAROLINE  PAEZ CHINONES</v>
      </c>
      <c r="L243" s="22" t="s">
        <v>83</v>
      </c>
      <c r="M243" s="32" t="s">
        <v>33</v>
      </c>
      <c r="N243" s="14" t="s">
        <v>34</v>
      </c>
      <c r="O243" s="14" t="s">
        <v>35</v>
      </c>
      <c r="P243" s="12">
        <v>316</v>
      </c>
      <c r="Q243" s="40" t="s">
        <v>946</v>
      </c>
      <c r="R243" s="53" t="s">
        <v>131</v>
      </c>
      <c r="S243" s="59" t="s">
        <v>43</v>
      </c>
      <c r="T243" s="14" t="s">
        <v>37</v>
      </c>
      <c r="U243" s="9" t="s">
        <v>1036</v>
      </c>
      <c r="V243" s="90">
        <v>41254</v>
      </c>
      <c r="W243" s="18">
        <f t="shared" ca="1" si="192"/>
        <v>44720</v>
      </c>
      <c r="X243" s="34">
        <f t="shared" ca="1" si="209"/>
        <v>9.4893908281998627</v>
      </c>
      <c r="Y243" s="14" t="s">
        <v>947</v>
      </c>
      <c r="Z243" s="14" t="s">
        <v>948</v>
      </c>
      <c r="AA243" s="39">
        <v>40819</v>
      </c>
      <c r="AB243" s="39">
        <v>41212</v>
      </c>
      <c r="AC243" s="34">
        <f t="shared" si="198"/>
        <v>1.0759753593429158</v>
      </c>
      <c r="AD243" s="14" t="s">
        <v>949</v>
      </c>
      <c r="AE243" s="14" t="s">
        <v>950</v>
      </c>
      <c r="AF243" s="16">
        <v>39519</v>
      </c>
      <c r="AG243" s="16">
        <v>40812</v>
      </c>
      <c r="AH243" s="34">
        <f t="shared" si="170"/>
        <v>3.5400410677618068</v>
      </c>
      <c r="AI243" s="80">
        <f t="shared" ca="1" si="185"/>
        <v>14.105407255304586</v>
      </c>
    </row>
    <row r="244" spans="1:35" s="6" customFormat="1" ht="31.5" customHeight="1" x14ac:dyDescent="0.35">
      <c r="A244" s="71">
        <v>1</v>
      </c>
      <c r="B244" s="118"/>
      <c r="C244" s="27">
        <v>80802412</v>
      </c>
      <c r="D244" s="29">
        <f t="shared" si="169"/>
        <v>80802412</v>
      </c>
      <c r="E244" s="14" t="s">
        <v>371</v>
      </c>
      <c r="F244" s="14" t="s">
        <v>392</v>
      </c>
      <c r="G244" s="27" t="s">
        <v>1182</v>
      </c>
      <c r="H244" s="27" t="s">
        <v>469</v>
      </c>
      <c r="I244" s="12">
        <v>1</v>
      </c>
      <c r="J244" s="12"/>
      <c r="K244" s="27" t="str">
        <f t="shared" si="220"/>
        <v>JUAN  CAMILO SANCHEZ ROJAS</v>
      </c>
      <c r="L244" s="22" t="s">
        <v>83</v>
      </c>
      <c r="M244" s="32" t="s">
        <v>1022</v>
      </c>
      <c r="N244" s="14" t="s">
        <v>34</v>
      </c>
      <c r="O244" s="14" t="s">
        <v>35</v>
      </c>
      <c r="P244" s="12">
        <v>177</v>
      </c>
      <c r="Q244" s="40" t="s">
        <v>1080</v>
      </c>
      <c r="R244" s="53" t="s">
        <v>131</v>
      </c>
      <c r="S244" s="59" t="s">
        <v>43</v>
      </c>
      <c r="T244" s="14" t="s">
        <v>37</v>
      </c>
      <c r="U244" s="9" t="s">
        <v>1036</v>
      </c>
      <c r="V244" s="90">
        <v>43284</v>
      </c>
      <c r="W244" s="18">
        <f t="shared" ca="1" si="192"/>
        <v>44720</v>
      </c>
      <c r="X244" s="34">
        <f t="shared" ca="1" si="209"/>
        <v>3.9315537303216974</v>
      </c>
      <c r="Y244" s="14" t="s">
        <v>1439</v>
      </c>
      <c r="Z244" s="14" t="s">
        <v>1440</v>
      </c>
      <c r="AA244" s="39">
        <v>40494</v>
      </c>
      <c r="AB244" s="39">
        <v>41944</v>
      </c>
      <c r="AC244" s="34">
        <f t="shared" si="198"/>
        <v>3.9698836413415468</v>
      </c>
      <c r="AD244" s="14"/>
      <c r="AE244" s="14"/>
      <c r="AF244" s="16"/>
      <c r="AG244" s="16"/>
      <c r="AH244" s="34">
        <f t="shared" si="170"/>
        <v>0</v>
      </c>
      <c r="AI244" s="80">
        <f t="shared" ca="1" si="185"/>
        <v>7.9014373716632438</v>
      </c>
    </row>
    <row r="245" spans="1:35" s="6" customFormat="1" ht="31.5" customHeight="1" x14ac:dyDescent="0.35">
      <c r="A245" s="71">
        <v>1</v>
      </c>
      <c r="B245" s="118"/>
      <c r="C245" s="27">
        <v>80206836</v>
      </c>
      <c r="D245" s="29">
        <f t="shared" ref="D245" si="221">C245*1</f>
        <v>80206836</v>
      </c>
      <c r="E245" s="14" t="s">
        <v>1324</v>
      </c>
      <c r="F245" s="14" t="s">
        <v>1326</v>
      </c>
      <c r="G245" s="27" t="s">
        <v>1182</v>
      </c>
      <c r="H245" s="27" t="s">
        <v>312</v>
      </c>
      <c r="I245" s="12">
        <v>1</v>
      </c>
      <c r="J245" s="12"/>
      <c r="K245" s="27" t="str">
        <f t="shared" ref="K245" si="222">CONCATENATE(G245," ",H245," ",E245," ",F245)</f>
        <v xml:space="preserve">JUAN  GUILLERMO CAMPOS  GARCIA </v>
      </c>
      <c r="L245" s="38" t="s">
        <v>84</v>
      </c>
      <c r="M245" s="32" t="s">
        <v>33</v>
      </c>
      <c r="N245" s="14" t="s">
        <v>111</v>
      </c>
      <c r="O245" s="14" t="s">
        <v>112</v>
      </c>
      <c r="P245" s="12">
        <v>237</v>
      </c>
      <c r="Q245" s="40" t="s">
        <v>970</v>
      </c>
      <c r="R245" s="53" t="s">
        <v>131</v>
      </c>
      <c r="S245" s="59" t="s">
        <v>43</v>
      </c>
      <c r="T245" s="14" t="s">
        <v>37</v>
      </c>
      <c r="U245" s="14" t="s">
        <v>953</v>
      </c>
      <c r="V245" s="90">
        <v>41435</v>
      </c>
      <c r="W245" s="18">
        <f t="shared" ca="1" si="192"/>
        <v>44720</v>
      </c>
      <c r="X245" s="34">
        <f t="shared" ca="1" si="209"/>
        <v>8.9938398357289522</v>
      </c>
      <c r="Y245" s="14" t="s">
        <v>85</v>
      </c>
      <c r="Z245" s="14" t="s">
        <v>132</v>
      </c>
      <c r="AA245" s="39">
        <v>41100</v>
      </c>
      <c r="AB245" s="39">
        <v>41464</v>
      </c>
      <c r="AC245" s="34">
        <f t="shared" ref="AC245" si="223">(AB245-AA245)/365.25</f>
        <v>0.99657768651608492</v>
      </c>
      <c r="AD245" s="14" t="s">
        <v>971</v>
      </c>
      <c r="AE245" s="14" t="s">
        <v>551</v>
      </c>
      <c r="AF245" s="16">
        <v>40159</v>
      </c>
      <c r="AG245" s="16">
        <v>41099</v>
      </c>
      <c r="AH245" s="34">
        <f t="shared" ref="AH245" si="224">(AG245-AF245)/365.25</f>
        <v>2.5735797399041753</v>
      </c>
      <c r="AI245" s="80">
        <f t="shared" ca="1" si="185"/>
        <v>12.563997262149213</v>
      </c>
    </row>
    <row r="246" spans="1:35" s="6" customFormat="1" ht="31.5" customHeight="1" x14ac:dyDescent="0.35">
      <c r="A246" s="71">
        <v>1</v>
      </c>
      <c r="B246" s="118"/>
      <c r="C246" s="27">
        <v>79257795</v>
      </c>
      <c r="D246" s="29">
        <f t="shared" si="169"/>
        <v>79257795</v>
      </c>
      <c r="E246" s="14" t="s">
        <v>1320</v>
      </c>
      <c r="F246" s="14" t="s">
        <v>1321</v>
      </c>
      <c r="G246" s="27" t="s">
        <v>1318</v>
      </c>
      <c r="H246" s="27" t="s">
        <v>1319</v>
      </c>
      <c r="I246" s="12">
        <v>1</v>
      </c>
      <c r="J246" s="12"/>
      <c r="K246" s="27" t="str">
        <f t="shared" si="220"/>
        <v>PABLO ERNESTO ALARCON AVILA</v>
      </c>
      <c r="L246" s="38" t="s">
        <v>44</v>
      </c>
      <c r="M246" s="32" t="s">
        <v>33</v>
      </c>
      <c r="N246" s="14" t="s">
        <v>34</v>
      </c>
      <c r="O246" s="14" t="s">
        <v>35</v>
      </c>
      <c r="P246" s="12">
        <v>225</v>
      </c>
      <c r="Q246" s="40" t="s">
        <v>951</v>
      </c>
      <c r="R246" s="53" t="s">
        <v>131</v>
      </c>
      <c r="S246" s="59" t="s">
        <v>43</v>
      </c>
      <c r="T246" s="14" t="s">
        <v>37</v>
      </c>
      <c r="U246" s="14" t="s">
        <v>43</v>
      </c>
      <c r="V246" s="90">
        <v>41883</v>
      </c>
      <c r="W246" s="18">
        <f t="shared" ca="1" si="192"/>
        <v>44720</v>
      </c>
      <c r="X246" s="34">
        <f t="shared" ca="1" si="209"/>
        <v>7.7672826830937716</v>
      </c>
      <c r="Y246" s="14" t="s">
        <v>37</v>
      </c>
      <c r="Z246" s="14" t="s">
        <v>132</v>
      </c>
      <c r="AA246" s="39">
        <v>39371</v>
      </c>
      <c r="AB246" s="39">
        <v>41882</v>
      </c>
      <c r="AC246" s="34">
        <f t="shared" si="198"/>
        <v>6.8747433264887068</v>
      </c>
      <c r="AD246" s="14" t="s">
        <v>37</v>
      </c>
      <c r="AE246" s="14" t="s">
        <v>121</v>
      </c>
      <c r="AF246" s="16">
        <v>35490</v>
      </c>
      <c r="AG246" s="16">
        <v>39370</v>
      </c>
      <c r="AH246" s="34">
        <f t="shared" si="170"/>
        <v>10.622861054072553</v>
      </c>
      <c r="AI246" s="80">
        <f t="shared" ca="1" si="185"/>
        <v>25.264887063655031</v>
      </c>
    </row>
    <row r="247" spans="1:35" s="65" customFormat="1" ht="31.5" customHeight="1" x14ac:dyDescent="0.35">
      <c r="A247" s="71">
        <v>1</v>
      </c>
      <c r="B247" s="118"/>
      <c r="C247" s="53"/>
      <c r="D247" s="54"/>
      <c r="E247" s="59"/>
      <c r="F247" s="59"/>
      <c r="G247" s="53"/>
      <c r="H247" s="53"/>
      <c r="I247" s="56"/>
      <c r="J247" s="56"/>
      <c r="K247" s="53" t="s">
        <v>1487</v>
      </c>
      <c r="L247" s="57" t="s">
        <v>44</v>
      </c>
      <c r="M247" s="58" t="s">
        <v>33</v>
      </c>
      <c r="N247" s="59" t="s">
        <v>34</v>
      </c>
      <c r="O247" s="59" t="s">
        <v>35</v>
      </c>
      <c r="P247" s="56">
        <v>324</v>
      </c>
      <c r="Q247" s="76" t="s">
        <v>1497</v>
      </c>
      <c r="R247" s="53" t="s">
        <v>131</v>
      </c>
      <c r="S247" s="59" t="s">
        <v>43</v>
      </c>
      <c r="T247" s="59" t="s">
        <v>85</v>
      </c>
      <c r="U247" s="59" t="s">
        <v>44</v>
      </c>
      <c r="V247" s="93">
        <v>44166</v>
      </c>
      <c r="W247" s="18">
        <f t="shared" ca="1" si="192"/>
        <v>44720</v>
      </c>
      <c r="X247" s="62">
        <f t="shared" ca="1" si="209"/>
        <v>1.516769336071184</v>
      </c>
      <c r="Y247" s="59" t="s">
        <v>1498</v>
      </c>
      <c r="Z247" s="59" t="s">
        <v>1500</v>
      </c>
      <c r="AA247" s="63">
        <v>43497</v>
      </c>
      <c r="AB247" s="63">
        <v>43983</v>
      </c>
      <c r="AC247" s="62">
        <f t="shared" si="198"/>
        <v>1.3305954825462012</v>
      </c>
      <c r="AD247" s="59" t="s">
        <v>1499</v>
      </c>
      <c r="AE247" s="59" t="s">
        <v>1500</v>
      </c>
      <c r="AF247" s="61">
        <v>40057</v>
      </c>
      <c r="AG247" s="61">
        <v>43497</v>
      </c>
      <c r="AH247" s="62">
        <f t="shared" si="170"/>
        <v>9.4182067077344289</v>
      </c>
      <c r="AI247" s="81">
        <f t="shared" ca="1" si="185"/>
        <v>12.265571526351813</v>
      </c>
    </row>
    <row r="248" spans="1:35" ht="31.5" customHeight="1" x14ac:dyDescent="0.35">
      <c r="A248" s="71"/>
      <c r="B248" s="118"/>
      <c r="C248" s="20"/>
      <c r="D248" s="23"/>
      <c r="E248" s="9"/>
      <c r="F248" s="9"/>
      <c r="G248" s="20"/>
      <c r="H248" s="20"/>
      <c r="I248" s="11"/>
      <c r="J248" s="11"/>
      <c r="K248" s="20" t="s">
        <v>1623</v>
      </c>
      <c r="L248" s="22" t="s">
        <v>117</v>
      </c>
      <c r="M248" s="8" t="s">
        <v>33</v>
      </c>
      <c r="N248" s="9" t="s">
        <v>34</v>
      </c>
      <c r="O248" s="9" t="s">
        <v>35</v>
      </c>
      <c r="P248" s="11">
        <v>389</v>
      </c>
      <c r="Q248" s="76" t="s">
        <v>1624</v>
      </c>
      <c r="R248" s="20" t="s">
        <v>131</v>
      </c>
      <c r="S248" s="9" t="s">
        <v>43</v>
      </c>
      <c r="T248" s="9" t="s">
        <v>85</v>
      </c>
      <c r="U248" s="9" t="s">
        <v>117</v>
      </c>
      <c r="V248" s="18">
        <v>44454</v>
      </c>
      <c r="W248" s="18">
        <f t="shared" ca="1" si="192"/>
        <v>44720</v>
      </c>
      <c r="X248" s="67">
        <f t="shared" ca="1" si="209"/>
        <v>0.72826830937713893</v>
      </c>
      <c r="Y248" s="9" t="s">
        <v>1625</v>
      </c>
      <c r="Z248" s="9" t="s">
        <v>1626</v>
      </c>
      <c r="AA248" s="17">
        <v>44081</v>
      </c>
      <c r="AB248" s="17">
        <v>44440</v>
      </c>
      <c r="AC248" s="67">
        <f t="shared" si="198"/>
        <v>0.98288843258042435</v>
      </c>
      <c r="AD248" s="9" t="s">
        <v>1627</v>
      </c>
      <c r="AE248" s="9" t="s">
        <v>1628</v>
      </c>
      <c r="AF248" s="18">
        <v>43705</v>
      </c>
      <c r="AG248" s="18">
        <v>43793</v>
      </c>
      <c r="AH248" s="67">
        <f t="shared" si="170"/>
        <v>0.24093086926762491</v>
      </c>
      <c r="AI248" s="97">
        <f t="shared" ca="1" si="185"/>
        <v>1.9520876112251881</v>
      </c>
    </row>
    <row r="249" spans="1:35" s="6" customFormat="1" ht="31.5" customHeight="1" x14ac:dyDescent="0.35">
      <c r="A249" s="71">
        <v>1</v>
      </c>
      <c r="B249" s="118"/>
      <c r="C249" s="27">
        <v>14888444</v>
      </c>
      <c r="D249" s="29">
        <f t="shared" si="169"/>
        <v>14888444</v>
      </c>
      <c r="E249" s="14" t="s">
        <v>1323</v>
      </c>
      <c r="F249" s="14"/>
      <c r="G249" s="27" t="s">
        <v>1322</v>
      </c>
      <c r="H249" s="27" t="s">
        <v>204</v>
      </c>
      <c r="I249" s="12">
        <v>1</v>
      </c>
      <c r="J249" s="12"/>
      <c r="K249" s="27" t="str">
        <f t="shared" si="220"/>
        <v xml:space="preserve">JESUS  MARTIN QUINTERO </v>
      </c>
      <c r="L249" s="38" t="s">
        <v>140</v>
      </c>
      <c r="M249" s="32" t="s">
        <v>33</v>
      </c>
      <c r="N249" s="14" t="s">
        <v>213</v>
      </c>
      <c r="O249" s="14" t="s">
        <v>954</v>
      </c>
      <c r="P249" s="12">
        <v>160</v>
      </c>
      <c r="Q249" s="40" t="s">
        <v>955</v>
      </c>
      <c r="R249" s="53" t="s">
        <v>956</v>
      </c>
      <c r="S249" s="59" t="s">
        <v>50</v>
      </c>
      <c r="T249" s="14" t="s">
        <v>37</v>
      </c>
      <c r="U249" s="14" t="s">
        <v>140</v>
      </c>
      <c r="V249" s="90">
        <v>38033</v>
      </c>
      <c r="W249" s="18">
        <f t="shared" ca="1" si="192"/>
        <v>44720</v>
      </c>
      <c r="X249" s="34">
        <f t="shared" ca="1" si="209"/>
        <v>18.308008213552363</v>
      </c>
      <c r="Y249" s="14" t="s">
        <v>85</v>
      </c>
      <c r="Z249" s="14" t="s">
        <v>44</v>
      </c>
      <c r="AA249" s="39">
        <v>36951</v>
      </c>
      <c r="AB249" s="39">
        <v>38032</v>
      </c>
      <c r="AC249" s="34">
        <f t="shared" ref="AC249:AC251" si="225">(AB249-AA249)/365.25</f>
        <v>2.9596167008898013</v>
      </c>
      <c r="AD249" s="14" t="s">
        <v>957</v>
      </c>
      <c r="AE249" s="14" t="s">
        <v>958</v>
      </c>
      <c r="AF249" s="16">
        <v>31706</v>
      </c>
      <c r="AG249" s="16">
        <v>36528</v>
      </c>
      <c r="AH249" s="34">
        <f t="shared" si="170"/>
        <v>13.201916495550993</v>
      </c>
      <c r="AI249" s="80">
        <f t="shared" ca="1" si="185"/>
        <v>34.469541409993155</v>
      </c>
    </row>
    <row r="250" spans="1:35" s="6" customFormat="1" ht="31.5" customHeight="1" x14ac:dyDescent="0.35">
      <c r="A250" s="71">
        <v>1</v>
      </c>
      <c r="B250" s="118"/>
      <c r="C250" s="27">
        <v>80034614</v>
      </c>
      <c r="D250" s="29">
        <f t="shared" si="169"/>
        <v>80034614</v>
      </c>
      <c r="E250" s="14" t="s">
        <v>959</v>
      </c>
      <c r="F250" s="14" t="s">
        <v>1325</v>
      </c>
      <c r="G250" s="27" t="s">
        <v>1222</v>
      </c>
      <c r="H250" s="27" t="s">
        <v>1266</v>
      </c>
      <c r="I250" s="12">
        <v>1</v>
      </c>
      <c r="J250" s="12"/>
      <c r="K250" s="27" t="str">
        <f t="shared" si="220"/>
        <v xml:space="preserve">CARLOS  MANUEL  RIVERA BARRETO </v>
      </c>
      <c r="L250" s="38" t="s">
        <v>140</v>
      </c>
      <c r="M250" s="32" t="s">
        <v>33</v>
      </c>
      <c r="N250" s="14" t="s">
        <v>34</v>
      </c>
      <c r="O250" s="14" t="s">
        <v>35</v>
      </c>
      <c r="P250" s="12">
        <v>270</v>
      </c>
      <c r="Q250" s="40" t="s">
        <v>135</v>
      </c>
      <c r="R250" s="53" t="s">
        <v>960</v>
      </c>
      <c r="S250" s="59" t="s">
        <v>198</v>
      </c>
      <c r="T250" s="14" t="s">
        <v>37</v>
      </c>
      <c r="U250" s="14" t="s">
        <v>140</v>
      </c>
      <c r="V250" s="90">
        <v>41764</v>
      </c>
      <c r="W250" s="18">
        <f t="shared" ca="1" si="192"/>
        <v>44720</v>
      </c>
      <c r="X250" s="34">
        <f t="shared" ca="1" si="209"/>
        <v>8.0930869267624921</v>
      </c>
      <c r="Y250" s="14" t="s">
        <v>961</v>
      </c>
      <c r="Z250" s="14" t="s">
        <v>962</v>
      </c>
      <c r="AA250" s="39">
        <v>40511</v>
      </c>
      <c r="AB250" s="39">
        <v>41754</v>
      </c>
      <c r="AC250" s="34">
        <f t="shared" si="225"/>
        <v>3.4031485284052021</v>
      </c>
      <c r="AD250" s="14" t="s">
        <v>963</v>
      </c>
      <c r="AE250" s="14" t="s">
        <v>964</v>
      </c>
      <c r="AF250" s="16">
        <v>40179</v>
      </c>
      <c r="AG250" s="16">
        <v>40321</v>
      </c>
      <c r="AH250" s="34">
        <f t="shared" si="170"/>
        <v>0.38877481177275841</v>
      </c>
      <c r="AI250" s="80">
        <f t="shared" ca="1" si="185"/>
        <v>11.885010266940453</v>
      </c>
    </row>
    <row r="251" spans="1:35" s="6" customFormat="1" ht="22.5" customHeight="1" x14ac:dyDescent="0.35">
      <c r="A251" s="71">
        <v>1</v>
      </c>
      <c r="B251" s="118"/>
      <c r="C251" s="27">
        <v>1010190737</v>
      </c>
      <c r="D251" s="29">
        <f t="shared" si="169"/>
        <v>1010190737</v>
      </c>
      <c r="E251" s="14" t="s">
        <v>937</v>
      </c>
      <c r="F251" s="14" t="s">
        <v>965</v>
      </c>
      <c r="G251" s="27" t="s">
        <v>966</v>
      </c>
      <c r="H251" s="27"/>
      <c r="I251" s="12">
        <v>1</v>
      </c>
      <c r="J251" s="12"/>
      <c r="K251" s="27" t="str">
        <f t="shared" si="220"/>
        <v>GILBERTO  SEGURA VILLA</v>
      </c>
      <c r="L251" s="38" t="s">
        <v>136</v>
      </c>
      <c r="M251" s="32" t="s">
        <v>33</v>
      </c>
      <c r="N251" s="14" t="s">
        <v>34</v>
      </c>
      <c r="O251" s="14" t="s">
        <v>35</v>
      </c>
      <c r="P251" s="12">
        <v>320</v>
      </c>
      <c r="Q251" s="40" t="s">
        <v>967</v>
      </c>
      <c r="R251" s="53" t="s">
        <v>131</v>
      </c>
      <c r="S251" s="59" t="s">
        <v>43</v>
      </c>
      <c r="T251" s="14" t="s">
        <v>37</v>
      </c>
      <c r="U251" s="14" t="s">
        <v>136</v>
      </c>
      <c r="V251" s="90">
        <v>41316</v>
      </c>
      <c r="W251" s="18">
        <f t="shared" ca="1" si="192"/>
        <v>44720</v>
      </c>
      <c r="X251" s="34">
        <f t="shared" ca="1" si="209"/>
        <v>9.3196440793976727</v>
      </c>
      <c r="Y251" s="14" t="s">
        <v>968</v>
      </c>
      <c r="Z251" s="14" t="s">
        <v>77</v>
      </c>
      <c r="AA251" s="39">
        <v>40771</v>
      </c>
      <c r="AB251" s="39">
        <v>41044</v>
      </c>
      <c r="AC251" s="34">
        <f t="shared" si="225"/>
        <v>0.74743326488706363</v>
      </c>
      <c r="AD251" s="14" t="s">
        <v>969</v>
      </c>
      <c r="AE251" s="14" t="s">
        <v>953</v>
      </c>
      <c r="AF251" s="16">
        <v>40335</v>
      </c>
      <c r="AG251" s="16">
        <v>40754</v>
      </c>
      <c r="AH251" s="34">
        <f t="shared" si="170"/>
        <v>1.1471594798083504</v>
      </c>
      <c r="AI251" s="80">
        <f t="shared" ca="1" si="185"/>
        <v>11.214236824093087</v>
      </c>
    </row>
    <row r="252" spans="1:35" x14ac:dyDescent="0.35">
      <c r="A252" s="71">
        <v>1</v>
      </c>
      <c r="B252" s="118"/>
      <c r="C252" s="20">
        <v>1121872125</v>
      </c>
      <c r="D252" s="20">
        <f t="shared" ref="D252" si="226">C252*1</f>
        <v>1121872125</v>
      </c>
      <c r="E252" s="9" t="s">
        <v>174</v>
      </c>
      <c r="F252" s="9" t="s">
        <v>1357</v>
      </c>
      <c r="G252" s="9" t="s">
        <v>179</v>
      </c>
      <c r="H252" s="9" t="s">
        <v>1334</v>
      </c>
      <c r="I252" s="11">
        <v>1</v>
      </c>
      <c r="J252" s="9"/>
      <c r="K252" s="27" t="str">
        <f t="shared" ref="K252" si="227">CONCATENATE(G252," ",H252," ",E252," ",F252)</f>
        <v>FABIAN ESTEBAN RODRIGUEZ RIOS</v>
      </c>
      <c r="L252" s="9" t="s">
        <v>136</v>
      </c>
      <c r="M252" s="9" t="s">
        <v>33</v>
      </c>
      <c r="N252" s="9" t="s">
        <v>573</v>
      </c>
      <c r="O252" s="9" t="s">
        <v>1358</v>
      </c>
      <c r="P252" s="11">
        <v>203</v>
      </c>
      <c r="Q252" s="13" t="s">
        <v>1359</v>
      </c>
      <c r="R252" s="53" t="s">
        <v>131</v>
      </c>
      <c r="S252" s="59" t="s">
        <v>44</v>
      </c>
      <c r="T252" s="9" t="s">
        <v>37</v>
      </c>
      <c r="U252" s="9" t="s">
        <v>136</v>
      </c>
      <c r="V252" s="91">
        <v>43606</v>
      </c>
      <c r="W252" s="18">
        <f t="shared" ca="1" si="192"/>
        <v>44720</v>
      </c>
      <c r="X252" s="52">
        <f t="shared" ca="1" si="209"/>
        <v>3.0499657768651609</v>
      </c>
      <c r="Y252" s="9" t="s">
        <v>1360</v>
      </c>
      <c r="Z252" s="9" t="s">
        <v>1361</v>
      </c>
      <c r="AA252" s="18">
        <v>43009</v>
      </c>
      <c r="AB252" s="18">
        <v>43586</v>
      </c>
      <c r="AC252" s="34">
        <f t="shared" ref="AC252" si="228">(AB252-AA252)/365.25</f>
        <v>1.5797399041752225</v>
      </c>
      <c r="AD252" s="9" t="s">
        <v>1362</v>
      </c>
      <c r="AE252" s="9" t="s">
        <v>1363</v>
      </c>
      <c r="AF252" s="18">
        <v>42614</v>
      </c>
      <c r="AG252" s="18">
        <v>43009</v>
      </c>
      <c r="AH252" s="34">
        <f t="shared" si="170"/>
        <v>1.0814510609171799</v>
      </c>
      <c r="AI252" s="80">
        <f t="shared" ca="1" si="185"/>
        <v>5.7111567419575637</v>
      </c>
    </row>
    <row r="253" spans="1:35" x14ac:dyDescent="0.35">
      <c r="A253" s="71" t="s">
        <v>1633</v>
      </c>
      <c r="B253" s="118"/>
      <c r="C253" s="20">
        <v>80229266</v>
      </c>
      <c r="D253" s="20"/>
      <c r="E253" s="9"/>
      <c r="F253" s="9"/>
      <c r="G253" s="9"/>
      <c r="H253" s="9"/>
      <c r="I253" s="11">
        <v>1</v>
      </c>
      <c r="J253" s="9"/>
      <c r="K253" s="27" t="s">
        <v>1502</v>
      </c>
      <c r="L253" s="9" t="s">
        <v>136</v>
      </c>
      <c r="M253" s="32" t="s">
        <v>33</v>
      </c>
      <c r="N253" s="14" t="s">
        <v>34</v>
      </c>
      <c r="O253" s="14" t="s">
        <v>35</v>
      </c>
      <c r="P253" s="11"/>
      <c r="Q253" s="13" t="s">
        <v>1507</v>
      </c>
      <c r="R253" s="53" t="s">
        <v>131</v>
      </c>
      <c r="S253" s="59" t="s">
        <v>44</v>
      </c>
      <c r="T253" s="9" t="s">
        <v>37</v>
      </c>
      <c r="U253" s="9" t="s">
        <v>136</v>
      </c>
      <c r="V253" s="91">
        <v>44152</v>
      </c>
      <c r="W253" s="18">
        <f t="shared" ca="1" si="192"/>
        <v>44720</v>
      </c>
      <c r="X253" s="52">
        <f t="shared" ref="X253" ca="1" si="229">(W253-V253)/365.25</f>
        <v>1.5550992470910336</v>
      </c>
      <c r="Y253" s="9" t="s">
        <v>1503</v>
      </c>
      <c r="Z253" s="9" t="s">
        <v>1504</v>
      </c>
      <c r="AA253" s="18">
        <v>37409</v>
      </c>
      <c r="AB253" s="18">
        <v>43992</v>
      </c>
      <c r="AC253" s="34">
        <f t="shared" ref="AC253" si="230">(AB253-AA253)/365.25</f>
        <v>18.023271731690624</v>
      </c>
      <c r="AD253" s="9"/>
      <c r="AE253" s="9"/>
      <c r="AF253" s="18"/>
      <c r="AG253" s="18"/>
      <c r="AH253" s="34">
        <f t="shared" ref="AH253" si="231">(AG253-AF253)/365.25</f>
        <v>0</v>
      </c>
      <c r="AI253" s="80">
        <v>0</v>
      </c>
    </row>
    <row r="254" spans="1:35" s="6" customFormat="1" ht="51.75" customHeight="1" x14ac:dyDescent="0.35">
      <c r="A254" s="71">
        <v>1</v>
      </c>
      <c r="B254" s="85" t="s">
        <v>1455</v>
      </c>
      <c r="C254" s="27">
        <v>79955214</v>
      </c>
      <c r="D254" s="29"/>
      <c r="E254" s="30"/>
      <c r="F254" s="30"/>
      <c r="G254" s="30"/>
      <c r="H254" s="30"/>
      <c r="I254" s="12">
        <v>1</v>
      </c>
      <c r="J254" s="12"/>
      <c r="K254" s="27" t="s">
        <v>1450</v>
      </c>
      <c r="L254" s="38" t="s">
        <v>1452</v>
      </c>
      <c r="M254" s="32" t="s">
        <v>33</v>
      </c>
      <c r="N254" s="14" t="s">
        <v>952</v>
      </c>
      <c r="O254" s="14" t="s">
        <v>669</v>
      </c>
      <c r="P254" s="12">
        <v>285</v>
      </c>
      <c r="Q254" s="33" t="s">
        <v>1451</v>
      </c>
      <c r="R254" s="55" t="s">
        <v>36</v>
      </c>
      <c r="S254" s="59" t="s">
        <v>44</v>
      </c>
      <c r="T254" s="32" t="s">
        <v>37</v>
      </c>
      <c r="U254" s="38" t="s">
        <v>1452</v>
      </c>
      <c r="V254" s="90">
        <v>44123</v>
      </c>
      <c r="W254" s="18">
        <f t="shared" ca="1" si="192"/>
        <v>44720</v>
      </c>
      <c r="X254" s="34">
        <f t="shared" ref="X254" ca="1" si="232">(W254-V254)/365.25</f>
        <v>1.6344969199178645</v>
      </c>
      <c r="Y254" s="14" t="s">
        <v>1453</v>
      </c>
      <c r="Z254" s="50" t="s">
        <v>1454</v>
      </c>
      <c r="AA254" s="39">
        <v>40545</v>
      </c>
      <c r="AB254" s="39">
        <v>44073</v>
      </c>
      <c r="AC254" s="34">
        <f>(AB254-AA254)/365.25</f>
        <v>9.6591375770020527</v>
      </c>
      <c r="AD254" s="14" t="s">
        <v>1013</v>
      </c>
      <c r="AE254" s="14" t="s">
        <v>1456</v>
      </c>
      <c r="AF254" s="16">
        <v>43494</v>
      </c>
      <c r="AG254" s="16">
        <v>44104</v>
      </c>
      <c r="AH254" s="34">
        <f t="shared" ref="AH254" si="233">(AG254-AF254)/365.25</f>
        <v>1.6700889801505818</v>
      </c>
      <c r="AI254" s="80">
        <f t="shared" ca="1" si="185"/>
        <v>12.963723477070499</v>
      </c>
    </row>
    <row r="255" spans="1:35" ht="15.5" x14ac:dyDescent="0.35">
      <c r="C255" s="1"/>
      <c r="D255" s="1"/>
      <c r="G255" s="1"/>
      <c r="H255" s="1"/>
      <c r="J255" s="2"/>
      <c r="K255" s="1"/>
      <c r="O255" s="3"/>
      <c r="P255" s="4"/>
      <c r="Q255" s="5"/>
      <c r="R255" s="68"/>
      <c r="S255" s="65"/>
      <c r="T255" s="6"/>
      <c r="V255" s="88"/>
      <c r="W255" s="6"/>
      <c r="X255" s="2"/>
      <c r="Y255" s="6"/>
      <c r="Z255" s="6"/>
      <c r="AA255" s="6"/>
      <c r="AB255" s="6"/>
      <c r="AC255" s="2"/>
      <c r="AD255" s="6"/>
      <c r="AE255" s="6"/>
      <c r="AF255" s="6"/>
      <c r="AG255" s="6"/>
      <c r="AH255" s="2"/>
      <c r="AI255" s="4"/>
    </row>
    <row r="256" spans="1:35" ht="15.5" x14ac:dyDescent="0.35">
      <c r="C256" s="1"/>
      <c r="D256" s="1"/>
      <c r="G256" s="1"/>
      <c r="H256" s="1"/>
      <c r="J256" s="2"/>
      <c r="K256" s="1"/>
      <c r="O256" s="3"/>
      <c r="P256" s="4"/>
      <c r="Q256" s="5"/>
      <c r="R256" s="68"/>
      <c r="S256" s="65"/>
      <c r="T256" s="6"/>
      <c r="V256" s="88"/>
      <c r="W256" s="6"/>
      <c r="X256" s="2"/>
      <c r="Y256" s="6"/>
      <c r="Z256" s="6"/>
      <c r="AA256" s="6"/>
      <c r="AB256" s="6"/>
      <c r="AC256" s="2"/>
      <c r="AD256" s="6"/>
      <c r="AE256" s="6"/>
      <c r="AF256" s="6"/>
      <c r="AG256" s="6"/>
      <c r="AH256" s="2"/>
      <c r="AI256" s="4"/>
    </row>
    <row r="257" spans="3:35" ht="15.5" x14ac:dyDescent="0.35">
      <c r="C257" s="1"/>
      <c r="D257" s="1"/>
      <c r="G257" s="1"/>
      <c r="H257" s="1"/>
      <c r="J257" s="2"/>
      <c r="K257" s="1"/>
      <c r="O257" s="3"/>
      <c r="P257" s="4"/>
      <c r="Q257" s="5"/>
      <c r="R257" s="1"/>
      <c r="T257" s="6"/>
      <c r="V257" s="88"/>
      <c r="W257" s="6"/>
      <c r="X257" s="2"/>
      <c r="Y257" s="6"/>
      <c r="Z257" s="6"/>
      <c r="AA257" s="6"/>
      <c r="AB257" s="6"/>
      <c r="AC257" s="2"/>
      <c r="AD257" s="6"/>
      <c r="AE257" s="6"/>
      <c r="AF257" s="6"/>
      <c r="AG257" s="6"/>
      <c r="AH257" s="2"/>
      <c r="AI257" s="4"/>
    </row>
    <row r="258" spans="3:35" ht="15.5" x14ac:dyDescent="0.35">
      <c r="C258" s="1"/>
      <c r="D258" s="1"/>
      <c r="G258" s="1"/>
      <c r="H258" s="1"/>
      <c r="J258" s="2"/>
      <c r="K258" s="1"/>
      <c r="O258" s="3"/>
      <c r="P258" s="4"/>
      <c r="Q258" s="5"/>
      <c r="R258" s="1"/>
      <c r="T258" s="6"/>
      <c r="V258" s="88"/>
      <c r="W258" s="6"/>
      <c r="X258" s="2"/>
      <c r="Y258" s="6"/>
      <c r="Z258" s="6"/>
      <c r="AA258" s="6"/>
      <c r="AB258" s="6"/>
      <c r="AC258" s="2"/>
      <c r="AD258" s="6"/>
      <c r="AE258" s="6"/>
      <c r="AF258" s="6"/>
      <c r="AG258" s="6"/>
      <c r="AH258" s="2"/>
      <c r="AI258" s="4"/>
    </row>
    <row r="259" spans="3:35" ht="15.5" x14ac:dyDescent="0.35">
      <c r="C259" s="1"/>
      <c r="D259" s="1"/>
      <c r="G259" s="1"/>
      <c r="H259" s="1"/>
      <c r="J259" s="2"/>
      <c r="K259" s="1"/>
      <c r="O259" s="3"/>
      <c r="P259" s="4"/>
      <c r="Q259" s="5"/>
      <c r="R259" s="1"/>
      <c r="T259" s="6"/>
      <c r="V259" s="88"/>
      <c r="W259" s="6"/>
      <c r="X259" s="2"/>
      <c r="Y259" s="6"/>
      <c r="Z259" s="6"/>
      <c r="AA259" s="6"/>
      <c r="AB259" s="6"/>
      <c r="AC259" s="2"/>
      <c r="AD259" s="6"/>
      <c r="AE259" s="6"/>
      <c r="AF259" s="6"/>
      <c r="AG259" s="6"/>
      <c r="AH259" s="2"/>
      <c r="AI259" s="4"/>
    </row>
    <row r="260" spans="3:35" ht="15.5" x14ac:dyDescent="0.35">
      <c r="C260" s="1"/>
      <c r="D260" s="1"/>
      <c r="G260" s="1"/>
      <c r="H260" s="1"/>
      <c r="J260" s="2"/>
      <c r="K260" s="1"/>
      <c r="O260" s="3"/>
      <c r="P260" s="4"/>
      <c r="Q260" s="5"/>
      <c r="R260" s="1"/>
      <c r="T260" s="6"/>
      <c r="V260" s="88"/>
      <c r="W260" s="6"/>
      <c r="X260" s="2"/>
      <c r="Y260" s="6"/>
      <c r="Z260" s="6"/>
      <c r="AA260" s="6"/>
      <c r="AB260" s="6"/>
      <c r="AC260" s="2"/>
      <c r="AD260" s="6"/>
      <c r="AE260" s="6"/>
      <c r="AF260" s="6"/>
      <c r="AG260" s="6"/>
      <c r="AH260" s="2"/>
      <c r="AI260" s="4"/>
    </row>
    <row r="261" spans="3:35" ht="15.5" x14ac:dyDescent="0.35">
      <c r="C261" s="1"/>
      <c r="D261" s="1"/>
      <c r="G261" s="1"/>
      <c r="H261" s="1"/>
      <c r="J261" s="2"/>
      <c r="K261" s="1"/>
      <c r="O261" s="3"/>
      <c r="P261" s="4"/>
      <c r="Q261" s="5"/>
      <c r="R261" s="1"/>
      <c r="T261" s="6"/>
      <c r="V261" s="88"/>
      <c r="W261" s="6"/>
      <c r="X261" s="2"/>
      <c r="Y261" s="6"/>
      <c r="Z261" s="6"/>
      <c r="AA261" s="6"/>
      <c r="AB261" s="6"/>
      <c r="AC261" s="2"/>
      <c r="AD261" s="6"/>
      <c r="AE261" s="6"/>
      <c r="AF261" s="6"/>
      <c r="AG261" s="6"/>
      <c r="AH261" s="2"/>
      <c r="AI261" s="4"/>
    </row>
    <row r="262" spans="3:35" ht="15.5" x14ac:dyDescent="0.35">
      <c r="C262" s="1"/>
      <c r="D262" s="1"/>
      <c r="G262" s="1"/>
      <c r="H262" s="1"/>
      <c r="J262" s="2"/>
      <c r="K262" s="1"/>
      <c r="O262" s="3"/>
      <c r="P262" s="4"/>
      <c r="Q262" s="5"/>
      <c r="R262" s="1"/>
      <c r="T262" s="6"/>
      <c r="V262" s="88"/>
      <c r="W262" s="6"/>
      <c r="X262" s="2"/>
      <c r="Y262" s="6"/>
      <c r="Z262" s="6"/>
      <c r="AA262" s="6"/>
      <c r="AB262" s="6"/>
      <c r="AC262" s="2"/>
      <c r="AD262" s="6"/>
      <c r="AE262" s="6"/>
      <c r="AF262" s="6"/>
      <c r="AG262" s="6"/>
      <c r="AH262" s="2"/>
      <c r="AI262" s="4"/>
    </row>
    <row r="263" spans="3:35" ht="15.5" x14ac:dyDescent="0.35">
      <c r="C263" s="1"/>
      <c r="D263" s="1"/>
      <c r="G263" s="1"/>
      <c r="H263" s="1"/>
      <c r="J263" s="2"/>
      <c r="K263" s="1"/>
      <c r="O263" s="3"/>
      <c r="P263" s="4"/>
      <c r="Q263" s="5"/>
      <c r="R263" s="1"/>
      <c r="T263" s="6"/>
      <c r="V263" s="88"/>
      <c r="W263" s="6"/>
      <c r="X263" s="2"/>
      <c r="Y263" s="6"/>
      <c r="Z263" s="6"/>
      <c r="AA263" s="6"/>
      <c r="AB263" s="6"/>
      <c r="AC263" s="2"/>
      <c r="AD263" s="6"/>
      <c r="AE263" s="6"/>
      <c r="AF263" s="6"/>
      <c r="AG263" s="6"/>
      <c r="AH263" s="2"/>
      <c r="AI263" s="4"/>
    </row>
    <row r="264" spans="3:35" ht="15.5" x14ac:dyDescent="0.35">
      <c r="C264" s="1"/>
      <c r="D264" s="1"/>
      <c r="G264" s="1"/>
      <c r="H264" s="1"/>
      <c r="J264" s="2"/>
      <c r="K264" s="1"/>
      <c r="O264" s="3"/>
      <c r="P264" s="4"/>
      <c r="Q264" s="5"/>
      <c r="R264" s="1"/>
      <c r="T264" s="6"/>
      <c r="V264" s="88"/>
      <c r="W264" s="6"/>
      <c r="X264" s="2"/>
      <c r="Y264" s="6"/>
      <c r="Z264" s="6"/>
      <c r="AA264" s="6"/>
      <c r="AB264" s="6"/>
      <c r="AC264" s="2"/>
      <c r="AD264" s="6"/>
      <c r="AE264" s="6"/>
      <c r="AF264" s="6"/>
      <c r="AG264" s="6"/>
      <c r="AH264" s="2"/>
      <c r="AI264" s="4"/>
    </row>
    <row r="265" spans="3:35" ht="15.5" x14ac:dyDescent="0.35">
      <c r="C265" s="1"/>
      <c r="D265" s="1"/>
      <c r="G265" s="1"/>
      <c r="H265" s="1"/>
      <c r="J265" s="2"/>
      <c r="K265" s="1"/>
      <c r="O265" s="3"/>
      <c r="P265" s="4"/>
      <c r="Q265" s="5"/>
      <c r="R265" s="1"/>
      <c r="T265" s="6"/>
      <c r="V265" s="88"/>
      <c r="W265" s="6"/>
      <c r="X265" s="2"/>
      <c r="Y265" s="6"/>
      <c r="Z265" s="6"/>
      <c r="AA265" s="6"/>
      <c r="AB265" s="6"/>
      <c r="AC265" s="2"/>
      <c r="AD265" s="6"/>
      <c r="AE265" s="6"/>
      <c r="AF265" s="6"/>
      <c r="AG265" s="6"/>
      <c r="AH265" s="2"/>
      <c r="AI265" s="4"/>
    </row>
    <row r="266" spans="3:35" ht="15.5" x14ac:dyDescent="0.35">
      <c r="C266" s="1"/>
      <c r="D266" s="1"/>
      <c r="G266" s="1"/>
      <c r="H266" s="1"/>
      <c r="J266" s="2"/>
      <c r="K266" s="1"/>
      <c r="O266" s="3"/>
      <c r="P266" s="4"/>
      <c r="Q266" s="5"/>
      <c r="R266" s="1"/>
      <c r="T266" s="6"/>
      <c r="V266" s="88"/>
      <c r="W266" s="6"/>
      <c r="X266" s="2"/>
      <c r="Y266" s="6"/>
      <c r="Z266" s="6"/>
      <c r="AA266" s="6"/>
      <c r="AB266" s="6"/>
      <c r="AC266" s="2"/>
      <c r="AD266" s="6"/>
      <c r="AE266" s="6"/>
      <c r="AF266" s="6"/>
      <c r="AG266" s="6"/>
      <c r="AH266" s="2"/>
      <c r="AI266" s="4"/>
    </row>
    <row r="267" spans="3:35" ht="15.5" x14ac:dyDescent="0.35">
      <c r="C267" s="1"/>
      <c r="D267" s="1"/>
      <c r="G267" s="1"/>
      <c r="H267" s="1"/>
      <c r="J267" s="2"/>
      <c r="K267" s="1"/>
      <c r="O267" s="3"/>
      <c r="P267" s="4"/>
      <c r="Q267" s="5"/>
      <c r="R267" s="1"/>
      <c r="T267" s="6"/>
      <c r="V267" s="88"/>
      <c r="W267" s="6"/>
      <c r="X267" s="2"/>
      <c r="Y267" s="6"/>
      <c r="Z267" s="6"/>
      <c r="AA267" s="6"/>
      <c r="AB267" s="6"/>
      <c r="AC267" s="2"/>
      <c r="AD267" s="6"/>
      <c r="AE267" s="6"/>
      <c r="AF267" s="6"/>
      <c r="AG267" s="6"/>
      <c r="AH267" s="2"/>
      <c r="AI267" s="4"/>
    </row>
    <row r="268" spans="3:35" ht="15.5" x14ac:dyDescent="0.35">
      <c r="C268" s="1"/>
      <c r="D268" s="1"/>
      <c r="G268" s="1"/>
      <c r="H268" s="1"/>
      <c r="J268" s="2"/>
      <c r="K268" s="1"/>
      <c r="O268" s="3"/>
      <c r="P268" s="4"/>
      <c r="Q268" s="5"/>
      <c r="R268" s="1"/>
      <c r="T268" s="6"/>
      <c r="V268" s="88"/>
      <c r="W268" s="6"/>
      <c r="X268" s="2"/>
      <c r="Y268" s="6"/>
      <c r="Z268" s="6"/>
      <c r="AA268" s="6"/>
      <c r="AB268" s="6"/>
      <c r="AC268" s="2"/>
      <c r="AD268" s="6"/>
      <c r="AE268" s="6"/>
      <c r="AF268" s="6"/>
      <c r="AG268" s="6"/>
      <c r="AH268" s="2"/>
      <c r="AI268" s="4"/>
    </row>
    <row r="269" spans="3:35" ht="15.5" x14ac:dyDescent="0.35">
      <c r="C269" s="1"/>
      <c r="D269" s="1"/>
      <c r="G269" s="1"/>
      <c r="H269" s="1"/>
      <c r="J269" s="2"/>
      <c r="K269" s="1"/>
      <c r="O269" s="3"/>
      <c r="P269" s="4"/>
      <c r="Q269" s="5"/>
      <c r="R269" s="1"/>
      <c r="T269" s="6"/>
      <c r="V269" s="88"/>
      <c r="W269" s="6"/>
      <c r="X269" s="2"/>
      <c r="Y269" s="6"/>
      <c r="Z269" s="6"/>
      <c r="AA269" s="6"/>
      <c r="AB269" s="6"/>
      <c r="AC269" s="2"/>
      <c r="AD269" s="6"/>
      <c r="AE269" s="6"/>
      <c r="AF269" s="6"/>
      <c r="AG269" s="6"/>
      <c r="AH269" s="2"/>
      <c r="AI269" s="4"/>
    </row>
    <row r="270" spans="3:35" ht="15.5" x14ac:dyDescent="0.35">
      <c r="C270" s="1"/>
      <c r="D270" s="1"/>
      <c r="G270" s="1"/>
      <c r="H270" s="1"/>
      <c r="J270" s="2"/>
      <c r="K270" s="1"/>
      <c r="O270" s="3"/>
      <c r="P270" s="4"/>
      <c r="Q270" s="5"/>
      <c r="R270" s="1"/>
      <c r="T270" s="6"/>
      <c r="V270" s="88"/>
      <c r="W270" s="6"/>
      <c r="X270" s="2"/>
      <c r="Y270" s="6"/>
      <c r="Z270" s="6"/>
      <c r="AA270" s="6"/>
      <c r="AB270" s="6"/>
      <c r="AC270" s="2"/>
      <c r="AD270" s="6"/>
      <c r="AE270" s="6"/>
      <c r="AF270" s="6"/>
      <c r="AG270" s="6"/>
      <c r="AH270" s="2"/>
      <c r="AI270" s="4"/>
    </row>
    <row r="271" spans="3:35" ht="15.5" x14ac:dyDescent="0.35">
      <c r="C271" s="1"/>
      <c r="D271" s="1"/>
      <c r="G271" s="1"/>
      <c r="H271" s="1"/>
      <c r="J271" s="2"/>
      <c r="K271" s="1"/>
      <c r="O271" s="3"/>
      <c r="P271" s="4"/>
      <c r="Q271" s="5"/>
      <c r="R271" s="1"/>
      <c r="T271" s="6"/>
      <c r="V271" s="88"/>
      <c r="W271" s="6"/>
      <c r="X271" s="2"/>
      <c r="Y271" s="6"/>
      <c r="Z271" s="6"/>
      <c r="AA271" s="6"/>
      <c r="AB271" s="6"/>
      <c r="AC271" s="2"/>
      <c r="AD271" s="6"/>
      <c r="AE271" s="6"/>
      <c r="AF271" s="6"/>
      <c r="AG271" s="6"/>
      <c r="AH271" s="2"/>
      <c r="AI271" s="4"/>
    </row>
    <row r="272" spans="3:35" ht="15.5" x14ac:dyDescent="0.35">
      <c r="C272" s="1"/>
      <c r="D272" s="1"/>
      <c r="G272" s="1"/>
      <c r="H272" s="1"/>
      <c r="J272" s="2"/>
      <c r="K272" s="1"/>
      <c r="O272" s="3"/>
      <c r="P272" s="4"/>
      <c r="Q272" s="5"/>
      <c r="R272" s="1"/>
      <c r="T272" s="6"/>
      <c r="V272" s="88"/>
      <c r="W272" s="6"/>
      <c r="X272" s="2"/>
      <c r="Y272" s="6"/>
      <c r="Z272" s="6"/>
      <c r="AA272" s="6"/>
      <c r="AB272" s="6"/>
      <c r="AC272" s="2"/>
      <c r="AD272" s="6"/>
      <c r="AE272" s="6"/>
      <c r="AF272" s="6"/>
      <c r="AG272" s="6"/>
      <c r="AH272" s="2"/>
      <c r="AI272" s="4"/>
    </row>
    <row r="273" spans="3:35" ht="15.5" x14ac:dyDescent="0.35">
      <c r="C273" s="1"/>
      <c r="D273" s="1"/>
      <c r="G273" s="1"/>
      <c r="H273" s="1"/>
      <c r="J273" s="2"/>
      <c r="K273" s="1"/>
      <c r="O273" s="3"/>
      <c r="P273" s="4"/>
      <c r="Q273" s="5"/>
      <c r="R273" s="1"/>
      <c r="T273" s="6"/>
      <c r="V273" s="88"/>
      <c r="W273" s="6"/>
      <c r="X273" s="2"/>
      <c r="Y273" s="6"/>
      <c r="Z273" s="6"/>
      <c r="AA273" s="6"/>
      <c r="AB273" s="6"/>
      <c r="AC273" s="2"/>
      <c r="AD273" s="6"/>
      <c r="AE273" s="6"/>
      <c r="AF273" s="6"/>
      <c r="AG273" s="6"/>
      <c r="AH273" s="2"/>
      <c r="AI273" s="4"/>
    </row>
    <row r="274" spans="3:35" ht="15.5" x14ac:dyDescent="0.35">
      <c r="C274" s="1"/>
      <c r="D274" s="1"/>
      <c r="G274" s="1"/>
      <c r="H274" s="1"/>
      <c r="J274" s="2"/>
      <c r="K274" s="1"/>
      <c r="O274" s="3"/>
      <c r="P274" s="4"/>
      <c r="Q274" s="5"/>
      <c r="R274" s="1"/>
      <c r="T274" s="6"/>
      <c r="V274" s="88"/>
      <c r="W274" s="6"/>
      <c r="X274" s="2"/>
      <c r="Y274" s="6"/>
      <c r="Z274" s="6"/>
      <c r="AA274" s="6"/>
      <c r="AB274" s="6"/>
      <c r="AC274" s="2"/>
      <c r="AD274" s="6"/>
      <c r="AE274" s="6"/>
      <c r="AF274" s="6"/>
      <c r="AG274" s="6"/>
      <c r="AH274" s="2"/>
      <c r="AI274" s="4"/>
    </row>
    <row r="275" spans="3:35" ht="15.5" x14ac:dyDescent="0.35">
      <c r="C275" s="1"/>
      <c r="D275" s="1"/>
      <c r="G275" s="1"/>
      <c r="H275" s="1"/>
      <c r="J275" s="2"/>
      <c r="K275" s="1"/>
      <c r="O275" s="3"/>
      <c r="P275" s="4"/>
      <c r="Q275" s="5"/>
      <c r="R275" s="1"/>
      <c r="T275" s="6"/>
      <c r="V275" s="88"/>
      <c r="W275" s="6"/>
      <c r="X275" s="2"/>
      <c r="Y275" s="6"/>
      <c r="Z275" s="6"/>
      <c r="AA275" s="6"/>
      <c r="AB275" s="6"/>
      <c r="AC275" s="2"/>
      <c r="AD275" s="6"/>
      <c r="AE275" s="6"/>
      <c r="AF275" s="6"/>
      <c r="AG275" s="6"/>
      <c r="AH275" s="2"/>
      <c r="AI275" s="4"/>
    </row>
    <row r="276" spans="3:35" ht="15.5" x14ac:dyDescent="0.35">
      <c r="C276" s="1"/>
      <c r="D276" s="1"/>
      <c r="G276" s="1"/>
      <c r="H276" s="1"/>
      <c r="J276" s="2"/>
      <c r="K276" s="1"/>
      <c r="O276" s="3"/>
      <c r="P276" s="4"/>
      <c r="Q276" s="5"/>
      <c r="R276" s="1"/>
      <c r="T276" s="6"/>
      <c r="V276" s="88"/>
      <c r="W276" s="6"/>
      <c r="X276" s="2"/>
      <c r="Y276" s="6"/>
      <c r="Z276" s="6"/>
      <c r="AA276" s="6"/>
      <c r="AB276" s="6"/>
      <c r="AC276" s="2"/>
      <c r="AD276" s="6"/>
      <c r="AE276" s="6"/>
      <c r="AF276" s="6"/>
      <c r="AG276" s="6"/>
      <c r="AH276" s="2"/>
      <c r="AI276" s="4"/>
    </row>
    <row r="277" spans="3:35" ht="15.5" x14ac:dyDescent="0.35">
      <c r="C277" s="1"/>
      <c r="D277" s="1"/>
      <c r="G277" s="1"/>
      <c r="H277" s="1"/>
      <c r="J277" s="2"/>
      <c r="K277" s="1"/>
      <c r="O277" s="3"/>
      <c r="P277" s="4"/>
      <c r="Q277" s="5"/>
      <c r="R277" s="1"/>
      <c r="T277" s="6"/>
      <c r="V277" s="88"/>
      <c r="W277" s="6"/>
      <c r="X277" s="2"/>
      <c r="Y277" s="6"/>
      <c r="Z277" s="6"/>
      <c r="AA277" s="6"/>
      <c r="AB277" s="6"/>
      <c r="AC277" s="2"/>
      <c r="AD277" s="6"/>
      <c r="AE277" s="6"/>
      <c r="AF277" s="6"/>
      <c r="AG277" s="6"/>
      <c r="AH277" s="2"/>
      <c r="AI277" s="4"/>
    </row>
    <row r="278" spans="3:35" ht="15.5" x14ac:dyDescent="0.35">
      <c r="C278" s="1"/>
      <c r="D278" s="1"/>
      <c r="G278" s="1"/>
      <c r="H278" s="1"/>
      <c r="J278" s="2"/>
      <c r="K278" s="1"/>
      <c r="O278" s="3"/>
      <c r="P278" s="4"/>
      <c r="Q278" s="5"/>
      <c r="R278" s="1"/>
      <c r="T278" s="6"/>
      <c r="V278" s="88"/>
      <c r="W278" s="6"/>
      <c r="X278" s="2"/>
      <c r="Y278" s="6"/>
      <c r="Z278" s="6"/>
      <c r="AA278" s="6"/>
      <c r="AB278" s="6"/>
      <c r="AC278" s="2"/>
      <c r="AD278" s="6"/>
      <c r="AE278" s="6"/>
      <c r="AF278" s="6"/>
      <c r="AG278" s="6"/>
      <c r="AH278" s="2"/>
      <c r="AI278" s="4"/>
    </row>
    <row r="279" spans="3:35" ht="15.5" x14ac:dyDescent="0.35">
      <c r="C279" s="1"/>
      <c r="D279" s="1"/>
      <c r="G279" s="1"/>
      <c r="H279" s="1"/>
      <c r="J279" s="2"/>
      <c r="K279" s="1"/>
      <c r="O279" s="3"/>
      <c r="P279" s="4"/>
      <c r="Q279" s="5"/>
      <c r="R279" s="1"/>
      <c r="T279" s="6"/>
      <c r="V279" s="88"/>
      <c r="W279" s="6"/>
      <c r="X279" s="2"/>
      <c r="Y279" s="6"/>
      <c r="Z279" s="6"/>
      <c r="AA279" s="6"/>
      <c r="AB279" s="6"/>
      <c r="AC279" s="2"/>
      <c r="AD279" s="6"/>
      <c r="AE279" s="6"/>
      <c r="AF279" s="6"/>
      <c r="AG279" s="6"/>
      <c r="AH279" s="2"/>
      <c r="AI279" s="4"/>
    </row>
    <row r="280" spans="3:35" ht="15.5" x14ac:dyDescent="0.35">
      <c r="C280" s="1"/>
      <c r="D280" s="1"/>
      <c r="G280" s="1"/>
      <c r="H280" s="1"/>
      <c r="J280" s="2"/>
      <c r="K280" s="1"/>
      <c r="O280" s="3"/>
      <c r="P280" s="4"/>
      <c r="Q280" s="5"/>
      <c r="R280" s="1"/>
      <c r="T280" s="6"/>
      <c r="V280" s="88"/>
      <c r="W280" s="6"/>
      <c r="X280" s="2"/>
      <c r="Y280" s="6"/>
      <c r="Z280" s="6"/>
      <c r="AA280" s="6"/>
      <c r="AB280" s="6"/>
      <c r="AC280" s="2"/>
      <c r="AD280" s="6"/>
      <c r="AE280" s="6"/>
      <c r="AF280" s="6"/>
      <c r="AG280" s="6"/>
      <c r="AH280" s="2"/>
      <c r="AI280" s="4"/>
    </row>
    <row r="281" spans="3:35" ht="15.5" x14ac:dyDescent="0.35">
      <c r="C281" s="1"/>
      <c r="D281" s="1"/>
      <c r="G281" s="1"/>
      <c r="H281" s="1"/>
      <c r="J281" s="2"/>
      <c r="K281" s="1"/>
      <c r="O281" s="3"/>
      <c r="P281" s="4"/>
      <c r="Q281" s="5"/>
      <c r="R281" s="1"/>
      <c r="T281" s="6"/>
      <c r="V281" s="88"/>
      <c r="W281" s="6"/>
      <c r="X281" s="2"/>
      <c r="Y281" s="6"/>
      <c r="Z281" s="6"/>
      <c r="AA281" s="6"/>
      <c r="AB281" s="6"/>
      <c r="AC281" s="2"/>
      <c r="AD281" s="6"/>
      <c r="AE281" s="6"/>
      <c r="AF281" s="6"/>
      <c r="AG281" s="6"/>
      <c r="AH281" s="2"/>
      <c r="AI281" s="4"/>
    </row>
    <row r="282" spans="3:35" ht="15.5" x14ac:dyDescent="0.35">
      <c r="C282" s="1"/>
      <c r="D282" s="1"/>
      <c r="G282" s="1"/>
      <c r="H282" s="1"/>
      <c r="J282" s="2"/>
      <c r="K282" s="1"/>
      <c r="O282" s="3"/>
      <c r="P282" s="4"/>
      <c r="Q282" s="5"/>
      <c r="R282" s="1"/>
      <c r="T282" s="6"/>
      <c r="V282" s="88"/>
      <c r="W282" s="6"/>
      <c r="X282" s="2"/>
      <c r="Y282" s="6"/>
      <c r="Z282" s="6"/>
      <c r="AA282" s="6"/>
      <c r="AB282" s="6"/>
      <c r="AC282" s="2"/>
      <c r="AD282" s="6"/>
      <c r="AE282" s="6"/>
      <c r="AF282" s="6"/>
      <c r="AG282" s="6"/>
      <c r="AH282" s="2"/>
      <c r="AI282" s="4"/>
    </row>
    <row r="283" spans="3:35" ht="15.5" x14ac:dyDescent="0.35">
      <c r="C283" s="1"/>
      <c r="D283" s="1"/>
      <c r="G283" s="1"/>
      <c r="H283" s="1"/>
      <c r="J283" s="2"/>
      <c r="K283" s="1"/>
      <c r="O283" s="3"/>
      <c r="P283" s="4"/>
      <c r="Q283" s="5"/>
      <c r="R283" s="1"/>
      <c r="T283" s="6"/>
      <c r="V283" s="88"/>
      <c r="W283" s="6"/>
      <c r="X283" s="2"/>
      <c r="Y283" s="6"/>
      <c r="Z283" s="6"/>
      <c r="AA283" s="6"/>
      <c r="AB283" s="6"/>
      <c r="AC283" s="2"/>
      <c r="AD283" s="6"/>
      <c r="AE283" s="6"/>
      <c r="AF283" s="6"/>
      <c r="AG283" s="6"/>
      <c r="AH283" s="2"/>
      <c r="AI283" s="4"/>
    </row>
    <row r="284" spans="3:35" ht="15.5" x14ac:dyDescent="0.35">
      <c r="C284" s="1"/>
      <c r="D284" s="1"/>
      <c r="G284" s="1"/>
      <c r="H284" s="1"/>
      <c r="J284" s="2"/>
      <c r="K284" s="1"/>
      <c r="O284" s="3"/>
      <c r="P284" s="4"/>
      <c r="Q284" s="5"/>
      <c r="R284" s="1"/>
      <c r="T284" s="6"/>
      <c r="V284" s="88"/>
      <c r="W284" s="6"/>
      <c r="X284" s="2"/>
      <c r="Y284" s="6"/>
      <c r="Z284" s="6"/>
      <c r="AA284" s="6"/>
      <c r="AB284" s="6"/>
      <c r="AC284" s="2"/>
      <c r="AD284" s="6"/>
      <c r="AE284" s="6"/>
      <c r="AF284" s="6"/>
      <c r="AG284" s="6"/>
      <c r="AH284" s="2"/>
      <c r="AI284" s="4"/>
    </row>
    <row r="285" spans="3:35" ht="15.5" x14ac:dyDescent="0.35">
      <c r="C285" s="1"/>
      <c r="D285" s="1"/>
      <c r="G285" s="1"/>
      <c r="H285" s="1"/>
      <c r="J285" s="2"/>
      <c r="K285" s="1"/>
      <c r="O285" s="3"/>
      <c r="P285" s="4"/>
      <c r="Q285" s="5"/>
      <c r="R285" s="1"/>
      <c r="T285" s="6"/>
      <c r="V285" s="88"/>
      <c r="W285" s="6"/>
      <c r="X285" s="2"/>
      <c r="Y285" s="6"/>
      <c r="Z285" s="6"/>
      <c r="AA285" s="6"/>
      <c r="AB285" s="6"/>
      <c r="AC285" s="2"/>
      <c r="AD285" s="6"/>
      <c r="AE285" s="6"/>
      <c r="AF285" s="6"/>
      <c r="AG285" s="6"/>
      <c r="AH285" s="2"/>
      <c r="AI285" s="4"/>
    </row>
    <row r="286" spans="3:35" ht="15.5" x14ac:dyDescent="0.35">
      <c r="C286" s="1"/>
      <c r="D286" s="1"/>
      <c r="G286" s="1"/>
      <c r="H286" s="1"/>
      <c r="J286" s="2"/>
      <c r="K286" s="1"/>
      <c r="O286" s="3"/>
      <c r="P286" s="4"/>
      <c r="Q286" s="5"/>
      <c r="R286" s="1"/>
      <c r="T286" s="6"/>
      <c r="V286" s="88"/>
      <c r="W286" s="6"/>
      <c r="X286" s="2"/>
      <c r="Y286" s="6"/>
      <c r="Z286" s="6"/>
      <c r="AA286" s="6"/>
      <c r="AB286" s="6"/>
      <c r="AC286" s="2"/>
      <c r="AD286" s="6"/>
      <c r="AE286" s="6"/>
      <c r="AF286" s="6"/>
      <c r="AG286" s="6"/>
      <c r="AH286" s="2"/>
      <c r="AI286" s="4"/>
    </row>
    <row r="287" spans="3:35" ht="15.5" x14ac:dyDescent="0.35">
      <c r="C287" s="1"/>
      <c r="D287" s="1"/>
      <c r="G287" s="1"/>
      <c r="H287" s="1"/>
      <c r="J287" s="2"/>
      <c r="K287" s="1"/>
      <c r="O287" s="3"/>
      <c r="P287" s="4"/>
      <c r="Q287" s="5"/>
      <c r="R287" s="1"/>
      <c r="T287" s="6"/>
      <c r="V287" s="88"/>
      <c r="W287" s="6"/>
      <c r="X287" s="2"/>
      <c r="Y287" s="6"/>
      <c r="Z287" s="6"/>
      <c r="AA287" s="6"/>
      <c r="AB287" s="6"/>
      <c r="AC287" s="2"/>
      <c r="AD287" s="6"/>
      <c r="AE287" s="6"/>
      <c r="AF287" s="6"/>
      <c r="AG287" s="6"/>
      <c r="AH287" s="2"/>
      <c r="AI287" s="4"/>
    </row>
    <row r="288" spans="3:35" ht="15.5" x14ac:dyDescent="0.35">
      <c r="C288" s="1"/>
      <c r="D288" s="1"/>
      <c r="G288" s="1"/>
      <c r="H288" s="1"/>
      <c r="J288" s="2"/>
      <c r="K288" s="1"/>
      <c r="O288" s="3"/>
      <c r="P288" s="4"/>
      <c r="Q288" s="5"/>
      <c r="R288" s="1"/>
      <c r="T288" s="6"/>
      <c r="V288" s="88"/>
      <c r="W288" s="6"/>
      <c r="X288" s="2"/>
      <c r="Y288" s="6"/>
      <c r="Z288" s="6"/>
      <c r="AA288" s="6"/>
      <c r="AB288" s="6"/>
      <c r="AC288" s="2"/>
      <c r="AD288" s="6"/>
      <c r="AE288" s="6"/>
      <c r="AF288" s="6"/>
      <c r="AG288" s="6"/>
      <c r="AH288" s="2"/>
      <c r="AI288" s="4"/>
    </row>
    <row r="289" spans="3:35" ht="15.5" x14ac:dyDescent="0.35">
      <c r="C289" s="1"/>
      <c r="D289" s="1"/>
      <c r="G289" s="1"/>
      <c r="H289" s="1"/>
      <c r="J289" s="2"/>
      <c r="K289" s="1"/>
      <c r="O289" s="3"/>
      <c r="P289" s="4"/>
      <c r="Q289" s="5"/>
      <c r="R289" s="1"/>
      <c r="T289" s="6"/>
      <c r="V289" s="88"/>
      <c r="W289" s="6"/>
      <c r="X289" s="2"/>
      <c r="Y289" s="6"/>
      <c r="Z289" s="6"/>
      <c r="AA289" s="6"/>
      <c r="AB289" s="6"/>
      <c r="AC289" s="2"/>
      <c r="AD289" s="6"/>
      <c r="AE289" s="6"/>
      <c r="AF289" s="6"/>
      <c r="AG289" s="6"/>
      <c r="AH289" s="2"/>
      <c r="AI289" s="4"/>
    </row>
    <row r="290" spans="3:35" ht="15.5" x14ac:dyDescent="0.35">
      <c r="C290" s="1"/>
      <c r="D290" s="1"/>
      <c r="G290" s="1"/>
      <c r="H290" s="1"/>
      <c r="J290" s="2"/>
      <c r="K290" s="1"/>
      <c r="O290" s="3"/>
      <c r="P290" s="4"/>
      <c r="Q290" s="5"/>
      <c r="R290" s="1"/>
      <c r="T290" s="6"/>
      <c r="V290" s="88"/>
      <c r="W290" s="6"/>
      <c r="X290" s="2"/>
      <c r="Y290" s="6"/>
      <c r="Z290" s="6"/>
      <c r="AA290" s="6"/>
      <c r="AB290" s="6"/>
      <c r="AC290" s="2"/>
      <c r="AD290" s="6"/>
      <c r="AE290" s="6"/>
      <c r="AF290" s="6"/>
      <c r="AG290" s="6"/>
      <c r="AH290" s="2"/>
      <c r="AI290" s="4"/>
    </row>
    <row r="291" spans="3:35" ht="15.5" x14ac:dyDescent="0.35">
      <c r="C291" s="1"/>
      <c r="D291" s="1"/>
      <c r="G291" s="1"/>
      <c r="H291" s="1"/>
      <c r="J291" s="2"/>
      <c r="K291" s="1"/>
      <c r="O291" s="3"/>
      <c r="P291" s="4"/>
      <c r="Q291" s="5"/>
      <c r="R291" s="1"/>
      <c r="T291" s="6"/>
      <c r="V291" s="88"/>
      <c r="W291" s="6"/>
      <c r="X291" s="2"/>
      <c r="Y291" s="6"/>
      <c r="Z291" s="6"/>
      <c r="AA291" s="6"/>
      <c r="AB291" s="6"/>
      <c r="AC291" s="2"/>
      <c r="AD291" s="6"/>
      <c r="AE291" s="6"/>
      <c r="AF291" s="6"/>
      <c r="AG291" s="6"/>
      <c r="AH291" s="2"/>
      <c r="AI291" s="4"/>
    </row>
    <row r="292" spans="3:35" ht="15.5" x14ac:dyDescent="0.35">
      <c r="C292" s="1"/>
      <c r="D292" s="1"/>
      <c r="G292" s="1"/>
      <c r="H292" s="1"/>
      <c r="J292" s="2"/>
      <c r="K292" s="1"/>
      <c r="O292" s="3"/>
      <c r="P292" s="4"/>
      <c r="Q292" s="5"/>
      <c r="R292" s="1"/>
      <c r="T292" s="6"/>
      <c r="V292" s="88"/>
      <c r="W292" s="6"/>
      <c r="X292" s="2"/>
      <c r="Y292" s="6"/>
      <c r="Z292" s="6"/>
      <c r="AA292" s="6"/>
      <c r="AB292" s="6"/>
      <c r="AC292" s="2"/>
      <c r="AD292" s="6"/>
      <c r="AE292" s="6"/>
      <c r="AF292" s="6"/>
      <c r="AG292" s="6"/>
      <c r="AH292" s="2"/>
      <c r="AI292" s="4"/>
    </row>
    <row r="293" spans="3:35" ht="15.5" x14ac:dyDescent="0.35">
      <c r="C293" s="1"/>
      <c r="D293" s="1"/>
      <c r="G293" s="1"/>
      <c r="H293" s="1"/>
      <c r="J293" s="2"/>
      <c r="K293" s="1"/>
      <c r="O293" s="3"/>
      <c r="P293" s="4"/>
      <c r="Q293" s="5"/>
      <c r="R293" s="1"/>
      <c r="T293" s="6"/>
      <c r="V293" s="88"/>
      <c r="W293" s="6"/>
      <c r="X293" s="2"/>
      <c r="Y293" s="6"/>
      <c r="Z293" s="6"/>
      <c r="AA293" s="6"/>
      <c r="AB293" s="6"/>
      <c r="AC293" s="2"/>
      <c r="AD293" s="6"/>
      <c r="AE293" s="6"/>
      <c r="AF293" s="6"/>
      <c r="AG293" s="6"/>
      <c r="AH293" s="2"/>
      <c r="AI293" s="4"/>
    </row>
    <row r="294" spans="3:35" ht="15.5" x14ac:dyDescent="0.35">
      <c r="C294" s="1"/>
      <c r="D294" s="1"/>
      <c r="G294" s="1"/>
      <c r="H294" s="1"/>
      <c r="J294" s="2"/>
      <c r="K294" s="1"/>
      <c r="O294" s="3"/>
      <c r="P294" s="4"/>
      <c r="Q294" s="5"/>
      <c r="R294" s="1"/>
      <c r="T294" s="6"/>
      <c r="V294" s="88"/>
      <c r="W294" s="6"/>
      <c r="X294" s="2"/>
      <c r="Y294" s="6"/>
      <c r="Z294" s="6"/>
      <c r="AA294" s="6"/>
      <c r="AB294" s="6"/>
      <c r="AC294" s="2"/>
      <c r="AD294" s="6"/>
      <c r="AE294" s="6"/>
      <c r="AF294" s="6"/>
      <c r="AG294" s="6"/>
      <c r="AH294" s="2"/>
      <c r="AI294" s="4"/>
    </row>
    <row r="295" spans="3:35" ht="15.5" x14ac:dyDescent="0.35">
      <c r="C295" s="1"/>
      <c r="D295" s="1"/>
      <c r="G295" s="1"/>
      <c r="H295" s="1"/>
      <c r="J295" s="2"/>
      <c r="K295" s="1"/>
      <c r="O295" s="3"/>
      <c r="P295" s="4"/>
      <c r="Q295" s="5"/>
      <c r="R295" s="1"/>
      <c r="T295" s="6"/>
      <c r="V295" s="88"/>
      <c r="W295" s="6"/>
      <c r="X295" s="2"/>
      <c r="Y295" s="6"/>
      <c r="Z295" s="6"/>
      <c r="AA295" s="6"/>
      <c r="AB295" s="6"/>
      <c r="AC295" s="2"/>
      <c r="AD295" s="6"/>
      <c r="AE295" s="6"/>
      <c r="AF295" s="6"/>
      <c r="AG295" s="6"/>
      <c r="AH295" s="2"/>
      <c r="AI295" s="4"/>
    </row>
    <row r="296" spans="3:35" ht="15.5" x14ac:dyDescent="0.35">
      <c r="C296" s="1"/>
      <c r="D296" s="1"/>
      <c r="G296" s="1"/>
      <c r="H296" s="1"/>
      <c r="J296" s="2"/>
      <c r="K296" s="1"/>
      <c r="O296" s="3"/>
      <c r="P296" s="4"/>
      <c r="Q296" s="5"/>
      <c r="R296" s="1"/>
      <c r="T296" s="6"/>
      <c r="V296" s="88"/>
      <c r="W296" s="6"/>
      <c r="X296" s="2"/>
      <c r="Y296" s="6"/>
      <c r="Z296" s="6"/>
      <c r="AA296" s="6"/>
      <c r="AB296" s="6"/>
      <c r="AC296" s="2"/>
      <c r="AD296" s="6"/>
      <c r="AE296" s="6"/>
      <c r="AF296" s="6"/>
      <c r="AG296" s="6"/>
      <c r="AH296" s="2"/>
      <c r="AI296" s="4"/>
    </row>
    <row r="297" spans="3:35" ht="15.5" x14ac:dyDescent="0.35">
      <c r="C297" s="1"/>
      <c r="D297" s="1"/>
      <c r="G297" s="1"/>
      <c r="H297" s="1"/>
      <c r="J297" s="2"/>
      <c r="K297" s="1"/>
      <c r="O297" s="3"/>
      <c r="P297" s="4"/>
      <c r="Q297" s="5"/>
      <c r="R297" s="1"/>
      <c r="T297" s="6"/>
      <c r="V297" s="88"/>
      <c r="W297" s="6"/>
      <c r="X297" s="2"/>
      <c r="Y297" s="6"/>
      <c r="Z297" s="6"/>
      <c r="AA297" s="6"/>
      <c r="AB297" s="6"/>
      <c r="AC297" s="2"/>
      <c r="AD297" s="6"/>
      <c r="AE297" s="6"/>
      <c r="AF297" s="6"/>
      <c r="AG297" s="6"/>
      <c r="AH297" s="2"/>
      <c r="AI297" s="4"/>
    </row>
    <row r="298" spans="3:35" ht="15.5" x14ac:dyDescent="0.35">
      <c r="C298" s="1"/>
      <c r="D298" s="1"/>
      <c r="G298" s="1"/>
      <c r="H298" s="1"/>
      <c r="J298" s="2"/>
      <c r="K298" s="1"/>
      <c r="O298" s="3"/>
      <c r="P298" s="4"/>
      <c r="Q298" s="5"/>
      <c r="R298" s="1"/>
      <c r="T298" s="6"/>
      <c r="V298" s="88"/>
      <c r="W298" s="6"/>
      <c r="X298" s="2"/>
      <c r="Y298" s="6"/>
      <c r="Z298" s="6"/>
      <c r="AA298" s="6"/>
      <c r="AB298" s="6"/>
      <c r="AC298" s="2"/>
      <c r="AD298" s="6"/>
      <c r="AE298" s="6"/>
      <c r="AF298" s="6"/>
      <c r="AG298" s="6"/>
      <c r="AH298" s="2"/>
      <c r="AI298" s="4"/>
    </row>
    <row r="299" spans="3:35" ht="15.5" x14ac:dyDescent="0.35">
      <c r="C299" s="1"/>
      <c r="D299" s="1"/>
      <c r="G299" s="1"/>
      <c r="H299" s="1"/>
      <c r="J299" s="2"/>
      <c r="K299" s="1"/>
      <c r="O299" s="3"/>
      <c r="P299" s="4"/>
      <c r="Q299" s="5"/>
      <c r="R299" s="1"/>
      <c r="T299" s="6"/>
      <c r="V299" s="88"/>
      <c r="W299" s="6"/>
      <c r="X299" s="2"/>
      <c r="Y299" s="6"/>
      <c r="Z299" s="6"/>
      <c r="AA299" s="6"/>
      <c r="AB299" s="6"/>
      <c r="AC299" s="2"/>
      <c r="AD299" s="6"/>
      <c r="AE299" s="6"/>
      <c r="AF299" s="6"/>
      <c r="AG299" s="6"/>
      <c r="AH299" s="2"/>
      <c r="AI299" s="4"/>
    </row>
    <row r="300" spans="3:35" ht="15.5" x14ac:dyDescent="0.35">
      <c r="C300" s="1"/>
      <c r="D300" s="1"/>
      <c r="G300" s="1"/>
      <c r="H300" s="1"/>
      <c r="J300" s="2"/>
      <c r="K300" s="1"/>
      <c r="O300" s="3"/>
      <c r="P300" s="4"/>
      <c r="Q300" s="5"/>
      <c r="R300" s="1"/>
      <c r="T300" s="6"/>
      <c r="V300" s="88"/>
      <c r="W300" s="6"/>
      <c r="X300" s="2"/>
      <c r="Y300" s="6"/>
      <c r="Z300" s="6"/>
      <c r="AA300" s="6"/>
      <c r="AB300" s="6"/>
      <c r="AC300" s="2"/>
      <c r="AD300" s="6"/>
      <c r="AE300" s="6"/>
      <c r="AF300" s="6"/>
      <c r="AG300" s="6"/>
      <c r="AH300" s="2"/>
      <c r="AI300" s="4"/>
    </row>
    <row r="301" spans="3:35" ht="15.5" x14ac:dyDescent="0.35">
      <c r="C301" s="1"/>
      <c r="D301" s="1"/>
      <c r="G301" s="1"/>
      <c r="H301" s="1"/>
      <c r="J301" s="2"/>
      <c r="K301" s="1"/>
      <c r="O301" s="3"/>
      <c r="P301" s="4"/>
      <c r="Q301" s="5"/>
      <c r="R301" s="1"/>
      <c r="T301" s="6"/>
      <c r="V301" s="88"/>
      <c r="W301" s="6"/>
      <c r="X301" s="2"/>
      <c r="Y301" s="6"/>
      <c r="Z301" s="6"/>
      <c r="AA301" s="6"/>
      <c r="AB301" s="6"/>
      <c r="AC301" s="2"/>
      <c r="AD301" s="6"/>
      <c r="AE301" s="6"/>
      <c r="AF301" s="6"/>
      <c r="AG301" s="6"/>
      <c r="AH301" s="2"/>
      <c r="AI301" s="4"/>
    </row>
    <row r="302" spans="3:35" ht="15.5" x14ac:dyDescent="0.35">
      <c r="C302" s="1"/>
      <c r="D302" s="1"/>
      <c r="G302" s="1"/>
      <c r="H302" s="1"/>
      <c r="J302" s="2"/>
      <c r="K302" s="1"/>
      <c r="O302" s="3"/>
      <c r="P302" s="4"/>
      <c r="Q302" s="5"/>
      <c r="R302" s="1"/>
      <c r="T302" s="6"/>
      <c r="V302" s="88"/>
      <c r="W302" s="6"/>
      <c r="X302" s="2"/>
      <c r="Y302" s="6"/>
      <c r="Z302" s="6"/>
      <c r="AA302" s="6"/>
      <c r="AB302" s="6"/>
      <c r="AC302" s="2"/>
      <c r="AD302" s="6"/>
      <c r="AE302" s="6"/>
      <c r="AF302" s="6"/>
      <c r="AG302" s="6"/>
      <c r="AH302" s="2"/>
      <c r="AI302" s="4"/>
    </row>
    <row r="303" spans="3:35" ht="15.5" x14ac:dyDescent="0.35">
      <c r="C303" s="1"/>
      <c r="D303" s="1"/>
      <c r="G303" s="1"/>
      <c r="H303" s="1"/>
      <c r="J303" s="2"/>
      <c r="K303" s="1"/>
      <c r="O303" s="3"/>
      <c r="P303" s="4"/>
      <c r="Q303" s="5"/>
      <c r="R303" s="1"/>
      <c r="T303" s="6"/>
      <c r="V303" s="88"/>
      <c r="W303" s="6"/>
      <c r="X303" s="2"/>
      <c r="Y303" s="6"/>
      <c r="Z303" s="6"/>
      <c r="AA303" s="6"/>
      <c r="AB303" s="6"/>
      <c r="AC303" s="2"/>
      <c r="AD303" s="6"/>
      <c r="AE303" s="6"/>
      <c r="AF303" s="6"/>
      <c r="AG303" s="6"/>
      <c r="AH303" s="2"/>
      <c r="AI303" s="4"/>
    </row>
    <row r="304" spans="3:35" ht="15.5" x14ac:dyDescent="0.35">
      <c r="C304" s="1"/>
      <c r="D304" s="1"/>
      <c r="G304" s="1"/>
      <c r="H304" s="1"/>
      <c r="J304" s="2"/>
      <c r="K304" s="1"/>
      <c r="O304" s="3"/>
      <c r="P304" s="4"/>
      <c r="Q304" s="5"/>
      <c r="R304" s="1"/>
      <c r="T304" s="6"/>
      <c r="V304" s="88"/>
      <c r="W304" s="6"/>
      <c r="X304" s="2"/>
      <c r="Y304" s="6"/>
      <c r="Z304" s="6"/>
      <c r="AA304" s="6"/>
      <c r="AB304" s="6"/>
      <c r="AC304" s="2"/>
      <c r="AD304" s="6"/>
      <c r="AE304" s="6"/>
      <c r="AF304" s="6"/>
      <c r="AG304" s="6"/>
      <c r="AH304" s="2"/>
      <c r="AI304" s="4"/>
    </row>
    <row r="305" spans="3:35" ht="15.5" x14ac:dyDescent="0.35">
      <c r="C305" s="1"/>
      <c r="D305" s="1"/>
      <c r="G305" s="1"/>
      <c r="H305" s="1"/>
      <c r="J305" s="2"/>
      <c r="K305" s="1"/>
      <c r="O305" s="3"/>
      <c r="P305" s="4"/>
      <c r="Q305" s="5"/>
      <c r="R305" s="1"/>
      <c r="T305" s="6"/>
      <c r="V305" s="88"/>
      <c r="W305" s="6"/>
      <c r="X305" s="2"/>
      <c r="Y305" s="6"/>
      <c r="Z305" s="6"/>
      <c r="AA305" s="6"/>
      <c r="AB305" s="6"/>
      <c r="AC305" s="2"/>
      <c r="AD305" s="6"/>
      <c r="AE305" s="6"/>
      <c r="AF305" s="6"/>
      <c r="AG305" s="6"/>
      <c r="AH305" s="2"/>
      <c r="AI305" s="4"/>
    </row>
    <row r="306" spans="3:35" ht="15.5" x14ac:dyDescent="0.35">
      <c r="C306" s="1"/>
      <c r="D306" s="1"/>
      <c r="G306" s="1"/>
      <c r="H306" s="1"/>
      <c r="J306" s="2"/>
      <c r="K306" s="1"/>
      <c r="O306" s="3"/>
      <c r="P306" s="4"/>
      <c r="Q306" s="5"/>
      <c r="R306" s="1"/>
      <c r="T306" s="6"/>
      <c r="V306" s="88"/>
      <c r="W306" s="6"/>
      <c r="X306" s="2"/>
      <c r="Y306" s="6"/>
      <c r="Z306" s="6"/>
      <c r="AA306" s="6"/>
      <c r="AB306" s="6"/>
      <c r="AC306" s="2"/>
      <c r="AD306" s="6"/>
      <c r="AE306" s="6"/>
      <c r="AF306" s="6"/>
      <c r="AG306" s="6"/>
      <c r="AH306" s="2"/>
      <c r="AI306" s="4"/>
    </row>
    <row r="307" spans="3:35" ht="15.5" x14ac:dyDescent="0.35">
      <c r="C307" s="1"/>
      <c r="D307" s="1"/>
      <c r="G307" s="1"/>
      <c r="H307" s="1"/>
      <c r="J307" s="2"/>
      <c r="K307" s="1"/>
      <c r="O307" s="3"/>
      <c r="P307" s="4"/>
      <c r="Q307" s="5"/>
      <c r="R307" s="1"/>
      <c r="T307" s="6"/>
      <c r="V307" s="88"/>
      <c r="W307" s="6"/>
      <c r="X307" s="2"/>
      <c r="Y307" s="6"/>
      <c r="Z307" s="6"/>
      <c r="AA307" s="6"/>
      <c r="AB307" s="6"/>
      <c r="AC307" s="2"/>
      <c r="AD307" s="6"/>
      <c r="AE307" s="6"/>
      <c r="AF307" s="6"/>
      <c r="AG307" s="6"/>
      <c r="AH307" s="2"/>
      <c r="AI307" s="4"/>
    </row>
    <row r="308" spans="3:35" ht="15.5" x14ac:dyDescent="0.35">
      <c r="C308" s="1"/>
      <c r="D308" s="1"/>
      <c r="G308" s="1"/>
      <c r="H308" s="1"/>
      <c r="J308" s="2"/>
      <c r="K308" s="1"/>
      <c r="O308" s="3"/>
      <c r="P308" s="4"/>
      <c r="Q308" s="5"/>
      <c r="R308" s="1"/>
      <c r="T308" s="6"/>
      <c r="V308" s="88"/>
      <c r="W308" s="6"/>
      <c r="X308" s="2"/>
      <c r="Y308" s="6"/>
      <c r="Z308" s="6"/>
      <c r="AA308" s="6"/>
      <c r="AB308" s="6"/>
      <c r="AC308" s="2"/>
      <c r="AD308" s="6"/>
      <c r="AE308" s="6"/>
      <c r="AF308" s="6"/>
      <c r="AG308" s="6"/>
      <c r="AH308" s="2"/>
      <c r="AI308" s="4"/>
    </row>
    <row r="309" spans="3:35" ht="15.5" x14ac:dyDescent="0.35">
      <c r="C309" s="1"/>
      <c r="D309" s="1"/>
      <c r="G309" s="1"/>
      <c r="H309" s="1"/>
      <c r="J309" s="2"/>
      <c r="K309" s="1"/>
      <c r="O309" s="3"/>
      <c r="P309" s="4"/>
      <c r="Q309" s="5"/>
      <c r="R309" s="1"/>
      <c r="T309" s="6"/>
      <c r="V309" s="88"/>
      <c r="W309" s="6"/>
      <c r="X309" s="2"/>
      <c r="Y309" s="6"/>
      <c r="Z309" s="6"/>
      <c r="AA309" s="6"/>
      <c r="AB309" s="6"/>
      <c r="AC309" s="2"/>
      <c r="AD309" s="6"/>
      <c r="AE309" s="6"/>
      <c r="AF309" s="6"/>
      <c r="AG309" s="6"/>
      <c r="AH309" s="2"/>
      <c r="AI309" s="4"/>
    </row>
    <row r="310" spans="3:35" ht="15.5" x14ac:dyDescent="0.35">
      <c r="C310" s="1"/>
      <c r="D310" s="1"/>
      <c r="G310" s="1"/>
      <c r="H310" s="1"/>
      <c r="J310" s="2"/>
      <c r="K310" s="1"/>
      <c r="O310" s="3"/>
      <c r="P310" s="4"/>
      <c r="Q310" s="5"/>
      <c r="R310" s="1"/>
      <c r="T310" s="6"/>
      <c r="V310" s="88"/>
      <c r="W310" s="6"/>
      <c r="X310" s="2"/>
      <c r="Y310" s="6"/>
      <c r="Z310" s="6"/>
      <c r="AA310" s="6"/>
      <c r="AB310" s="6"/>
      <c r="AC310" s="2"/>
      <c r="AD310" s="6"/>
      <c r="AE310" s="6"/>
      <c r="AF310" s="6"/>
      <c r="AG310" s="6"/>
      <c r="AH310" s="2"/>
      <c r="AI310" s="4"/>
    </row>
    <row r="311" spans="3:35" ht="15.5" x14ac:dyDescent="0.35">
      <c r="C311" s="1"/>
      <c r="D311" s="1"/>
      <c r="G311" s="1"/>
      <c r="H311" s="1"/>
      <c r="J311" s="2"/>
      <c r="K311" s="1"/>
      <c r="O311" s="3"/>
      <c r="P311" s="4"/>
      <c r="Q311" s="5"/>
      <c r="R311" s="1"/>
      <c r="T311" s="6"/>
      <c r="V311" s="88"/>
      <c r="W311" s="6"/>
      <c r="X311" s="2"/>
      <c r="Y311" s="6"/>
      <c r="Z311" s="6"/>
      <c r="AA311" s="6"/>
      <c r="AB311" s="6"/>
      <c r="AC311" s="2"/>
      <c r="AD311" s="6"/>
      <c r="AE311" s="6"/>
      <c r="AF311" s="6"/>
      <c r="AG311" s="6"/>
      <c r="AH311" s="2"/>
      <c r="AI311" s="4"/>
    </row>
    <row r="312" spans="3:35" ht="15.5" x14ac:dyDescent="0.35">
      <c r="C312" s="1"/>
      <c r="D312" s="1"/>
      <c r="G312" s="1"/>
      <c r="H312" s="1"/>
      <c r="J312" s="2"/>
      <c r="K312" s="1"/>
      <c r="O312" s="3"/>
      <c r="P312" s="4"/>
      <c r="Q312" s="5"/>
      <c r="R312" s="1"/>
      <c r="T312" s="6"/>
      <c r="V312" s="88"/>
      <c r="W312" s="6"/>
      <c r="X312" s="2"/>
      <c r="Y312" s="6"/>
      <c r="Z312" s="6"/>
      <c r="AA312" s="6"/>
      <c r="AB312" s="6"/>
      <c r="AC312" s="2"/>
      <c r="AD312" s="6"/>
      <c r="AE312" s="6"/>
      <c r="AF312" s="6"/>
      <c r="AG312" s="6"/>
      <c r="AH312" s="2"/>
      <c r="AI312" s="4"/>
    </row>
    <row r="313" spans="3:35" ht="15.5" x14ac:dyDescent="0.35">
      <c r="C313" s="1"/>
      <c r="D313" s="1"/>
      <c r="G313" s="1"/>
      <c r="H313" s="1"/>
      <c r="J313" s="2"/>
      <c r="K313" s="1"/>
      <c r="O313" s="3"/>
      <c r="P313" s="4"/>
      <c r="Q313" s="5"/>
      <c r="R313" s="1"/>
      <c r="T313" s="6"/>
      <c r="V313" s="88"/>
      <c r="W313" s="6"/>
      <c r="X313" s="2"/>
      <c r="Y313" s="6"/>
      <c r="Z313" s="6"/>
      <c r="AA313" s="6"/>
      <c r="AB313" s="6"/>
      <c r="AC313" s="2"/>
      <c r="AD313" s="6"/>
      <c r="AE313" s="6"/>
      <c r="AF313" s="6"/>
      <c r="AG313" s="6"/>
      <c r="AH313" s="2"/>
      <c r="AI313" s="4"/>
    </row>
    <row r="314" spans="3:35" ht="15.5" x14ac:dyDescent="0.35">
      <c r="C314" s="1"/>
      <c r="D314" s="1"/>
      <c r="G314" s="1"/>
      <c r="H314" s="1"/>
      <c r="J314" s="2"/>
      <c r="K314" s="1"/>
      <c r="O314" s="3"/>
      <c r="P314" s="4"/>
      <c r="Q314" s="5"/>
      <c r="R314" s="1"/>
      <c r="T314" s="6"/>
      <c r="V314" s="88"/>
      <c r="W314" s="6"/>
      <c r="X314" s="2"/>
      <c r="Y314" s="6"/>
      <c r="Z314" s="6"/>
      <c r="AA314" s="6"/>
      <c r="AB314" s="6"/>
      <c r="AC314" s="2"/>
      <c r="AD314" s="6"/>
      <c r="AE314" s="6"/>
      <c r="AF314" s="6"/>
      <c r="AG314" s="6"/>
      <c r="AH314" s="2"/>
      <c r="AI314" s="4"/>
    </row>
    <row r="315" spans="3:35" ht="15.5" x14ac:dyDescent="0.35">
      <c r="C315" s="1"/>
      <c r="D315" s="1"/>
      <c r="G315" s="1"/>
      <c r="H315" s="1"/>
      <c r="J315" s="2"/>
      <c r="K315" s="1"/>
      <c r="O315" s="3"/>
      <c r="P315" s="4"/>
      <c r="Q315" s="5"/>
      <c r="R315" s="1"/>
      <c r="T315" s="6"/>
      <c r="V315" s="88"/>
      <c r="W315" s="6"/>
      <c r="X315" s="2"/>
      <c r="Y315" s="6"/>
      <c r="Z315" s="6"/>
      <c r="AA315" s="6"/>
      <c r="AB315" s="6"/>
      <c r="AC315" s="2"/>
      <c r="AD315" s="6"/>
      <c r="AE315" s="6"/>
      <c r="AF315" s="6"/>
      <c r="AG315" s="6"/>
      <c r="AH315" s="2"/>
      <c r="AI315" s="4"/>
    </row>
    <row r="316" spans="3:35" ht="15.5" x14ac:dyDescent="0.35">
      <c r="C316" s="1"/>
      <c r="D316" s="1"/>
      <c r="G316" s="1"/>
      <c r="H316" s="1"/>
      <c r="J316" s="2"/>
      <c r="K316" s="1"/>
      <c r="O316" s="3"/>
      <c r="P316" s="4"/>
      <c r="Q316" s="5"/>
      <c r="R316" s="1"/>
      <c r="T316" s="6"/>
      <c r="V316" s="88"/>
      <c r="W316" s="6"/>
      <c r="X316" s="2"/>
      <c r="Y316" s="6"/>
      <c r="Z316" s="6"/>
      <c r="AA316" s="6"/>
      <c r="AB316" s="6"/>
      <c r="AC316" s="2"/>
      <c r="AD316" s="6"/>
      <c r="AE316" s="6"/>
      <c r="AF316" s="6"/>
      <c r="AG316" s="6"/>
      <c r="AH316" s="2"/>
      <c r="AI316" s="4"/>
    </row>
    <row r="317" spans="3:35" ht="15.5" x14ac:dyDescent="0.35">
      <c r="C317" s="1"/>
      <c r="D317" s="1"/>
      <c r="G317" s="1"/>
      <c r="H317" s="1"/>
      <c r="J317" s="2"/>
      <c r="K317" s="1"/>
      <c r="O317" s="3"/>
      <c r="P317" s="4"/>
      <c r="Q317" s="5"/>
      <c r="R317" s="1"/>
      <c r="T317" s="6"/>
      <c r="V317" s="88"/>
      <c r="W317" s="6"/>
      <c r="X317" s="2"/>
      <c r="Y317" s="6"/>
      <c r="Z317" s="6"/>
      <c r="AA317" s="6"/>
      <c r="AB317" s="6"/>
      <c r="AC317" s="2"/>
      <c r="AD317" s="6"/>
      <c r="AE317" s="6"/>
      <c r="AF317" s="6"/>
      <c r="AG317" s="6"/>
      <c r="AH317" s="2"/>
      <c r="AI317" s="4"/>
    </row>
    <row r="318" spans="3:35" ht="15.5" x14ac:dyDescent="0.35">
      <c r="C318" s="1"/>
      <c r="D318" s="1"/>
      <c r="G318" s="1"/>
      <c r="H318" s="1"/>
      <c r="J318" s="2"/>
      <c r="K318" s="1"/>
      <c r="O318" s="3"/>
      <c r="P318" s="4"/>
      <c r="Q318" s="5"/>
      <c r="R318" s="1"/>
      <c r="T318" s="6"/>
      <c r="V318" s="88"/>
      <c r="W318" s="6"/>
      <c r="X318" s="2"/>
      <c r="Y318" s="6"/>
      <c r="Z318" s="6"/>
      <c r="AA318" s="6"/>
      <c r="AB318" s="6"/>
      <c r="AC318" s="2"/>
      <c r="AD318" s="6"/>
      <c r="AE318" s="6"/>
      <c r="AF318" s="6"/>
      <c r="AG318" s="6"/>
      <c r="AH318" s="2"/>
      <c r="AI318" s="4"/>
    </row>
    <row r="319" spans="3:35" ht="15.5" x14ac:dyDescent="0.35">
      <c r="C319" s="1"/>
      <c r="D319" s="1"/>
      <c r="G319" s="1"/>
      <c r="H319" s="1"/>
      <c r="J319" s="2"/>
      <c r="K319" s="1"/>
      <c r="O319" s="3"/>
      <c r="P319" s="4"/>
      <c r="Q319" s="5"/>
      <c r="R319" s="1"/>
      <c r="T319" s="6"/>
      <c r="V319" s="88"/>
      <c r="W319" s="6"/>
      <c r="X319" s="2"/>
      <c r="Y319" s="6"/>
      <c r="Z319" s="6"/>
      <c r="AA319" s="6"/>
      <c r="AB319" s="6"/>
      <c r="AC319" s="2"/>
      <c r="AD319" s="6"/>
      <c r="AE319" s="6"/>
      <c r="AF319" s="6"/>
      <c r="AG319" s="6"/>
      <c r="AH319" s="2"/>
      <c r="AI319" s="4"/>
    </row>
    <row r="320" spans="3:35" ht="15.5" x14ac:dyDescent="0.35">
      <c r="C320" s="1"/>
      <c r="D320" s="1"/>
      <c r="G320" s="1"/>
      <c r="H320" s="1"/>
      <c r="J320" s="2"/>
      <c r="K320" s="1"/>
      <c r="O320" s="3"/>
      <c r="P320" s="4"/>
      <c r="Q320" s="5"/>
      <c r="R320" s="1"/>
      <c r="T320" s="6"/>
      <c r="V320" s="88"/>
      <c r="W320" s="6"/>
      <c r="X320" s="2"/>
      <c r="Y320" s="6"/>
      <c r="Z320" s="6"/>
      <c r="AA320" s="6"/>
      <c r="AB320" s="6"/>
      <c r="AC320" s="2"/>
      <c r="AD320" s="6"/>
      <c r="AE320" s="6"/>
      <c r="AF320" s="6"/>
      <c r="AG320" s="6"/>
      <c r="AH320" s="2"/>
      <c r="AI320" s="4"/>
    </row>
    <row r="321" spans="3:35" ht="15.5" x14ac:dyDescent="0.35">
      <c r="C321" s="1"/>
      <c r="D321" s="1"/>
      <c r="G321" s="1"/>
      <c r="H321" s="1"/>
      <c r="J321" s="2"/>
      <c r="K321" s="1"/>
      <c r="O321" s="3"/>
      <c r="P321" s="4"/>
      <c r="Q321" s="5"/>
      <c r="R321" s="1"/>
      <c r="T321" s="6"/>
      <c r="V321" s="88"/>
      <c r="W321" s="6"/>
      <c r="X321" s="2"/>
      <c r="Y321" s="6"/>
      <c r="Z321" s="6"/>
      <c r="AA321" s="6"/>
      <c r="AB321" s="6"/>
      <c r="AC321" s="2"/>
      <c r="AD321" s="6"/>
      <c r="AE321" s="6"/>
      <c r="AF321" s="6"/>
      <c r="AG321" s="6"/>
      <c r="AH321" s="2"/>
      <c r="AI321" s="4"/>
    </row>
    <row r="322" spans="3:35" ht="15.5" x14ac:dyDescent="0.35">
      <c r="C322" s="1"/>
      <c r="D322" s="1"/>
      <c r="G322" s="1"/>
      <c r="H322" s="1"/>
      <c r="J322" s="2"/>
      <c r="K322" s="1"/>
      <c r="O322" s="3"/>
      <c r="P322" s="4"/>
      <c r="Q322" s="5"/>
      <c r="R322" s="1"/>
      <c r="T322" s="6"/>
      <c r="V322" s="88"/>
      <c r="W322" s="6"/>
      <c r="X322" s="2"/>
      <c r="Y322" s="6"/>
      <c r="Z322" s="6"/>
      <c r="AA322" s="6"/>
      <c r="AB322" s="6"/>
      <c r="AC322" s="2"/>
      <c r="AD322" s="6"/>
      <c r="AE322" s="6"/>
      <c r="AF322" s="6"/>
      <c r="AG322" s="6"/>
      <c r="AH322" s="2"/>
      <c r="AI322" s="4"/>
    </row>
    <row r="323" spans="3:35" ht="15.5" x14ac:dyDescent="0.35">
      <c r="C323" s="1"/>
      <c r="D323" s="1"/>
      <c r="G323" s="1"/>
      <c r="H323" s="1"/>
      <c r="J323" s="2"/>
      <c r="K323" s="1"/>
      <c r="O323" s="3"/>
      <c r="P323" s="4"/>
      <c r="Q323" s="5"/>
      <c r="R323" s="1"/>
      <c r="T323" s="6"/>
      <c r="V323" s="88"/>
      <c r="W323" s="6"/>
      <c r="X323" s="2"/>
      <c r="Y323" s="6"/>
      <c r="Z323" s="6"/>
      <c r="AA323" s="6"/>
      <c r="AB323" s="6"/>
      <c r="AC323" s="2"/>
      <c r="AD323" s="6"/>
      <c r="AE323" s="6"/>
      <c r="AF323" s="6"/>
      <c r="AG323" s="6"/>
      <c r="AH323" s="2"/>
      <c r="AI323" s="4"/>
    </row>
    <row r="324" spans="3:35" ht="15.5" x14ac:dyDescent="0.35">
      <c r="C324" s="1"/>
      <c r="D324" s="1"/>
      <c r="G324" s="1"/>
      <c r="H324" s="1"/>
      <c r="J324" s="2"/>
      <c r="K324" s="1"/>
      <c r="O324" s="3"/>
      <c r="P324" s="4"/>
      <c r="Q324" s="5"/>
      <c r="R324" s="1"/>
      <c r="T324" s="6"/>
      <c r="V324" s="88"/>
      <c r="W324" s="6"/>
      <c r="X324" s="2"/>
      <c r="Y324" s="6"/>
      <c r="Z324" s="6"/>
      <c r="AA324" s="6"/>
      <c r="AB324" s="6"/>
      <c r="AC324" s="2"/>
      <c r="AD324" s="6"/>
      <c r="AE324" s="6"/>
      <c r="AF324" s="6"/>
      <c r="AG324" s="6"/>
      <c r="AH324" s="2"/>
      <c r="AI324" s="4"/>
    </row>
    <row r="325" spans="3:35" ht="15.5" x14ac:dyDescent="0.35">
      <c r="C325" s="1"/>
      <c r="D325" s="1"/>
      <c r="G325" s="1"/>
      <c r="H325" s="1"/>
      <c r="J325" s="2"/>
      <c r="K325" s="1"/>
      <c r="O325" s="3"/>
      <c r="P325" s="4"/>
      <c r="Q325" s="5"/>
      <c r="R325" s="1"/>
      <c r="T325" s="6"/>
      <c r="V325" s="88"/>
      <c r="W325" s="6"/>
      <c r="X325" s="2"/>
      <c r="Y325" s="6"/>
      <c r="Z325" s="6"/>
      <c r="AA325" s="6"/>
      <c r="AB325" s="6"/>
      <c r="AC325" s="2"/>
      <c r="AD325" s="6"/>
      <c r="AE325" s="6"/>
      <c r="AF325" s="6"/>
      <c r="AG325" s="6"/>
      <c r="AH325" s="2"/>
      <c r="AI325" s="4"/>
    </row>
    <row r="326" spans="3:35" ht="15.5" x14ac:dyDescent="0.35">
      <c r="C326" s="1"/>
      <c r="D326" s="1"/>
      <c r="G326" s="1"/>
      <c r="H326" s="1"/>
      <c r="J326" s="2"/>
      <c r="K326" s="1"/>
      <c r="O326" s="3"/>
      <c r="P326" s="4"/>
      <c r="Q326" s="5"/>
      <c r="R326" s="1"/>
      <c r="T326" s="6"/>
      <c r="V326" s="88"/>
      <c r="W326" s="6"/>
      <c r="X326" s="2"/>
      <c r="Y326" s="6"/>
      <c r="Z326" s="6"/>
      <c r="AA326" s="6"/>
      <c r="AB326" s="6"/>
      <c r="AC326" s="2"/>
      <c r="AD326" s="6"/>
      <c r="AE326" s="6"/>
      <c r="AF326" s="6"/>
      <c r="AG326" s="6"/>
      <c r="AH326" s="2"/>
      <c r="AI326" s="4"/>
    </row>
    <row r="327" spans="3:35" ht="15.5" x14ac:dyDescent="0.35">
      <c r="C327" s="1"/>
      <c r="D327" s="1"/>
      <c r="G327" s="1"/>
      <c r="H327" s="1"/>
      <c r="J327" s="2"/>
      <c r="K327" s="1"/>
      <c r="O327" s="3"/>
      <c r="P327" s="4"/>
      <c r="Q327" s="5"/>
      <c r="R327" s="1"/>
      <c r="T327" s="6"/>
      <c r="V327" s="88"/>
      <c r="W327" s="6"/>
      <c r="X327" s="2"/>
      <c r="Y327" s="6"/>
      <c r="Z327" s="6"/>
      <c r="AA327" s="6"/>
      <c r="AB327" s="6"/>
      <c r="AC327" s="2"/>
      <c r="AD327" s="6"/>
      <c r="AE327" s="6"/>
      <c r="AF327" s="6"/>
      <c r="AG327" s="6"/>
      <c r="AH327" s="2"/>
      <c r="AI327" s="4"/>
    </row>
    <row r="328" spans="3:35" ht="15.5" x14ac:dyDescent="0.35">
      <c r="C328" s="1"/>
      <c r="D328" s="1"/>
      <c r="G328" s="1"/>
      <c r="H328" s="1"/>
      <c r="J328" s="2"/>
      <c r="K328" s="1"/>
      <c r="O328" s="3"/>
      <c r="P328" s="4"/>
      <c r="Q328" s="5"/>
      <c r="R328" s="1"/>
      <c r="T328" s="6"/>
      <c r="V328" s="88"/>
      <c r="W328" s="6"/>
      <c r="X328" s="2"/>
      <c r="Y328" s="6"/>
      <c r="Z328" s="6"/>
      <c r="AA328" s="6"/>
      <c r="AB328" s="6"/>
      <c r="AC328" s="2"/>
      <c r="AD328" s="6"/>
      <c r="AE328" s="6"/>
      <c r="AF328" s="6"/>
      <c r="AG328" s="6"/>
      <c r="AH328" s="2"/>
      <c r="AI328" s="4"/>
    </row>
    <row r="329" spans="3:35" ht="15.5" x14ac:dyDescent="0.35">
      <c r="C329" s="1"/>
      <c r="D329" s="1"/>
      <c r="G329" s="1"/>
      <c r="H329" s="1"/>
      <c r="J329" s="2"/>
      <c r="K329" s="1"/>
      <c r="O329" s="3"/>
      <c r="P329" s="4"/>
      <c r="Q329" s="5"/>
      <c r="R329" s="1"/>
      <c r="T329" s="6"/>
      <c r="V329" s="88"/>
      <c r="W329" s="6"/>
      <c r="X329" s="2"/>
      <c r="Y329" s="6"/>
      <c r="Z329" s="6"/>
      <c r="AA329" s="6"/>
      <c r="AB329" s="6"/>
      <c r="AC329" s="2"/>
      <c r="AD329" s="6"/>
      <c r="AE329" s="6"/>
      <c r="AF329" s="6"/>
      <c r="AG329" s="6"/>
      <c r="AH329" s="2"/>
      <c r="AI329" s="4"/>
    </row>
    <row r="330" spans="3:35" ht="15.5" x14ac:dyDescent="0.35">
      <c r="C330" s="1"/>
      <c r="D330" s="1"/>
      <c r="G330" s="1"/>
      <c r="H330" s="1"/>
      <c r="J330" s="2"/>
      <c r="K330" s="1"/>
      <c r="O330" s="3"/>
      <c r="P330" s="4"/>
      <c r="Q330" s="5"/>
      <c r="R330" s="1"/>
      <c r="T330" s="6"/>
      <c r="V330" s="88"/>
      <c r="W330" s="6"/>
      <c r="X330" s="2"/>
      <c r="Y330" s="6"/>
      <c r="Z330" s="6"/>
      <c r="AA330" s="6"/>
      <c r="AB330" s="6"/>
      <c r="AC330" s="2"/>
      <c r="AD330" s="6"/>
      <c r="AE330" s="6"/>
      <c r="AF330" s="6"/>
      <c r="AG330" s="6"/>
      <c r="AH330" s="2"/>
      <c r="AI330" s="4"/>
    </row>
    <row r="331" spans="3:35" ht="15.5" x14ac:dyDescent="0.35">
      <c r="C331" s="1"/>
      <c r="D331" s="1"/>
      <c r="G331" s="1"/>
      <c r="H331" s="1"/>
      <c r="J331" s="2"/>
      <c r="K331" s="1"/>
      <c r="O331" s="3"/>
      <c r="P331" s="4"/>
      <c r="Q331" s="5"/>
      <c r="R331" s="1"/>
      <c r="T331" s="6"/>
      <c r="V331" s="88"/>
      <c r="W331" s="6"/>
      <c r="X331" s="2"/>
      <c r="Y331" s="6"/>
      <c r="Z331" s="6"/>
      <c r="AA331" s="6"/>
      <c r="AB331" s="6"/>
      <c r="AC331" s="2"/>
      <c r="AD331" s="6"/>
      <c r="AE331" s="6"/>
      <c r="AF331" s="6"/>
      <c r="AG331" s="6"/>
      <c r="AH331" s="2"/>
      <c r="AI331" s="4"/>
    </row>
    <row r="332" spans="3:35" ht="15.5" x14ac:dyDescent="0.35">
      <c r="C332" s="1"/>
      <c r="D332" s="1"/>
      <c r="G332" s="1"/>
      <c r="H332" s="1"/>
      <c r="J332" s="2"/>
      <c r="K332" s="1"/>
      <c r="O332" s="3"/>
      <c r="P332" s="4"/>
      <c r="Q332" s="5"/>
      <c r="R332" s="1"/>
      <c r="T332" s="6"/>
      <c r="V332" s="88"/>
      <c r="W332" s="6"/>
      <c r="X332" s="2"/>
      <c r="Y332" s="6"/>
      <c r="Z332" s="6"/>
      <c r="AA332" s="6"/>
      <c r="AB332" s="6"/>
      <c r="AC332" s="2"/>
      <c r="AD332" s="6"/>
      <c r="AE332" s="6"/>
      <c r="AF332" s="6"/>
      <c r="AG332" s="6"/>
      <c r="AH332" s="2"/>
      <c r="AI332" s="4"/>
    </row>
    <row r="333" spans="3:35" ht="15.5" x14ac:dyDescent="0.35">
      <c r="C333" s="1"/>
      <c r="D333" s="1"/>
      <c r="G333" s="1"/>
      <c r="H333" s="1"/>
      <c r="J333" s="2"/>
      <c r="K333" s="1"/>
      <c r="O333" s="3"/>
      <c r="P333" s="4"/>
      <c r="Q333" s="5"/>
      <c r="R333" s="1"/>
      <c r="T333" s="6"/>
      <c r="V333" s="88"/>
      <c r="W333" s="6"/>
      <c r="X333" s="2"/>
      <c r="Y333" s="6"/>
      <c r="Z333" s="6"/>
      <c r="AA333" s="6"/>
      <c r="AB333" s="6"/>
      <c r="AC333" s="2"/>
      <c r="AD333" s="6"/>
      <c r="AE333" s="6"/>
      <c r="AF333" s="6"/>
      <c r="AG333" s="6"/>
      <c r="AH333" s="2"/>
      <c r="AI333" s="4"/>
    </row>
    <row r="334" spans="3:35" ht="15.5" x14ac:dyDescent="0.35">
      <c r="C334" s="1"/>
      <c r="D334" s="1"/>
      <c r="G334" s="1"/>
      <c r="H334" s="1"/>
      <c r="J334" s="2"/>
      <c r="K334" s="1"/>
      <c r="O334" s="3"/>
      <c r="P334" s="4"/>
      <c r="Q334" s="5"/>
      <c r="R334" s="1"/>
      <c r="T334" s="6"/>
      <c r="V334" s="88"/>
      <c r="W334" s="6"/>
      <c r="X334" s="2"/>
      <c r="Y334" s="6"/>
      <c r="Z334" s="6"/>
      <c r="AA334" s="6"/>
      <c r="AB334" s="6"/>
      <c r="AC334" s="2"/>
      <c r="AD334" s="6"/>
      <c r="AE334" s="6"/>
      <c r="AF334" s="6"/>
      <c r="AG334" s="6"/>
      <c r="AH334" s="2"/>
      <c r="AI334" s="4"/>
    </row>
    <row r="335" spans="3:35" ht="15.5" x14ac:dyDescent="0.35">
      <c r="C335" s="1"/>
      <c r="D335" s="1"/>
      <c r="G335" s="1"/>
      <c r="H335" s="1"/>
      <c r="J335" s="2"/>
      <c r="K335" s="1"/>
      <c r="O335" s="3"/>
      <c r="P335" s="4"/>
      <c r="Q335" s="5"/>
      <c r="R335" s="1"/>
      <c r="T335" s="6"/>
      <c r="V335" s="88"/>
      <c r="W335" s="6"/>
      <c r="X335" s="2"/>
      <c r="Y335" s="6"/>
      <c r="Z335" s="6"/>
      <c r="AA335" s="6"/>
      <c r="AB335" s="6"/>
      <c r="AC335" s="2"/>
      <c r="AD335" s="6"/>
      <c r="AE335" s="6"/>
      <c r="AF335" s="6"/>
      <c r="AG335" s="6"/>
      <c r="AH335" s="2"/>
      <c r="AI335" s="4"/>
    </row>
    <row r="336" spans="3:35" ht="15.5" x14ac:dyDescent="0.35">
      <c r="C336" s="1"/>
      <c r="D336" s="1"/>
      <c r="G336" s="1"/>
      <c r="H336" s="1"/>
      <c r="J336" s="2"/>
      <c r="K336" s="1"/>
      <c r="O336" s="3"/>
      <c r="P336" s="4"/>
      <c r="Q336" s="5"/>
      <c r="R336" s="1"/>
      <c r="T336" s="6"/>
      <c r="V336" s="88"/>
      <c r="W336" s="6"/>
      <c r="X336" s="2"/>
      <c r="Y336" s="6"/>
      <c r="Z336" s="6"/>
      <c r="AA336" s="6"/>
      <c r="AB336" s="6"/>
      <c r="AC336" s="2"/>
      <c r="AD336" s="6"/>
      <c r="AE336" s="6"/>
      <c r="AF336" s="6"/>
      <c r="AG336" s="6"/>
      <c r="AH336" s="2"/>
      <c r="AI336" s="4"/>
    </row>
    <row r="337" spans="3:35" ht="15.5" x14ac:dyDescent="0.35">
      <c r="C337" s="1"/>
      <c r="D337" s="1"/>
      <c r="G337" s="1"/>
      <c r="H337" s="1"/>
      <c r="J337" s="2"/>
      <c r="K337" s="1"/>
      <c r="O337" s="3"/>
      <c r="P337" s="4"/>
      <c r="Q337" s="5"/>
      <c r="R337" s="1"/>
      <c r="T337" s="6"/>
      <c r="V337" s="88"/>
      <c r="W337" s="6"/>
      <c r="X337" s="2"/>
      <c r="Y337" s="6"/>
      <c r="Z337" s="6"/>
      <c r="AA337" s="6"/>
      <c r="AB337" s="6"/>
      <c r="AC337" s="2"/>
      <c r="AD337" s="6"/>
      <c r="AE337" s="6"/>
      <c r="AF337" s="6"/>
      <c r="AG337" s="6"/>
      <c r="AH337" s="2"/>
      <c r="AI337" s="4"/>
    </row>
    <row r="338" spans="3:35" ht="15.5" x14ac:dyDescent="0.35">
      <c r="C338" s="1"/>
      <c r="D338" s="1"/>
      <c r="G338" s="1"/>
      <c r="H338" s="1"/>
      <c r="J338" s="2"/>
      <c r="K338" s="1"/>
      <c r="O338" s="3"/>
      <c r="P338" s="4"/>
      <c r="Q338" s="5"/>
      <c r="R338" s="1"/>
      <c r="T338" s="6"/>
      <c r="V338" s="88"/>
      <c r="W338" s="6"/>
      <c r="X338" s="2"/>
      <c r="Y338" s="6"/>
      <c r="Z338" s="6"/>
      <c r="AA338" s="6"/>
      <c r="AB338" s="6"/>
      <c r="AC338" s="2"/>
      <c r="AD338" s="6"/>
      <c r="AE338" s="6"/>
      <c r="AF338" s="6"/>
      <c r="AG338" s="6"/>
      <c r="AH338" s="2"/>
      <c r="AI338" s="4"/>
    </row>
    <row r="339" spans="3:35" ht="15.5" x14ac:dyDescent="0.35">
      <c r="C339" s="1"/>
      <c r="D339" s="1"/>
      <c r="G339" s="1"/>
      <c r="H339" s="1"/>
      <c r="J339" s="2"/>
      <c r="K339" s="1"/>
      <c r="O339" s="3"/>
      <c r="P339" s="4"/>
      <c r="Q339" s="5"/>
      <c r="R339" s="1"/>
      <c r="T339" s="6"/>
      <c r="V339" s="88"/>
      <c r="W339" s="6"/>
      <c r="X339" s="2"/>
      <c r="Y339" s="6"/>
      <c r="Z339" s="6"/>
      <c r="AA339" s="6"/>
      <c r="AB339" s="6"/>
      <c r="AC339" s="2"/>
      <c r="AD339" s="6"/>
      <c r="AE339" s="6"/>
      <c r="AF339" s="6"/>
      <c r="AG339" s="6"/>
      <c r="AH339" s="2"/>
      <c r="AI339" s="4"/>
    </row>
    <row r="340" spans="3:35" ht="15.5" x14ac:dyDescent="0.35">
      <c r="C340" s="1"/>
      <c r="D340" s="1"/>
      <c r="G340" s="1"/>
      <c r="H340" s="1"/>
      <c r="J340" s="2"/>
      <c r="K340" s="1"/>
      <c r="O340" s="3"/>
      <c r="P340" s="4"/>
      <c r="Q340" s="5"/>
      <c r="R340" s="1"/>
      <c r="T340" s="6"/>
      <c r="V340" s="88"/>
      <c r="W340" s="6"/>
      <c r="X340" s="2"/>
      <c r="Y340" s="6"/>
      <c r="Z340" s="6"/>
      <c r="AA340" s="6"/>
      <c r="AB340" s="6"/>
      <c r="AC340" s="2"/>
      <c r="AD340" s="6"/>
      <c r="AE340" s="6"/>
      <c r="AF340" s="6"/>
      <c r="AG340" s="6"/>
      <c r="AH340" s="2"/>
      <c r="AI340" s="4"/>
    </row>
    <row r="341" spans="3:35" ht="15.5" x14ac:dyDescent="0.35">
      <c r="C341" s="1"/>
      <c r="D341" s="1"/>
      <c r="G341" s="1"/>
      <c r="H341" s="1"/>
      <c r="J341" s="2"/>
      <c r="K341" s="1"/>
      <c r="O341" s="3"/>
      <c r="P341" s="4"/>
      <c r="Q341" s="5"/>
      <c r="R341" s="1"/>
      <c r="T341" s="6"/>
      <c r="V341" s="88"/>
      <c r="W341" s="6"/>
      <c r="X341" s="2"/>
      <c r="Y341" s="6"/>
      <c r="Z341" s="6"/>
      <c r="AA341" s="6"/>
      <c r="AB341" s="6"/>
      <c r="AC341" s="2"/>
      <c r="AD341" s="6"/>
      <c r="AE341" s="6"/>
      <c r="AF341" s="6"/>
      <c r="AG341" s="6"/>
      <c r="AH341" s="2"/>
      <c r="AI341" s="4"/>
    </row>
    <row r="342" spans="3:35" ht="15.5" x14ac:dyDescent="0.35">
      <c r="C342" s="1"/>
      <c r="D342" s="1"/>
      <c r="G342" s="1"/>
      <c r="H342" s="1"/>
      <c r="J342" s="2"/>
      <c r="K342" s="1"/>
      <c r="O342" s="3"/>
      <c r="P342" s="4"/>
      <c r="Q342" s="5"/>
      <c r="R342" s="1"/>
      <c r="T342" s="6"/>
      <c r="V342" s="88"/>
      <c r="W342" s="6"/>
      <c r="X342" s="2"/>
      <c r="Y342" s="6"/>
      <c r="Z342" s="6"/>
      <c r="AA342" s="6"/>
      <c r="AB342" s="6"/>
      <c r="AC342" s="2"/>
      <c r="AD342" s="6"/>
      <c r="AE342" s="6"/>
      <c r="AF342" s="6"/>
      <c r="AG342" s="6"/>
      <c r="AH342" s="2"/>
      <c r="AI342" s="4"/>
    </row>
    <row r="343" spans="3:35" ht="15.5" x14ac:dyDescent="0.35">
      <c r="C343" s="1"/>
      <c r="D343" s="1"/>
      <c r="G343" s="1"/>
      <c r="H343" s="1"/>
      <c r="J343" s="2"/>
      <c r="K343" s="1"/>
      <c r="O343" s="3"/>
      <c r="P343" s="4"/>
      <c r="Q343" s="5"/>
      <c r="R343" s="1"/>
      <c r="T343" s="6"/>
      <c r="V343" s="88"/>
      <c r="W343" s="6"/>
      <c r="X343" s="2"/>
      <c r="Y343" s="6"/>
      <c r="Z343" s="6"/>
      <c r="AA343" s="6"/>
      <c r="AB343" s="6"/>
      <c r="AC343" s="2"/>
      <c r="AD343" s="6"/>
      <c r="AE343" s="6"/>
      <c r="AF343" s="6"/>
      <c r="AG343" s="6"/>
      <c r="AH343" s="2"/>
      <c r="AI343" s="4"/>
    </row>
    <row r="344" spans="3:35" ht="15.5" x14ac:dyDescent="0.35">
      <c r="C344" s="1"/>
      <c r="D344" s="1"/>
      <c r="G344" s="1"/>
      <c r="H344" s="1"/>
      <c r="J344" s="2"/>
      <c r="K344" s="1"/>
      <c r="O344" s="3"/>
      <c r="P344" s="4"/>
      <c r="Q344" s="5"/>
      <c r="R344" s="1"/>
      <c r="T344" s="6"/>
      <c r="V344" s="88"/>
      <c r="W344" s="6"/>
      <c r="X344" s="2"/>
      <c r="Y344" s="6"/>
      <c r="Z344" s="6"/>
      <c r="AA344" s="6"/>
      <c r="AB344" s="6"/>
      <c r="AC344" s="2"/>
      <c r="AD344" s="6"/>
      <c r="AE344" s="6"/>
      <c r="AF344" s="6"/>
      <c r="AG344" s="6"/>
      <c r="AH344" s="2"/>
      <c r="AI344" s="4"/>
    </row>
    <row r="345" spans="3:35" ht="15.5" x14ac:dyDescent="0.35">
      <c r="C345" s="1"/>
      <c r="D345" s="1"/>
      <c r="G345" s="1"/>
      <c r="H345" s="1"/>
      <c r="J345" s="2"/>
      <c r="K345" s="1"/>
      <c r="O345" s="3"/>
      <c r="P345" s="4"/>
      <c r="Q345" s="5"/>
      <c r="R345" s="1"/>
      <c r="T345" s="6"/>
      <c r="V345" s="88"/>
      <c r="W345" s="6"/>
      <c r="X345" s="2"/>
      <c r="Y345" s="6"/>
      <c r="Z345" s="6"/>
      <c r="AA345" s="6"/>
      <c r="AB345" s="6"/>
      <c r="AC345" s="2"/>
      <c r="AD345" s="6"/>
      <c r="AE345" s="6"/>
      <c r="AF345" s="6"/>
      <c r="AG345" s="6"/>
      <c r="AH345" s="2"/>
      <c r="AI345" s="4"/>
    </row>
    <row r="346" spans="3:35" ht="15.5" x14ac:dyDescent="0.35">
      <c r="C346" s="1"/>
      <c r="D346" s="1"/>
      <c r="G346" s="1"/>
      <c r="H346" s="1"/>
      <c r="J346" s="2"/>
      <c r="K346" s="1"/>
      <c r="O346" s="3"/>
      <c r="P346" s="4"/>
      <c r="Q346" s="5"/>
      <c r="R346" s="1"/>
      <c r="T346" s="6"/>
      <c r="V346" s="88"/>
      <c r="W346" s="6"/>
      <c r="X346" s="2"/>
      <c r="Y346" s="6"/>
      <c r="Z346" s="6"/>
      <c r="AA346" s="6"/>
      <c r="AB346" s="6"/>
      <c r="AC346" s="2"/>
      <c r="AD346" s="6"/>
      <c r="AE346" s="6"/>
      <c r="AF346" s="6"/>
      <c r="AG346" s="6"/>
      <c r="AH346" s="2"/>
      <c r="AI346" s="4"/>
    </row>
    <row r="347" spans="3:35" ht="15.5" x14ac:dyDescent="0.35">
      <c r="C347" s="1"/>
      <c r="D347" s="1"/>
      <c r="G347" s="1"/>
      <c r="H347" s="1"/>
      <c r="J347" s="2"/>
      <c r="K347" s="1"/>
      <c r="O347" s="3"/>
      <c r="P347" s="4"/>
      <c r="Q347" s="5"/>
      <c r="R347" s="1"/>
      <c r="T347" s="6"/>
      <c r="V347" s="88"/>
      <c r="W347" s="6"/>
      <c r="X347" s="2"/>
      <c r="Y347" s="6"/>
      <c r="Z347" s="6"/>
      <c r="AA347" s="6"/>
      <c r="AB347" s="6"/>
      <c r="AC347" s="2"/>
      <c r="AD347" s="6"/>
      <c r="AE347" s="6"/>
      <c r="AF347" s="6"/>
      <c r="AG347" s="6"/>
      <c r="AH347" s="2"/>
      <c r="AI347" s="4"/>
    </row>
    <row r="348" spans="3:35" ht="15.5" x14ac:dyDescent="0.35">
      <c r="C348" s="1"/>
      <c r="D348" s="1"/>
      <c r="G348" s="1"/>
      <c r="H348" s="1"/>
      <c r="J348" s="2"/>
      <c r="K348" s="1"/>
      <c r="O348" s="3"/>
      <c r="P348" s="4"/>
      <c r="Q348" s="5"/>
      <c r="R348" s="1"/>
      <c r="T348" s="6"/>
      <c r="V348" s="88"/>
      <c r="W348" s="6"/>
      <c r="X348" s="2"/>
      <c r="Y348" s="6"/>
      <c r="Z348" s="6"/>
      <c r="AA348" s="6"/>
      <c r="AB348" s="6"/>
      <c r="AC348" s="2"/>
      <c r="AD348" s="6"/>
      <c r="AE348" s="6"/>
      <c r="AF348" s="6"/>
      <c r="AG348" s="6"/>
      <c r="AH348" s="2"/>
      <c r="AI348" s="4"/>
    </row>
    <row r="349" spans="3:35" ht="15.5" x14ac:dyDescent="0.35">
      <c r="C349" s="1"/>
      <c r="D349" s="1"/>
      <c r="G349" s="1"/>
      <c r="H349" s="1"/>
      <c r="J349" s="2"/>
      <c r="K349" s="1"/>
      <c r="O349" s="3"/>
      <c r="P349" s="4"/>
      <c r="Q349" s="5"/>
      <c r="R349" s="1"/>
      <c r="T349" s="6"/>
      <c r="V349" s="88"/>
      <c r="W349" s="6"/>
      <c r="X349" s="2"/>
      <c r="Y349" s="6"/>
      <c r="Z349" s="6"/>
      <c r="AA349" s="6"/>
      <c r="AB349" s="6"/>
      <c r="AC349" s="2"/>
      <c r="AD349" s="6"/>
      <c r="AE349" s="6"/>
      <c r="AF349" s="6"/>
      <c r="AG349" s="6"/>
      <c r="AH349" s="2"/>
      <c r="AI349" s="4"/>
    </row>
    <row r="350" spans="3:35" ht="15.5" x14ac:dyDescent="0.35">
      <c r="C350" s="1"/>
      <c r="D350" s="1"/>
      <c r="G350" s="1"/>
      <c r="H350" s="1"/>
      <c r="J350" s="2"/>
      <c r="K350" s="1"/>
      <c r="O350" s="3"/>
      <c r="P350" s="4"/>
      <c r="Q350" s="5"/>
      <c r="R350" s="1"/>
      <c r="T350" s="6"/>
      <c r="V350" s="88"/>
      <c r="W350" s="6"/>
      <c r="X350" s="2"/>
      <c r="Y350" s="6"/>
      <c r="Z350" s="6"/>
      <c r="AA350" s="6"/>
      <c r="AB350" s="6"/>
      <c r="AC350" s="2"/>
      <c r="AD350" s="6"/>
      <c r="AE350" s="6"/>
      <c r="AF350" s="6"/>
      <c r="AG350" s="6"/>
      <c r="AH350" s="2"/>
      <c r="AI350" s="4"/>
    </row>
    <row r="351" spans="3:35" ht="15.5" x14ac:dyDescent="0.35">
      <c r="C351" s="1"/>
      <c r="D351" s="1"/>
      <c r="G351" s="1"/>
      <c r="H351" s="1"/>
      <c r="J351" s="2"/>
      <c r="K351" s="1"/>
      <c r="O351" s="3"/>
      <c r="P351" s="4"/>
      <c r="Q351" s="5"/>
      <c r="R351" s="1"/>
      <c r="T351" s="6"/>
      <c r="V351" s="88"/>
      <c r="W351" s="6"/>
      <c r="X351" s="2"/>
      <c r="Y351" s="6"/>
      <c r="Z351" s="6"/>
      <c r="AA351" s="6"/>
      <c r="AB351" s="6"/>
      <c r="AC351" s="2"/>
      <c r="AD351" s="6"/>
      <c r="AE351" s="6"/>
      <c r="AF351" s="6"/>
      <c r="AG351" s="6"/>
      <c r="AH351" s="2"/>
      <c r="AI351" s="4"/>
    </row>
    <row r="352" spans="3:35" ht="15.5" x14ac:dyDescent="0.35">
      <c r="C352" s="1"/>
      <c r="D352" s="1"/>
      <c r="G352" s="1"/>
      <c r="H352" s="1"/>
      <c r="J352" s="2"/>
      <c r="K352" s="1"/>
      <c r="O352" s="3"/>
      <c r="P352" s="4"/>
      <c r="Q352" s="5"/>
      <c r="R352" s="1"/>
      <c r="T352" s="6"/>
      <c r="V352" s="88"/>
      <c r="W352" s="6"/>
      <c r="X352" s="2"/>
      <c r="Y352" s="6"/>
      <c r="Z352" s="6"/>
      <c r="AA352" s="6"/>
      <c r="AB352" s="6"/>
      <c r="AC352" s="2"/>
      <c r="AD352" s="6"/>
      <c r="AE352" s="6"/>
      <c r="AF352" s="6"/>
      <c r="AG352" s="6"/>
      <c r="AH352" s="2"/>
      <c r="AI352" s="4"/>
    </row>
    <row r="353" spans="3:35" ht="15.5" x14ac:dyDescent="0.35">
      <c r="C353" s="1"/>
      <c r="D353" s="1"/>
      <c r="G353" s="1"/>
      <c r="H353" s="1"/>
      <c r="J353" s="2"/>
      <c r="K353" s="1"/>
      <c r="O353" s="3"/>
      <c r="P353" s="4"/>
      <c r="Q353" s="5"/>
      <c r="R353" s="1"/>
      <c r="T353" s="6"/>
      <c r="V353" s="88"/>
      <c r="W353" s="6"/>
      <c r="X353" s="2"/>
      <c r="Y353" s="6"/>
      <c r="Z353" s="6"/>
      <c r="AA353" s="6"/>
      <c r="AB353" s="6"/>
      <c r="AC353" s="2"/>
      <c r="AD353" s="6"/>
      <c r="AE353" s="6"/>
      <c r="AF353" s="6"/>
      <c r="AG353" s="6"/>
      <c r="AH353" s="2"/>
      <c r="AI353" s="4"/>
    </row>
    <row r="354" spans="3:35" ht="15.5" x14ac:dyDescent="0.35">
      <c r="C354" s="1"/>
      <c r="D354" s="1"/>
      <c r="G354" s="1"/>
      <c r="H354" s="1"/>
      <c r="J354" s="2"/>
      <c r="K354" s="1"/>
      <c r="O354" s="3"/>
      <c r="P354" s="4"/>
      <c r="Q354" s="5"/>
      <c r="R354" s="1"/>
      <c r="T354" s="6"/>
      <c r="V354" s="88"/>
      <c r="W354" s="6"/>
      <c r="X354" s="2"/>
      <c r="Y354" s="6"/>
      <c r="Z354" s="6"/>
      <c r="AA354" s="6"/>
      <c r="AB354" s="6"/>
      <c r="AC354" s="2"/>
      <c r="AD354" s="6"/>
      <c r="AE354" s="6"/>
      <c r="AF354" s="6"/>
      <c r="AG354" s="6"/>
      <c r="AH354" s="2"/>
      <c r="AI354" s="4"/>
    </row>
    <row r="355" spans="3:35" ht="15.5" x14ac:dyDescent="0.35">
      <c r="C355" s="1"/>
      <c r="D355" s="1"/>
      <c r="G355" s="1"/>
      <c r="H355" s="1"/>
      <c r="J355" s="2"/>
      <c r="K355" s="1"/>
      <c r="O355" s="3"/>
      <c r="P355" s="4"/>
      <c r="Q355" s="5"/>
      <c r="R355" s="1"/>
      <c r="T355" s="6"/>
      <c r="V355" s="88"/>
      <c r="W355" s="6"/>
      <c r="X355" s="2"/>
      <c r="Y355" s="6"/>
      <c r="Z355" s="6"/>
      <c r="AA355" s="6"/>
      <c r="AB355" s="6"/>
      <c r="AC355" s="2"/>
      <c r="AD355" s="6"/>
      <c r="AE355" s="6"/>
      <c r="AF355" s="6"/>
      <c r="AG355" s="6"/>
      <c r="AH355" s="2"/>
      <c r="AI355" s="4"/>
    </row>
    <row r="356" spans="3:35" ht="15.5" x14ac:dyDescent="0.35">
      <c r="C356" s="1"/>
      <c r="D356" s="1"/>
      <c r="G356" s="1"/>
      <c r="H356" s="1"/>
      <c r="J356" s="2"/>
      <c r="K356" s="1"/>
      <c r="O356" s="3"/>
      <c r="P356" s="4"/>
      <c r="Q356" s="5"/>
      <c r="R356" s="1"/>
      <c r="T356" s="6"/>
      <c r="V356" s="88"/>
      <c r="W356" s="6"/>
      <c r="X356" s="2"/>
      <c r="Y356" s="6"/>
      <c r="Z356" s="6"/>
      <c r="AA356" s="6"/>
      <c r="AB356" s="6"/>
      <c r="AC356" s="2"/>
      <c r="AD356" s="6"/>
      <c r="AE356" s="6"/>
      <c r="AF356" s="6"/>
      <c r="AG356" s="6"/>
      <c r="AH356" s="2"/>
      <c r="AI356" s="4"/>
    </row>
    <row r="357" spans="3:35" ht="15.5" x14ac:dyDescent="0.35">
      <c r="C357" s="1"/>
      <c r="D357" s="1"/>
      <c r="G357" s="1"/>
      <c r="H357" s="1"/>
      <c r="J357" s="2"/>
      <c r="K357" s="1"/>
      <c r="O357" s="3"/>
      <c r="P357" s="4"/>
      <c r="Q357" s="5"/>
      <c r="R357" s="1"/>
      <c r="T357" s="6"/>
      <c r="V357" s="88"/>
      <c r="W357" s="6"/>
      <c r="X357" s="2"/>
      <c r="Y357" s="6"/>
      <c r="Z357" s="6"/>
      <c r="AA357" s="6"/>
      <c r="AB357" s="6"/>
      <c r="AC357" s="2"/>
      <c r="AD357" s="6"/>
      <c r="AE357" s="6"/>
      <c r="AF357" s="6"/>
      <c r="AG357" s="6"/>
      <c r="AH357" s="2"/>
      <c r="AI357" s="4"/>
    </row>
    <row r="358" spans="3:35" ht="15.5" x14ac:dyDescent="0.35">
      <c r="C358" s="1"/>
      <c r="D358" s="1"/>
      <c r="G358" s="1"/>
      <c r="H358" s="1"/>
      <c r="J358" s="2"/>
      <c r="K358" s="1"/>
      <c r="O358" s="3"/>
      <c r="P358" s="4"/>
      <c r="Q358" s="5"/>
      <c r="R358" s="1"/>
      <c r="T358" s="6"/>
      <c r="V358" s="88"/>
      <c r="W358" s="6"/>
      <c r="X358" s="2"/>
      <c r="Y358" s="6"/>
      <c r="Z358" s="6"/>
      <c r="AA358" s="6"/>
      <c r="AB358" s="6"/>
      <c r="AC358" s="2"/>
      <c r="AD358" s="6"/>
      <c r="AE358" s="6"/>
      <c r="AF358" s="6"/>
      <c r="AG358" s="6"/>
      <c r="AH358" s="2"/>
      <c r="AI358" s="4"/>
    </row>
    <row r="359" spans="3:35" ht="15.5" x14ac:dyDescent="0.35">
      <c r="C359" s="1"/>
      <c r="D359" s="1"/>
      <c r="G359" s="1"/>
      <c r="H359" s="1"/>
      <c r="J359" s="2"/>
      <c r="K359" s="1"/>
      <c r="O359" s="3"/>
      <c r="P359" s="4"/>
      <c r="Q359" s="5"/>
      <c r="R359" s="1"/>
      <c r="T359" s="6"/>
      <c r="V359" s="88"/>
      <c r="W359" s="6"/>
      <c r="X359" s="2"/>
      <c r="Y359" s="6"/>
      <c r="Z359" s="6"/>
      <c r="AA359" s="6"/>
      <c r="AB359" s="6"/>
      <c r="AC359" s="2"/>
      <c r="AD359" s="6"/>
      <c r="AE359" s="6"/>
      <c r="AF359" s="6"/>
      <c r="AG359" s="6"/>
      <c r="AH359" s="2"/>
      <c r="AI359" s="4"/>
    </row>
    <row r="360" spans="3:35" ht="15.5" x14ac:dyDescent="0.35">
      <c r="C360" s="1"/>
      <c r="D360" s="1"/>
      <c r="G360" s="1"/>
      <c r="H360" s="1"/>
      <c r="J360" s="2"/>
      <c r="K360" s="1"/>
      <c r="O360" s="3"/>
      <c r="P360" s="4"/>
      <c r="Q360" s="5"/>
      <c r="R360" s="1"/>
      <c r="T360" s="6"/>
      <c r="V360" s="88"/>
      <c r="W360" s="6"/>
      <c r="X360" s="2"/>
      <c r="Y360" s="6"/>
      <c r="Z360" s="6"/>
      <c r="AA360" s="6"/>
      <c r="AB360" s="6"/>
      <c r="AC360" s="2"/>
      <c r="AD360" s="6"/>
      <c r="AE360" s="6"/>
      <c r="AF360" s="6"/>
      <c r="AG360" s="6"/>
      <c r="AH360" s="2"/>
      <c r="AI360" s="4"/>
    </row>
    <row r="361" spans="3:35" ht="15.5" x14ac:dyDescent="0.35">
      <c r="C361" s="1"/>
      <c r="D361" s="1"/>
      <c r="G361" s="1"/>
      <c r="H361" s="1"/>
      <c r="J361" s="2"/>
      <c r="K361" s="1"/>
      <c r="O361" s="3"/>
      <c r="P361" s="4"/>
      <c r="Q361" s="5"/>
      <c r="R361" s="1"/>
      <c r="T361" s="6"/>
      <c r="V361" s="88"/>
      <c r="W361" s="6"/>
      <c r="X361" s="2"/>
      <c r="Y361" s="6"/>
      <c r="Z361" s="6"/>
      <c r="AA361" s="6"/>
      <c r="AB361" s="6"/>
      <c r="AC361" s="2"/>
      <c r="AD361" s="6"/>
      <c r="AE361" s="6"/>
      <c r="AF361" s="6"/>
      <c r="AG361" s="6"/>
      <c r="AH361" s="2"/>
      <c r="AI361" s="4"/>
    </row>
    <row r="362" spans="3:35" ht="15.5" x14ac:dyDescent="0.35">
      <c r="C362" s="1"/>
      <c r="D362" s="1"/>
      <c r="G362" s="1"/>
      <c r="H362" s="1"/>
      <c r="J362" s="2"/>
      <c r="K362" s="1"/>
      <c r="O362" s="3"/>
      <c r="P362" s="4"/>
      <c r="Q362" s="5"/>
      <c r="R362" s="1"/>
      <c r="T362" s="6"/>
      <c r="V362" s="88"/>
      <c r="W362" s="6"/>
      <c r="X362" s="2"/>
      <c r="Y362" s="6"/>
      <c r="Z362" s="6"/>
      <c r="AA362" s="6"/>
      <c r="AB362" s="6"/>
      <c r="AC362" s="2"/>
      <c r="AD362" s="6"/>
      <c r="AE362" s="6"/>
      <c r="AF362" s="6"/>
      <c r="AG362" s="6"/>
      <c r="AH362" s="2"/>
      <c r="AI362" s="4"/>
    </row>
    <row r="363" spans="3:35" ht="15.5" x14ac:dyDescent="0.35">
      <c r="C363" s="1"/>
      <c r="D363" s="1"/>
      <c r="G363" s="1"/>
      <c r="H363" s="1"/>
      <c r="J363" s="2"/>
      <c r="K363" s="1"/>
      <c r="O363" s="3"/>
      <c r="P363" s="4"/>
      <c r="Q363" s="5"/>
      <c r="R363" s="1"/>
      <c r="T363" s="6"/>
      <c r="V363" s="88"/>
      <c r="W363" s="6"/>
      <c r="X363" s="2"/>
      <c r="Y363" s="6"/>
      <c r="Z363" s="6"/>
      <c r="AA363" s="6"/>
      <c r="AB363" s="6"/>
      <c r="AC363" s="2"/>
      <c r="AD363" s="6"/>
      <c r="AE363" s="6"/>
      <c r="AF363" s="6"/>
      <c r="AG363" s="6"/>
      <c r="AH363" s="2"/>
      <c r="AI363" s="4"/>
    </row>
    <row r="364" spans="3:35" ht="15.5" x14ac:dyDescent="0.35">
      <c r="C364" s="1"/>
      <c r="D364" s="1"/>
      <c r="G364" s="1"/>
      <c r="H364" s="1"/>
      <c r="J364" s="2"/>
      <c r="K364" s="1"/>
      <c r="O364" s="3"/>
      <c r="P364" s="4"/>
      <c r="Q364" s="5"/>
      <c r="R364" s="1"/>
      <c r="T364" s="6"/>
      <c r="V364" s="88"/>
      <c r="W364" s="6"/>
      <c r="X364" s="2"/>
      <c r="Y364" s="6"/>
      <c r="Z364" s="6"/>
      <c r="AA364" s="6"/>
      <c r="AB364" s="6"/>
      <c r="AC364" s="2"/>
      <c r="AD364" s="6"/>
      <c r="AE364" s="6"/>
      <c r="AF364" s="6"/>
      <c r="AG364" s="6"/>
      <c r="AH364" s="2"/>
      <c r="AI364" s="4"/>
    </row>
    <row r="365" spans="3:35" ht="15.5" x14ac:dyDescent="0.35">
      <c r="C365" s="1"/>
      <c r="D365" s="1"/>
      <c r="G365" s="1"/>
      <c r="H365" s="1"/>
      <c r="J365" s="2"/>
      <c r="K365" s="1"/>
      <c r="O365" s="3"/>
      <c r="P365" s="4"/>
      <c r="Q365" s="5"/>
      <c r="R365" s="1"/>
      <c r="T365" s="6"/>
      <c r="V365" s="88"/>
      <c r="W365" s="6"/>
      <c r="X365" s="2"/>
      <c r="Y365" s="6"/>
      <c r="Z365" s="6"/>
      <c r="AA365" s="6"/>
      <c r="AB365" s="6"/>
      <c r="AC365" s="2"/>
      <c r="AD365" s="6"/>
      <c r="AE365" s="6"/>
      <c r="AF365" s="6"/>
      <c r="AG365" s="6"/>
      <c r="AH365" s="2"/>
      <c r="AI365" s="4"/>
    </row>
    <row r="366" spans="3:35" ht="15.5" x14ac:dyDescent="0.35">
      <c r="C366" s="1"/>
      <c r="D366" s="1"/>
      <c r="G366" s="1"/>
      <c r="H366" s="1"/>
      <c r="J366" s="2"/>
      <c r="K366" s="1"/>
      <c r="O366" s="3"/>
      <c r="P366" s="4"/>
      <c r="Q366" s="5"/>
      <c r="R366" s="1"/>
      <c r="T366" s="6"/>
      <c r="V366" s="88"/>
      <c r="W366" s="6"/>
      <c r="X366" s="2"/>
      <c r="Y366" s="6"/>
      <c r="Z366" s="6"/>
      <c r="AA366" s="6"/>
      <c r="AB366" s="6"/>
      <c r="AC366" s="2"/>
      <c r="AD366" s="6"/>
      <c r="AE366" s="6"/>
      <c r="AF366" s="6"/>
      <c r="AG366" s="6"/>
      <c r="AH366" s="2"/>
      <c r="AI366" s="4"/>
    </row>
    <row r="367" spans="3:35" ht="15.5" x14ac:dyDescent="0.35">
      <c r="C367" s="1"/>
      <c r="D367" s="1"/>
      <c r="G367" s="1"/>
      <c r="H367" s="1"/>
      <c r="J367" s="2"/>
      <c r="K367" s="1"/>
      <c r="O367" s="3"/>
      <c r="P367" s="4"/>
      <c r="Q367" s="5"/>
      <c r="R367" s="1"/>
      <c r="T367" s="6"/>
      <c r="V367" s="88"/>
      <c r="W367" s="6"/>
      <c r="X367" s="2"/>
      <c r="Y367" s="6"/>
      <c r="Z367" s="6"/>
      <c r="AA367" s="6"/>
      <c r="AB367" s="6"/>
      <c r="AC367" s="2"/>
      <c r="AD367" s="6"/>
      <c r="AE367" s="6"/>
      <c r="AF367" s="6"/>
      <c r="AG367" s="6"/>
      <c r="AH367" s="2"/>
      <c r="AI367" s="4"/>
    </row>
    <row r="368" spans="3:35" ht="15.5" x14ac:dyDescent="0.35">
      <c r="C368" s="1"/>
      <c r="D368" s="1"/>
      <c r="G368" s="1"/>
      <c r="H368" s="1"/>
      <c r="J368" s="2"/>
      <c r="K368" s="1"/>
      <c r="O368" s="3"/>
      <c r="P368" s="4"/>
      <c r="Q368" s="5"/>
      <c r="R368" s="1"/>
      <c r="T368" s="6"/>
      <c r="V368" s="88"/>
      <c r="W368" s="6"/>
      <c r="X368" s="2"/>
      <c r="Y368" s="6"/>
      <c r="Z368" s="6"/>
      <c r="AA368" s="6"/>
      <c r="AB368" s="6"/>
      <c r="AC368" s="2"/>
      <c r="AD368" s="6"/>
      <c r="AE368" s="6"/>
      <c r="AF368" s="6"/>
      <c r="AG368" s="6"/>
      <c r="AH368" s="2"/>
      <c r="AI368" s="4"/>
    </row>
    <row r="369" spans="3:35" ht="15.5" x14ac:dyDescent="0.35">
      <c r="C369" s="1"/>
      <c r="D369" s="1"/>
      <c r="G369" s="1"/>
      <c r="H369" s="1"/>
      <c r="J369" s="2"/>
      <c r="K369" s="1"/>
      <c r="O369" s="3"/>
      <c r="P369" s="4"/>
      <c r="Q369" s="5"/>
      <c r="R369" s="1"/>
      <c r="T369" s="6"/>
      <c r="V369" s="88"/>
      <c r="W369" s="6"/>
      <c r="X369" s="2"/>
      <c r="Y369" s="6"/>
      <c r="Z369" s="6"/>
      <c r="AA369" s="6"/>
      <c r="AB369" s="6"/>
      <c r="AC369" s="2"/>
      <c r="AD369" s="6"/>
      <c r="AE369" s="6"/>
      <c r="AF369" s="6"/>
      <c r="AG369" s="6"/>
      <c r="AH369" s="2"/>
      <c r="AI369" s="4"/>
    </row>
    <row r="370" spans="3:35" ht="15.5" x14ac:dyDescent="0.35">
      <c r="C370" s="1"/>
      <c r="D370" s="1"/>
      <c r="G370" s="1"/>
      <c r="H370" s="1"/>
      <c r="J370" s="2"/>
      <c r="K370" s="1"/>
      <c r="O370" s="3"/>
      <c r="P370" s="4"/>
      <c r="Q370" s="5"/>
      <c r="R370" s="1"/>
      <c r="T370" s="6"/>
      <c r="V370" s="88"/>
      <c r="W370" s="6"/>
      <c r="X370" s="2"/>
      <c r="Y370" s="6"/>
      <c r="Z370" s="6"/>
      <c r="AA370" s="6"/>
      <c r="AB370" s="6"/>
      <c r="AC370" s="2"/>
      <c r="AD370" s="6"/>
      <c r="AE370" s="6"/>
      <c r="AF370" s="6"/>
      <c r="AG370" s="6"/>
      <c r="AH370" s="2"/>
      <c r="AI370" s="4"/>
    </row>
    <row r="371" spans="3:35" ht="15.5" x14ac:dyDescent="0.35">
      <c r="C371" s="1"/>
      <c r="D371" s="1"/>
      <c r="G371" s="1"/>
      <c r="H371" s="1"/>
      <c r="J371" s="2"/>
      <c r="K371" s="1"/>
      <c r="O371" s="3"/>
      <c r="P371" s="4"/>
      <c r="Q371" s="5"/>
      <c r="R371" s="1"/>
      <c r="T371" s="6"/>
      <c r="V371" s="88"/>
      <c r="W371" s="6"/>
      <c r="X371" s="2"/>
      <c r="Y371" s="6"/>
      <c r="Z371" s="6"/>
      <c r="AA371" s="6"/>
      <c r="AB371" s="6"/>
      <c r="AC371" s="2"/>
      <c r="AD371" s="6"/>
      <c r="AE371" s="6"/>
      <c r="AF371" s="6"/>
      <c r="AG371" s="6"/>
      <c r="AH371" s="2"/>
      <c r="AI371" s="4"/>
    </row>
    <row r="372" spans="3:35" ht="15.5" x14ac:dyDescent="0.35">
      <c r="C372" s="1"/>
      <c r="D372" s="1"/>
      <c r="G372" s="1"/>
      <c r="H372" s="1"/>
      <c r="J372" s="2"/>
      <c r="K372" s="1"/>
      <c r="O372" s="3"/>
      <c r="P372" s="4"/>
      <c r="Q372" s="5"/>
      <c r="R372" s="1"/>
      <c r="T372" s="6"/>
      <c r="V372" s="88"/>
      <c r="W372" s="6"/>
      <c r="X372" s="2"/>
      <c r="Y372" s="6"/>
      <c r="Z372" s="6"/>
      <c r="AA372" s="6"/>
      <c r="AB372" s="6"/>
      <c r="AC372" s="2"/>
      <c r="AD372" s="6"/>
      <c r="AE372" s="6"/>
      <c r="AF372" s="6"/>
      <c r="AG372" s="6"/>
      <c r="AH372" s="2"/>
      <c r="AI372" s="4"/>
    </row>
    <row r="373" spans="3:35" ht="15.5" x14ac:dyDescent="0.35">
      <c r="C373" s="1"/>
      <c r="D373" s="1"/>
      <c r="G373" s="1"/>
      <c r="H373" s="1"/>
      <c r="J373" s="2"/>
      <c r="K373" s="1"/>
      <c r="O373" s="3"/>
      <c r="P373" s="4"/>
      <c r="Q373" s="5"/>
      <c r="R373" s="1"/>
      <c r="T373" s="6"/>
      <c r="V373" s="88"/>
      <c r="W373" s="6"/>
      <c r="X373" s="2"/>
      <c r="Y373" s="6"/>
      <c r="Z373" s="6"/>
      <c r="AA373" s="6"/>
      <c r="AB373" s="6"/>
      <c r="AC373" s="2"/>
      <c r="AD373" s="6"/>
      <c r="AE373" s="6"/>
      <c r="AF373" s="6"/>
      <c r="AG373" s="6"/>
      <c r="AH373" s="2"/>
      <c r="AI373" s="4"/>
    </row>
    <row r="374" spans="3:35" ht="15.5" x14ac:dyDescent="0.35">
      <c r="C374" s="1"/>
      <c r="D374" s="1"/>
      <c r="G374" s="1"/>
      <c r="H374" s="1"/>
      <c r="J374" s="2"/>
      <c r="K374" s="1"/>
      <c r="O374" s="3"/>
      <c r="P374" s="4"/>
      <c r="Q374" s="5"/>
      <c r="R374" s="1"/>
      <c r="T374" s="6"/>
      <c r="V374" s="88"/>
      <c r="W374" s="6"/>
      <c r="X374" s="2"/>
      <c r="Y374" s="6"/>
      <c r="Z374" s="6"/>
      <c r="AA374" s="6"/>
      <c r="AB374" s="6"/>
      <c r="AC374" s="2"/>
      <c r="AD374" s="6"/>
      <c r="AE374" s="6"/>
      <c r="AF374" s="6"/>
      <c r="AG374" s="6"/>
      <c r="AH374" s="2"/>
      <c r="AI374" s="4"/>
    </row>
    <row r="375" spans="3:35" ht="15.5" x14ac:dyDescent="0.35">
      <c r="C375" s="1"/>
      <c r="D375" s="1"/>
      <c r="G375" s="1"/>
      <c r="H375" s="1"/>
      <c r="J375" s="2"/>
      <c r="K375" s="1"/>
      <c r="O375" s="3"/>
      <c r="P375" s="4"/>
      <c r="Q375" s="5"/>
      <c r="R375" s="1"/>
      <c r="T375" s="6"/>
      <c r="V375" s="88"/>
      <c r="W375" s="6"/>
      <c r="X375" s="2"/>
      <c r="Y375" s="6"/>
      <c r="Z375" s="6"/>
      <c r="AA375" s="6"/>
      <c r="AB375" s="6"/>
      <c r="AC375" s="2"/>
      <c r="AD375" s="6"/>
      <c r="AE375" s="6"/>
      <c r="AF375" s="6"/>
      <c r="AG375" s="6"/>
      <c r="AH375" s="2"/>
      <c r="AI375" s="4"/>
    </row>
    <row r="376" spans="3:35" ht="15.5" x14ac:dyDescent="0.35">
      <c r="C376" s="1"/>
      <c r="D376" s="1"/>
      <c r="G376" s="1"/>
      <c r="H376" s="1"/>
      <c r="J376" s="2"/>
      <c r="K376" s="1"/>
      <c r="O376" s="3"/>
      <c r="P376" s="4"/>
      <c r="Q376" s="5"/>
      <c r="R376" s="1"/>
      <c r="T376" s="6"/>
      <c r="V376" s="88"/>
      <c r="W376" s="6"/>
      <c r="X376" s="2"/>
      <c r="Y376" s="6"/>
      <c r="Z376" s="6"/>
      <c r="AA376" s="6"/>
      <c r="AB376" s="6"/>
      <c r="AC376" s="2"/>
      <c r="AD376" s="6"/>
      <c r="AE376" s="6"/>
      <c r="AF376" s="6"/>
      <c r="AG376" s="6"/>
      <c r="AH376" s="2"/>
      <c r="AI376" s="4"/>
    </row>
    <row r="377" spans="3:35" ht="15.5" x14ac:dyDescent="0.35">
      <c r="C377" s="1"/>
      <c r="D377" s="1"/>
      <c r="G377" s="1"/>
      <c r="H377" s="1"/>
      <c r="J377" s="2"/>
      <c r="K377" s="1"/>
      <c r="O377" s="3"/>
      <c r="P377" s="4"/>
      <c r="Q377" s="5"/>
      <c r="R377" s="1"/>
      <c r="T377" s="6"/>
      <c r="V377" s="88"/>
      <c r="W377" s="6"/>
      <c r="X377" s="2"/>
      <c r="Y377" s="6"/>
      <c r="Z377" s="6"/>
      <c r="AA377" s="6"/>
      <c r="AB377" s="6"/>
      <c r="AC377" s="2"/>
      <c r="AD377" s="6"/>
      <c r="AE377" s="6"/>
      <c r="AF377" s="6"/>
      <c r="AG377" s="6"/>
      <c r="AH377" s="2"/>
      <c r="AI377" s="4"/>
    </row>
    <row r="378" spans="3:35" ht="15.5" x14ac:dyDescent="0.35">
      <c r="C378" s="1"/>
      <c r="D378" s="1"/>
      <c r="G378" s="1"/>
      <c r="H378" s="1"/>
      <c r="J378" s="2"/>
      <c r="K378" s="1"/>
      <c r="O378" s="3"/>
      <c r="P378" s="4"/>
      <c r="Q378" s="5"/>
      <c r="R378" s="1"/>
      <c r="T378" s="6"/>
      <c r="V378" s="88"/>
      <c r="W378" s="6"/>
      <c r="X378" s="2"/>
      <c r="Y378" s="6"/>
      <c r="Z378" s="6"/>
      <c r="AA378" s="6"/>
      <c r="AB378" s="6"/>
      <c r="AC378" s="2"/>
      <c r="AD378" s="6"/>
      <c r="AE378" s="6"/>
      <c r="AF378" s="6"/>
      <c r="AG378" s="6"/>
      <c r="AH378" s="2"/>
      <c r="AI378" s="4"/>
    </row>
    <row r="379" spans="3:35" ht="15.5" x14ac:dyDescent="0.35">
      <c r="C379" s="1"/>
      <c r="D379" s="1"/>
      <c r="G379" s="1"/>
      <c r="H379" s="1"/>
      <c r="J379" s="2"/>
      <c r="K379" s="1"/>
      <c r="O379" s="3"/>
      <c r="P379" s="4"/>
      <c r="Q379" s="5"/>
      <c r="R379" s="1"/>
      <c r="T379" s="6"/>
      <c r="V379" s="88"/>
      <c r="W379" s="6"/>
      <c r="X379" s="2"/>
      <c r="Y379" s="6"/>
      <c r="Z379" s="6"/>
      <c r="AA379" s="6"/>
      <c r="AB379" s="6"/>
      <c r="AC379" s="2"/>
      <c r="AD379" s="6"/>
      <c r="AE379" s="6"/>
      <c r="AF379" s="6"/>
      <c r="AG379" s="6"/>
      <c r="AH379" s="2"/>
      <c r="AI379" s="4"/>
    </row>
    <row r="380" spans="3:35" ht="15.5" x14ac:dyDescent="0.35">
      <c r="C380" s="1"/>
      <c r="D380" s="1"/>
      <c r="G380" s="1"/>
      <c r="H380" s="1"/>
      <c r="J380" s="2"/>
      <c r="K380" s="1"/>
      <c r="O380" s="3"/>
      <c r="P380" s="4"/>
      <c r="Q380" s="5"/>
      <c r="R380" s="1"/>
      <c r="T380" s="6"/>
      <c r="V380" s="88"/>
      <c r="W380" s="6"/>
      <c r="X380" s="2"/>
      <c r="Y380" s="6"/>
      <c r="Z380" s="6"/>
      <c r="AA380" s="6"/>
      <c r="AB380" s="6"/>
      <c r="AC380" s="2"/>
      <c r="AD380" s="6"/>
      <c r="AE380" s="6"/>
      <c r="AF380" s="6"/>
      <c r="AG380" s="6"/>
      <c r="AH380" s="2"/>
      <c r="AI380" s="4"/>
    </row>
    <row r="381" spans="3:35" ht="15.5" x14ac:dyDescent="0.35">
      <c r="C381" s="1"/>
      <c r="D381" s="1"/>
      <c r="G381" s="1"/>
      <c r="H381" s="1"/>
      <c r="J381" s="2"/>
      <c r="K381" s="1"/>
      <c r="O381" s="3"/>
      <c r="P381" s="4"/>
      <c r="Q381" s="5"/>
      <c r="R381" s="1"/>
      <c r="T381" s="6"/>
      <c r="V381" s="88"/>
      <c r="W381" s="6"/>
      <c r="X381" s="2"/>
      <c r="Y381" s="6"/>
      <c r="Z381" s="6"/>
      <c r="AA381" s="6"/>
      <c r="AB381" s="6"/>
      <c r="AC381" s="2"/>
      <c r="AD381" s="6"/>
      <c r="AE381" s="6"/>
      <c r="AF381" s="6"/>
      <c r="AG381" s="6"/>
      <c r="AH381" s="2"/>
      <c r="AI381" s="4"/>
    </row>
    <row r="382" spans="3:35" ht="15.5" x14ac:dyDescent="0.35">
      <c r="C382" s="1"/>
      <c r="D382" s="1"/>
      <c r="G382" s="1"/>
      <c r="H382" s="1"/>
      <c r="J382" s="2"/>
      <c r="K382" s="1"/>
      <c r="O382" s="3"/>
      <c r="P382" s="4"/>
      <c r="Q382" s="5"/>
      <c r="R382" s="1"/>
      <c r="T382" s="6"/>
      <c r="V382" s="88"/>
      <c r="W382" s="6"/>
      <c r="X382" s="2"/>
      <c r="Y382" s="6"/>
      <c r="Z382" s="6"/>
      <c r="AA382" s="6"/>
      <c r="AB382" s="6"/>
      <c r="AC382" s="2"/>
      <c r="AD382" s="6"/>
      <c r="AE382" s="6"/>
      <c r="AF382" s="6"/>
      <c r="AG382" s="6"/>
      <c r="AH382" s="2"/>
      <c r="AI382" s="4"/>
    </row>
    <row r="383" spans="3:35" ht="15.5" x14ac:dyDescent="0.35">
      <c r="C383" s="1"/>
      <c r="D383" s="1"/>
      <c r="G383" s="1"/>
      <c r="H383" s="1"/>
      <c r="J383" s="2"/>
      <c r="K383" s="1"/>
      <c r="O383" s="3"/>
      <c r="P383" s="4"/>
      <c r="Q383" s="5"/>
      <c r="R383" s="1"/>
      <c r="T383" s="6"/>
      <c r="V383" s="88"/>
      <c r="W383" s="6"/>
      <c r="X383" s="2"/>
      <c r="Y383" s="6"/>
      <c r="Z383" s="6"/>
      <c r="AA383" s="6"/>
      <c r="AB383" s="6"/>
      <c r="AC383" s="2"/>
      <c r="AD383" s="6"/>
      <c r="AE383" s="6"/>
      <c r="AF383" s="6"/>
      <c r="AG383" s="6"/>
      <c r="AH383" s="2"/>
      <c r="AI383" s="4"/>
    </row>
    <row r="384" spans="3:35" ht="15.5" x14ac:dyDescent="0.35">
      <c r="C384" s="1"/>
      <c r="D384" s="1"/>
      <c r="G384" s="1"/>
      <c r="H384" s="1"/>
      <c r="J384" s="2"/>
      <c r="K384" s="1"/>
      <c r="O384" s="3"/>
      <c r="P384" s="4"/>
      <c r="Q384" s="5"/>
      <c r="R384" s="1"/>
      <c r="T384" s="6"/>
      <c r="V384" s="88"/>
      <c r="W384" s="6"/>
      <c r="X384" s="2"/>
      <c r="Y384" s="6"/>
      <c r="Z384" s="6"/>
      <c r="AA384" s="6"/>
      <c r="AB384" s="6"/>
      <c r="AC384" s="2"/>
      <c r="AD384" s="6"/>
      <c r="AE384" s="6"/>
      <c r="AF384" s="6"/>
      <c r="AG384" s="6"/>
      <c r="AH384" s="2"/>
      <c r="AI384" s="4"/>
    </row>
    <row r="385" spans="3:35" ht="15.5" x14ac:dyDescent="0.35">
      <c r="C385" s="1"/>
      <c r="D385" s="1"/>
      <c r="G385" s="1"/>
      <c r="H385" s="1"/>
      <c r="J385" s="2"/>
      <c r="K385" s="1"/>
      <c r="O385" s="3"/>
      <c r="P385" s="4"/>
      <c r="Q385" s="5"/>
      <c r="R385" s="1"/>
      <c r="T385" s="6"/>
      <c r="V385" s="88"/>
      <c r="W385" s="6"/>
      <c r="X385" s="2"/>
      <c r="Y385" s="6"/>
      <c r="Z385" s="6"/>
      <c r="AA385" s="6"/>
      <c r="AB385" s="6"/>
      <c r="AC385" s="2"/>
      <c r="AD385" s="6"/>
      <c r="AE385" s="6"/>
      <c r="AF385" s="6"/>
      <c r="AG385" s="6"/>
      <c r="AH385" s="2"/>
      <c r="AI385" s="4"/>
    </row>
    <row r="386" spans="3:35" ht="15.5" x14ac:dyDescent="0.35">
      <c r="C386" s="1"/>
      <c r="D386" s="1"/>
      <c r="G386" s="1"/>
      <c r="H386" s="1"/>
      <c r="J386" s="2"/>
      <c r="K386" s="1"/>
      <c r="O386" s="3"/>
      <c r="P386" s="4"/>
      <c r="Q386" s="5"/>
      <c r="R386" s="1"/>
      <c r="T386" s="6"/>
      <c r="V386" s="88"/>
      <c r="W386" s="6"/>
      <c r="X386" s="2"/>
      <c r="Y386" s="6"/>
      <c r="Z386" s="6"/>
      <c r="AA386" s="6"/>
      <c r="AB386" s="6"/>
      <c r="AC386" s="2"/>
      <c r="AD386" s="6"/>
      <c r="AE386" s="6"/>
      <c r="AF386" s="6"/>
      <c r="AG386" s="6"/>
      <c r="AH386" s="2"/>
      <c r="AI386" s="4"/>
    </row>
    <row r="387" spans="3:35" ht="15.5" x14ac:dyDescent="0.35">
      <c r="C387" s="1"/>
      <c r="D387" s="1"/>
      <c r="G387" s="1"/>
      <c r="H387" s="1"/>
      <c r="J387" s="2"/>
      <c r="K387" s="1"/>
      <c r="O387" s="3"/>
      <c r="P387" s="4"/>
      <c r="Q387" s="5"/>
      <c r="R387" s="1"/>
      <c r="T387" s="6"/>
      <c r="V387" s="88"/>
      <c r="W387" s="6"/>
      <c r="X387" s="2"/>
      <c r="Y387" s="6"/>
      <c r="Z387" s="6"/>
      <c r="AA387" s="6"/>
      <c r="AB387" s="6"/>
      <c r="AC387" s="2"/>
      <c r="AD387" s="6"/>
      <c r="AE387" s="6"/>
      <c r="AF387" s="6"/>
      <c r="AG387" s="6"/>
      <c r="AH387" s="2"/>
      <c r="AI387" s="4"/>
    </row>
    <row r="388" spans="3:35" ht="15.5" x14ac:dyDescent="0.35">
      <c r="C388" s="1"/>
      <c r="D388" s="1"/>
      <c r="G388" s="1"/>
      <c r="H388" s="1"/>
      <c r="J388" s="2"/>
      <c r="K388" s="1"/>
      <c r="O388" s="3"/>
      <c r="P388" s="4"/>
      <c r="Q388" s="5"/>
      <c r="R388" s="1"/>
      <c r="T388" s="6"/>
      <c r="V388" s="88"/>
      <c r="W388" s="6"/>
      <c r="X388" s="2"/>
      <c r="Y388" s="6"/>
      <c r="Z388" s="6"/>
      <c r="AA388" s="6"/>
      <c r="AB388" s="6"/>
      <c r="AC388" s="2"/>
      <c r="AD388" s="6"/>
      <c r="AE388" s="6"/>
      <c r="AF388" s="6"/>
      <c r="AG388" s="6"/>
      <c r="AH388" s="2"/>
      <c r="AI388" s="4"/>
    </row>
    <row r="389" spans="3:35" ht="15.5" x14ac:dyDescent="0.35">
      <c r="C389" s="1"/>
      <c r="D389" s="1"/>
      <c r="G389" s="1"/>
      <c r="H389" s="1"/>
      <c r="J389" s="2"/>
      <c r="K389" s="1"/>
      <c r="O389" s="3"/>
      <c r="P389" s="4"/>
      <c r="Q389" s="5"/>
      <c r="R389" s="1"/>
      <c r="T389" s="6"/>
      <c r="V389" s="88"/>
      <c r="W389" s="6"/>
      <c r="X389" s="2"/>
      <c r="Y389" s="6"/>
      <c r="Z389" s="6"/>
      <c r="AA389" s="6"/>
      <c r="AB389" s="6"/>
      <c r="AC389" s="2"/>
      <c r="AD389" s="6"/>
      <c r="AE389" s="6"/>
      <c r="AF389" s="6"/>
      <c r="AG389" s="6"/>
      <c r="AH389" s="2"/>
      <c r="AI389" s="4"/>
    </row>
    <row r="390" spans="3:35" ht="15.5" x14ac:dyDescent="0.35">
      <c r="C390" s="1"/>
      <c r="D390" s="1"/>
      <c r="G390" s="1"/>
      <c r="H390" s="1"/>
      <c r="J390" s="2"/>
      <c r="K390" s="1"/>
      <c r="O390" s="3"/>
      <c r="P390" s="4"/>
      <c r="Q390" s="5"/>
      <c r="R390" s="1"/>
      <c r="T390" s="6"/>
      <c r="V390" s="88"/>
      <c r="W390" s="6"/>
      <c r="X390" s="2"/>
      <c r="Y390" s="6"/>
      <c r="Z390" s="6"/>
      <c r="AA390" s="6"/>
      <c r="AB390" s="6"/>
      <c r="AC390" s="2"/>
      <c r="AD390" s="6"/>
      <c r="AE390" s="6"/>
      <c r="AF390" s="6"/>
      <c r="AG390" s="6"/>
      <c r="AH390" s="2"/>
      <c r="AI390" s="4"/>
    </row>
    <row r="391" spans="3:35" ht="15.5" x14ac:dyDescent="0.35">
      <c r="C391" s="1"/>
      <c r="D391" s="1"/>
      <c r="G391" s="1"/>
      <c r="H391" s="1"/>
      <c r="J391" s="2"/>
      <c r="K391" s="1"/>
      <c r="O391" s="3"/>
      <c r="P391" s="4"/>
      <c r="Q391" s="5"/>
      <c r="R391" s="1"/>
      <c r="T391" s="6"/>
      <c r="V391" s="88"/>
      <c r="W391" s="6"/>
      <c r="X391" s="2"/>
      <c r="Y391" s="6"/>
      <c r="Z391" s="6"/>
      <c r="AA391" s="6"/>
      <c r="AB391" s="6"/>
      <c r="AC391" s="2"/>
      <c r="AD391" s="6"/>
      <c r="AE391" s="6"/>
      <c r="AF391" s="6"/>
      <c r="AG391" s="6"/>
      <c r="AH391" s="2"/>
      <c r="AI391" s="4"/>
    </row>
    <row r="392" spans="3:35" ht="15.5" x14ac:dyDescent="0.35">
      <c r="C392" s="1"/>
      <c r="D392" s="1"/>
      <c r="G392" s="1"/>
      <c r="H392" s="1"/>
      <c r="J392" s="2"/>
      <c r="K392" s="1"/>
      <c r="O392" s="3"/>
      <c r="P392" s="4"/>
      <c r="Q392" s="5"/>
      <c r="R392" s="1"/>
      <c r="T392" s="6"/>
      <c r="V392" s="88"/>
      <c r="W392" s="6"/>
      <c r="X392" s="2"/>
      <c r="Y392" s="6"/>
      <c r="Z392" s="6"/>
      <c r="AA392" s="6"/>
      <c r="AB392" s="6"/>
      <c r="AC392" s="2"/>
      <c r="AD392" s="6"/>
      <c r="AE392" s="6"/>
      <c r="AF392" s="6"/>
      <c r="AG392" s="6"/>
      <c r="AH392" s="2"/>
      <c r="AI392" s="4"/>
    </row>
    <row r="393" spans="3:35" ht="15.5" x14ac:dyDescent="0.35">
      <c r="C393" s="1"/>
      <c r="D393" s="1"/>
      <c r="G393" s="1"/>
      <c r="H393" s="1"/>
      <c r="J393" s="2"/>
      <c r="K393" s="1"/>
      <c r="O393" s="3"/>
      <c r="P393" s="4"/>
      <c r="Q393" s="5"/>
      <c r="R393" s="1"/>
      <c r="T393" s="6"/>
      <c r="V393" s="88"/>
      <c r="W393" s="6"/>
      <c r="X393" s="2"/>
      <c r="Y393" s="6"/>
      <c r="Z393" s="6"/>
      <c r="AA393" s="6"/>
      <c r="AB393" s="6"/>
      <c r="AC393" s="2"/>
      <c r="AD393" s="6"/>
      <c r="AE393" s="6"/>
      <c r="AF393" s="6"/>
      <c r="AG393" s="6"/>
      <c r="AH393" s="2"/>
      <c r="AI393" s="4"/>
    </row>
    <row r="394" spans="3:35" ht="15.5" x14ac:dyDescent="0.35">
      <c r="C394" s="1"/>
      <c r="D394" s="1"/>
      <c r="G394" s="1"/>
      <c r="H394" s="1"/>
      <c r="J394" s="2"/>
      <c r="K394" s="1"/>
      <c r="O394" s="3"/>
      <c r="P394" s="4"/>
      <c r="Q394" s="5"/>
      <c r="R394" s="1"/>
      <c r="T394" s="6"/>
      <c r="V394" s="88"/>
      <c r="W394" s="6"/>
      <c r="X394" s="2"/>
      <c r="Y394" s="6"/>
      <c r="Z394" s="6"/>
      <c r="AA394" s="6"/>
      <c r="AB394" s="6"/>
      <c r="AC394" s="2"/>
      <c r="AD394" s="6"/>
      <c r="AE394" s="6"/>
      <c r="AF394" s="6"/>
      <c r="AG394" s="6"/>
      <c r="AH394" s="2"/>
      <c r="AI394" s="4"/>
    </row>
    <row r="395" spans="3:35" ht="15.5" x14ac:dyDescent="0.35">
      <c r="C395" s="1"/>
      <c r="D395" s="1"/>
      <c r="G395" s="1"/>
      <c r="H395" s="1"/>
      <c r="J395" s="2"/>
      <c r="K395" s="1"/>
      <c r="O395" s="3"/>
      <c r="P395" s="4"/>
      <c r="Q395" s="5"/>
      <c r="R395" s="1"/>
      <c r="T395" s="6"/>
      <c r="V395" s="88"/>
      <c r="W395" s="6"/>
      <c r="X395" s="2"/>
      <c r="Y395" s="6"/>
      <c r="Z395" s="6"/>
      <c r="AA395" s="6"/>
      <c r="AB395" s="6"/>
      <c r="AC395" s="2"/>
      <c r="AD395" s="6"/>
      <c r="AE395" s="6"/>
      <c r="AF395" s="6"/>
      <c r="AG395" s="6"/>
      <c r="AH395" s="2"/>
      <c r="AI395" s="4"/>
    </row>
    <row r="396" spans="3:35" ht="15.5" x14ac:dyDescent="0.35">
      <c r="C396" s="1"/>
      <c r="D396" s="1"/>
      <c r="G396" s="1"/>
      <c r="H396" s="1"/>
      <c r="J396" s="2"/>
      <c r="K396" s="1"/>
      <c r="O396" s="3"/>
      <c r="P396" s="4"/>
      <c r="Q396" s="5"/>
      <c r="R396" s="1"/>
      <c r="T396" s="6"/>
      <c r="V396" s="88"/>
      <c r="W396" s="6"/>
      <c r="X396" s="2"/>
      <c r="Y396" s="6"/>
      <c r="Z396" s="6"/>
      <c r="AA396" s="6"/>
      <c r="AB396" s="6"/>
      <c r="AC396" s="2"/>
      <c r="AD396" s="6"/>
      <c r="AE396" s="6"/>
      <c r="AF396" s="6"/>
      <c r="AG396" s="6"/>
      <c r="AH396" s="2"/>
      <c r="AI396" s="4"/>
    </row>
    <row r="397" spans="3:35" ht="15.5" x14ac:dyDescent="0.35">
      <c r="C397" s="1"/>
      <c r="D397" s="1"/>
      <c r="G397" s="1"/>
      <c r="H397" s="1"/>
      <c r="J397" s="2"/>
      <c r="K397" s="1"/>
      <c r="O397" s="3"/>
      <c r="P397" s="4"/>
      <c r="Q397" s="5"/>
      <c r="R397" s="1"/>
      <c r="T397" s="6"/>
      <c r="V397" s="88"/>
      <c r="W397" s="6"/>
      <c r="X397" s="2"/>
      <c r="Y397" s="6"/>
      <c r="Z397" s="6"/>
      <c r="AA397" s="6"/>
      <c r="AB397" s="6"/>
      <c r="AC397" s="2"/>
      <c r="AD397" s="6"/>
      <c r="AE397" s="6"/>
      <c r="AF397" s="6"/>
      <c r="AG397" s="6"/>
      <c r="AH397" s="2"/>
      <c r="AI397" s="4"/>
    </row>
    <row r="398" spans="3:35" ht="15.5" x14ac:dyDescent="0.35">
      <c r="C398" s="1"/>
      <c r="D398" s="1"/>
      <c r="G398" s="1"/>
      <c r="H398" s="1"/>
      <c r="J398" s="2"/>
      <c r="K398" s="1"/>
      <c r="O398" s="3"/>
      <c r="P398" s="4"/>
      <c r="Q398" s="5"/>
      <c r="R398" s="1"/>
      <c r="T398" s="6"/>
      <c r="V398" s="88"/>
      <c r="W398" s="6"/>
      <c r="X398" s="2"/>
      <c r="Y398" s="6"/>
      <c r="Z398" s="6"/>
      <c r="AA398" s="6"/>
      <c r="AB398" s="6"/>
      <c r="AC398" s="2"/>
      <c r="AD398" s="6"/>
      <c r="AE398" s="6"/>
      <c r="AF398" s="6"/>
      <c r="AG398" s="6"/>
      <c r="AH398" s="2"/>
      <c r="AI398" s="4"/>
    </row>
    <row r="399" spans="3:35" ht="15.5" x14ac:dyDescent="0.35">
      <c r="C399" s="1"/>
      <c r="D399" s="1"/>
      <c r="G399" s="1"/>
      <c r="H399" s="1"/>
      <c r="J399" s="2"/>
      <c r="K399" s="1"/>
      <c r="O399" s="3"/>
      <c r="P399" s="4"/>
      <c r="Q399" s="5"/>
      <c r="R399" s="1"/>
      <c r="T399" s="6"/>
      <c r="V399" s="88"/>
      <c r="W399" s="6"/>
      <c r="X399" s="2"/>
      <c r="Y399" s="6"/>
      <c r="Z399" s="6"/>
      <c r="AA399" s="6"/>
      <c r="AB399" s="6"/>
      <c r="AC399" s="2"/>
      <c r="AD399" s="6"/>
      <c r="AE399" s="6"/>
      <c r="AF399" s="6"/>
      <c r="AG399" s="6"/>
      <c r="AH399" s="2"/>
      <c r="AI399" s="4"/>
    </row>
    <row r="400" spans="3:35" ht="15.5" x14ac:dyDescent="0.35">
      <c r="C400" s="1"/>
      <c r="D400" s="1"/>
      <c r="G400" s="1"/>
      <c r="H400" s="1"/>
      <c r="J400" s="2"/>
      <c r="K400" s="1"/>
      <c r="O400" s="3"/>
      <c r="P400" s="4"/>
      <c r="Q400" s="5"/>
      <c r="R400" s="1"/>
      <c r="T400" s="6"/>
      <c r="V400" s="88"/>
      <c r="W400" s="6"/>
      <c r="X400" s="2"/>
      <c r="Y400" s="6"/>
      <c r="Z400" s="6"/>
      <c r="AA400" s="6"/>
      <c r="AB400" s="6"/>
      <c r="AC400" s="2"/>
      <c r="AD400" s="6"/>
      <c r="AE400" s="6"/>
      <c r="AF400" s="6"/>
      <c r="AG400" s="6"/>
      <c r="AH400" s="2"/>
      <c r="AI400" s="4"/>
    </row>
    <row r="401" spans="3:35" ht="15.5" x14ac:dyDescent="0.35">
      <c r="C401" s="1"/>
      <c r="D401" s="1"/>
      <c r="G401" s="1"/>
      <c r="H401" s="1"/>
      <c r="J401" s="2"/>
      <c r="K401" s="1"/>
      <c r="O401" s="3"/>
      <c r="P401" s="4"/>
      <c r="Q401" s="5"/>
      <c r="R401" s="1"/>
      <c r="T401" s="6"/>
      <c r="V401" s="88"/>
      <c r="W401" s="6"/>
      <c r="X401" s="2"/>
      <c r="Y401" s="6"/>
      <c r="Z401" s="6"/>
      <c r="AA401" s="6"/>
      <c r="AB401" s="6"/>
      <c r="AC401" s="2"/>
      <c r="AD401" s="6"/>
      <c r="AE401" s="6"/>
      <c r="AF401" s="6"/>
      <c r="AG401" s="6"/>
      <c r="AH401" s="2"/>
      <c r="AI401" s="4"/>
    </row>
    <row r="402" spans="3:35" ht="15.5" x14ac:dyDescent="0.35">
      <c r="C402" s="1"/>
      <c r="D402" s="1"/>
      <c r="G402" s="1"/>
      <c r="H402" s="1"/>
      <c r="J402" s="2"/>
      <c r="K402" s="1"/>
      <c r="O402" s="3"/>
      <c r="P402" s="4"/>
      <c r="Q402" s="5"/>
      <c r="R402" s="1"/>
      <c r="T402" s="6"/>
      <c r="V402" s="88"/>
      <c r="W402" s="6"/>
      <c r="X402" s="2"/>
      <c r="Y402" s="6"/>
      <c r="Z402" s="6"/>
      <c r="AA402" s="6"/>
      <c r="AB402" s="6"/>
      <c r="AC402" s="2"/>
      <c r="AD402" s="6"/>
      <c r="AE402" s="6"/>
      <c r="AF402" s="6"/>
      <c r="AG402" s="6"/>
      <c r="AH402" s="2"/>
      <c r="AI402" s="4"/>
    </row>
    <row r="403" spans="3:35" ht="15.5" x14ac:dyDescent="0.35">
      <c r="C403" s="1"/>
      <c r="D403" s="1"/>
      <c r="G403" s="1"/>
      <c r="H403" s="1"/>
      <c r="J403" s="2"/>
      <c r="K403" s="1"/>
      <c r="O403" s="3"/>
      <c r="P403" s="4"/>
      <c r="Q403" s="5"/>
      <c r="R403" s="1"/>
      <c r="T403" s="6"/>
      <c r="V403" s="88"/>
      <c r="W403" s="6"/>
      <c r="X403" s="2"/>
      <c r="Y403" s="6"/>
      <c r="Z403" s="6"/>
      <c r="AA403" s="6"/>
      <c r="AB403" s="6"/>
      <c r="AC403" s="2"/>
      <c r="AD403" s="6"/>
      <c r="AE403" s="6"/>
      <c r="AF403" s="6"/>
      <c r="AG403" s="6"/>
      <c r="AH403" s="2"/>
      <c r="AI403" s="4"/>
    </row>
    <row r="404" spans="3:35" ht="15.5" x14ac:dyDescent="0.35">
      <c r="C404" s="1"/>
      <c r="D404" s="1"/>
      <c r="G404" s="1"/>
      <c r="H404" s="1"/>
      <c r="J404" s="2"/>
      <c r="K404" s="1"/>
      <c r="O404" s="3"/>
      <c r="P404" s="4"/>
      <c r="Q404" s="5"/>
      <c r="R404" s="1"/>
      <c r="T404" s="6"/>
      <c r="V404" s="88"/>
      <c r="W404" s="6"/>
      <c r="X404" s="2"/>
      <c r="Y404" s="6"/>
      <c r="Z404" s="6"/>
      <c r="AA404" s="6"/>
      <c r="AB404" s="6"/>
      <c r="AC404" s="2"/>
      <c r="AD404" s="6"/>
      <c r="AE404" s="6"/>
      <c r="AF404" s="6"/>
      <c r="AG404" s="6"/>
      <c r="AH404" s="2"/>
      <c r="AI404" s="4"/>
    </row>
    <row r="405" spans="3:35" ht="15.5" x14ac:dyDescent="0.35">
      <c r="C405" s="1"/>
      <c r="D405" s="1"/>
      <c r="G405" s="1"/>
      <c r="H405" s="1"/>
      <c r="J405" s="2"/>
      <c r="K405" s="1"/>
      <c r="O405" s="3"/>
      <c r="P405" s="4"/>
      <c r="Q405" s="5"/>
      <c r="R405" s="1"/>
      <c r="T405" s="6"/>
      <c r="V405" s="88"/>
      <c r="W405" s="6"/>
      <c r="X405" s="2"/>
      <c r="Y405" s="6"/>
      <c r="Z405" s="6"/>
      <c r="AA405" s="6"/>
      <c r="AB405" s="6"/>
      <c r="AC405" s="2"/>
      <c r="AD405" s="6"/>
      <c r="AE405" s="6"/>
      <c r="AF405" s="6"/>
      <c r="AG405" s="6"/>
      <c r="AH405" s="2"/>
      <c r="AI405" s="4"/>
    </row>
    <row r="406" spans="3:35" ht="15.5" x14ac:dyDescent="0.35">
      <c r="C406" s="1"/>
      <c r="D406" s="1"/>
      <c r="G406" s="1"/>
      <c r="H406" s="1"/>
      <c r="J406" s="2"/>
      <c r="K406" s="1"/>
      <c r="O406" s="3"/>
      <c r="P406" s="4"/>
      <c r="Q406" s="5"/>
      <c r="R406" s="1"/>
      <c r="T406" s="6"/>
      <c r="V406" s="88"/>
      <c r="W406" s="6"/>
      <c r="X406" s="2"/>
      <c r="Y406" s="6"/>
      <c r="Z406" s="6"/>
      <c r="AA406" s="6"/>
      <c r="AB406" s="6"/>
      <c r="AC406" s="2"/>
      <c r="AD406" s="6"/>
      <c r="AE406" s="6"/>
      <c r="AF406" s="6"/>
      <c r="AG406" s="6"/>
      <c r="AH406" s="2"/>
      <c r="AI406" s="4"/>
    </row>
    <row r="407" spans="3:35" ht="15.5" x14ac:dyDescent="0.35">
      <c r="C407" s="1"/>
      <c r="D407" s="1"/>
      <c r="G407" s="1"/>
      <c r="H407" s="1"/>
      <c r="J407" s="2"/>
      <c r="K407" s="1"/>
      <c r="O407" s="3"/>
      <c r="P407" s="4"/>
      <c r="Q407" s="5"/>
      <c r="R407" s="1"/>
      <c r="T407" s="6"/>
      <c r="V407" s="88"/>
      <c r="W407" s="6"/>
      <c r="X407" s="2"/>
      <c r="Y407" s="6"/>
      <c r="Z407" s="6"/>
      <c r="AA407" s="6"/>
      <c r="AB407" s="6"/>
      <c r="AC407" s="2"/>
      <c r="AD407" s="6"/>
      <c r="AE407" s="6"/>
      <c r="AF407" s="6"/>
      <c r="AG407" s="6"/>
      <c r="AH407" s="2"/>
      <c r="AI407" s="4"/>
    </row>
    <row r="408" spans="3:35" ht="15.5" x14ac:dyDescent="0.35">
      <c r="C408" s="1"/>
      <c r="D408" s="1"/>
      <c r="G408" s="1"/>
      <c r="H408" s="1"/>
      <c r="J408" s="2"/>
      <c r="K408" s="1"/>
      <c r="O408" s="3"/>
      <c r="P408" s="4"/>
      <c r="Q408" s="5"/>
      <c r="R408" s="1"/>
      <c r="T408" s="6"/>
      <c r="V408" s="88"/>
      <c r="W408" s="6"/>
      <c r="X408" s="2"/>
      <c r="Y408" s="6"/>
      <c r="Z408" s="6"/>
      <c r="AA408" s="6"/>
      <c r="AB408" s="6"/>
      <c r="AC408" s="2"/>
      <c r="AD408" s="6"/>
      <c r="AE408" s="6"/>
      <c r="AF408" s="6"/>
      <c r="AG408" s="6"/>
      <c r="AH408" s="2"/>
      <c r="AI408" s="4"/>
    </row>
    <row r="409" spans="3:35" ht="15.5" x14ac:dyDescent="0.35">
      <c r="C409" s="1"/>
      <c r="D409" s="1"/>
      <c r="G409" s="1"/>
      <c r="H409" s="1"/>
      <c r="J409" s="2"/>
      <c r="K409" s="1"/>
      <c r="O409" s="3"/>
      <c r="P409" s="4"/>
      <c r="Q409" s="5"/>
      <c r="R409" s="1"/>
      <c r="T409" s="6"/>
      <c r="V409" s="88"/>
      <c r="W409" s="6"/>
      <c r="X409" s="2"/>
      <c r="Y409" s="6"/>
      <c r="Z409" s="6"/>
      <c r="AA409" s="6"/>
      <c r="AB409" s="6"/>
      <c r="AC409" s="2"/>
      <c r="AD409" s="6"/>
      <c r="AE409" s="6"/>
      <c r="AF409" s="6"/>
      <c r="AG409" s="6"/>
      <c r="AH409" s="2"/>
      <c r="AI409" s="4"/>
    </row>
    <row r="410" spans="3:35" ht="15.5" x14ac:dyDescent="0.35">
      <c r="C410" s="1"/>
      <c r="D410" s="1"/>
      <c r="G410" s="1"/>
      <c r="H410" s="1"/>
      <c r="J410" s="2"/>
      <c r="K410" s="1"/>
      <c r="O410" s="3"/>
      <c r="P410" s="4"/>
      <c r="Q410" s="5"/>
      <c r="R410" s="1"/>
      <c r="T410" s="6"/>
      <c r="V410" s="88"/>
      <c r="W410" s="6"/>
      <c r="X410" s="2"/>
      <c r="Y410" s="6"/>
      <c r="Z410" s="6"/>
      <c r="AA410" s="6"/>
      <c r="AB410" s="6"/>
      <c r="AC410" s="2"/>
      <c r="AD410" s="6"/>
      <c r="AE410" s="6"/>
      <c r="AF410" s="6"/>
      <c r="AG410" s="6"/>
      <c r="AH410" s="2"/>
      <c r="AI410" s="4"/>
    </row>
    <row r="411" spans="3:35" ht="15.5" x14ac:dyDescent="0.35">
      <c r="C411" s="1"/>
      <c r="D411" s="1"/>
      <c r="G411" s="1"/>
      <c r="H411" s="1"/>
      <c r="J411" s="2"/>
      <c r="K411" s="1"/>
      <c r="O411" s="3"/>
      <c r="P411" s="4"/>
      <c r="Q411" s="5"/>
      <c r="R411" s="1"/>
      <c r="T411" s="6"/>
      <c r="V411" s="88"/>
      <c r="W411" s="6"/>
      <c r="X411" s="2"/>
      <c r="Y411" s="6"/>
      <c r="Z411" s="6"/>
      <c r="AA411" s="6"/>
      <c r="AB411" s="6"/>
      <c r="AC411" s="2"/>
      <c r="AD411" s="6"/>
      <c r="AE411" s="6"/>
      <c r="AF411" s="6"/>
      <c r="AG411" s="6"/>
      <c r="AH411" s="2"/>
      <c r="AI411" s="4"/>
    </row>
    <row r="412" spans="3:35" ht="15.5" x14ac:dyDescent="0.35">
      <c r="C412" s="1"/>
      <c r="D412" s="1"/>
      <c r="G412" s="1"/>
      <c r="H412" s="1"/>
      <c r="J412" s="2"/>
      <c r="K412" s="1"/>
      <c r="O412" s="3"/>
      <c r="P412" s="4"/>
      <c r="Q412" s="5"/>
      <c r="R412" s="1"/>
      <c r="T412" s="6"/>
      <c r="V412" s="88"/>
      <c r="W412" s="6"/>
      <c r="X412" s="2"/>
      <c r="Y412" s="6"/>
      <c r="Z412" s="6"/>
      <c r="AA412" s="6"/>
      <c r="AB412" s="6"/>
      <c r="AC412" s="2"/>
      <c r="AD412" s="6"/>
      <c r="AE412" s="6"/>
      <c r="AF412" s="6"/>
      <c r="AG412" s="6"/>
      <c r="AH412" s="2"/>
      <c r="AI412" s="4"/>
    </row>
    <row r="413" spans="3:35" ht="15.5" x14ac:dyDescent="0.35">
      <c r="C413" s="1"/>
      <c r="D413" s="1"/>
      <c r="G413" s="1"/>
      <c r="H413" s="1"/>
      <c r="J413" s="2"/>
      <c r="K413" s="1"/>
      <c r="O413" s="3"/>
      <c r="P413" s="4"/>
      <c r="Q413" s="5"/>
      <c r="R413" s="1"/>
      <c r="T413" s="6"/>
      <c r="V413" s="88"/>
      <c r="W413" s="6"/>
      <c r="X413" s="2"/>
      <c r="Y413" s="6"/>
      <c r="Z413" s="6"/>
      <c r="AA413" s="6"/>
      <c r="AB413" s="6"/>
      <c r="AC413" s="2"/>
      <c r="AD413" s="6"/>
      <c r="AE413" s="6"/>
      <c r="AF413" s="6"/>
      <c r="AG413" s="6"/>
      <c r="AH413" s="2"/>
      <c r="AI413" s="4"/>
    </row>
    <row r="414" spans="3:35" ht="15.5" x14ac:dyDescent="0.35">
      <c r="C414" s="1"/>
      <c r="D414" s="1"/>
      <c r="G414" s="1"/>
      <c r="H414" s="1"/>
      <c r="J414" s="2"/>
      <c r="K414" s="1"/>
      <c r="O414" s="3"/>
      <c r="P414" s="4"/>
      <c r="Q414" s="5"/>
      <c r="R414" s="1"/>
      <c r="T414" s="6"/>
      <c r="V414" s="88"/>
      <c r="W414" s="6"/>
      <c r="X414" s="2"/>
      <c r="Y414" s="6"/>
      <c r="Z414" s="6"/>
      <c r="AA414" s="6"/>
      <c r="AB414" s="6"/>
      <c r="AC414" s="2"/>
      <c r="AD414" s="6"/>
      <c r="AE414" s="6"/>
      <c r="AF414" s="6"/>
      <c r="AG414" s="6"/>
      <c r="AH414" s="2"/>
      <c r="AI414" s="4"/>
    </row>
    <row r="415" spans="3:35" ht="15.5" x14ac:dyDescent="0.35">
      <c r="C415" s="1"/>
      <c r="D415" s="1"/>
      <c r="G415" s="1"/>
      <c r="H415" s="1"/>
      <c r="J415" s="2"/>
      <c r="K415" s="1"/>
      <c r="O415" s="3"/>
      <c r="P415" s="4"/>
      <c r="Q415" s="5"/>
      <c r="R415" s="1"/>
      <c r="T415" s="6"/>
      <c r="V415" s="88"/>
      <c r="W415" s="6"/>
      <c r="X415" s="2"/>
      <c r="Y415" s="6"/>
      <c r="Z415" s="6"/>
      <c r="AA415" s="6"/>
      <c r="AB415" s="6"/>
      <c r="AC415" s="2"/>
      <c r="AD415" s="6"/>
      <c r="AE415" s="6"/>
      <c r="AF415" s="6"/>
      <c r="AG415" s="6"/>
      <c r="AH415" s="2"/>
      <c r="AI415" s="4"/>
    </row>
    <row r="416" spans="3:35" ht="15.5" x14ac:dyDescent="0.35">
      <c r="C416" s="1"/>
      <c r="D416" s="1"/>
      <c r="G416" s="1"/>
      <c r="H416" s="1"/>
      <c r="J416" s="2"/>
      <c r="K416" s="1"/>
      <c r="O416" s="3"/>
      <c r="P416" s="4"/>
      <c r="Q416" s="5"/>
      <c r="R416" s="1"/>
      <c r="T416" s="6"/>
      <c r="V416" s="88"/>
      <c r="W416" s="6"/>
      <c r="X416" s="2"/>
      <c r="Y416" s="6"/>
      <c r="Z416" s="6"/>
      <c r="AA416" s="6"/>
      <c r="AB416" s="6"/>
      <c r="AC416" s="2"/>
      <c r="AD416" s="6"/>
      <c r="AE416" s="6"/>
      <c r="AF416" s="6"/>
      <c r="AG416" s="6"/>
      <c r="AH416" s="2"/>
      <c r="AI416" s="4"/>
    </row>
    <row r="417" spans="3:35" ht="15.5" x14ac:dyDescent="0.35">
      <c r="C417" s="1"/>
      <c r="D417" s="1"/>
      <c r="G417" s="1"/>
      <c r="H417" s="1"/>
      <c r="J417" s="2"/>
      <c r="K417" s="1"/>
      <c r="O417" s="3"/>
      <c r="P417" s="4"/>
      <c r="Q417" s="5"/>
      <c r="R417" s="1"/>
      <c r="T417" s="6"/>
      <c r="V417" s="88"/>
      <c r="W417" s="6"/>
      <c r="X417" s="2"/>
      <c r="Y417" s="6"/>
      <c r="Z417" s="6"/>
      <c r="AA417" s="6"/>
      <c r="AB417" s="6"/>
      <c r="AC417" s="2"/>
      <c r="AD417" s="6"/>
      <c r="AE417" s="6"/>
      <c r="AF417" s="6"/>
      <c r="AG417" s="6"/>
      <c r="AH417" s="2"/>
      <c r="AI417" s="4"/>
    </row>
    <row r="418" spans="3:35" ht="15.5" x14ac:dyDescent="0.35">
      <c r="C418" s="1"/>
      <c r="D418" s="1"/>
      <c r="G418" s="1"/>
      <c r="H418" s="1"/>
      <c r="J418" s="2"/>
      <c r="K418" s="1"/>
      <c r="O418" s="3"/>
      <c r="P418" s="4"/>
      <c r="Q418" s="5"/>
      <c r="R418" s="1"/>
      <c r="T418" s="6"/>
      <c r="V418" s="88"/>
      <c r="W418" s="6"/>
      <c r="X418" s="2"/>
      <c r="Y418" s="6"/>
      <c r="Z418" s="6"/>
      <c r="AA418" s="6"/>
      <c r="AB418" s="6"/>
      <c r="AC418" s="2"/>
      <c r="AD418" s="6"/>
      <c r="AE418" s="6"/>
      <c r="AF418" s="6"/>
      <c r="AG418" s="6"/>
      <c r="AH418" s="2"/>
      <c r="AI418" s="4"/>
    </row>
    <row r="419" spans="3:35" ht="15.5" x14ac:dyDescent="0.35">
      <c r="C419" s="1"/>
      <c r="D419" s="1"/>
      <c r="G419" s="1"/>
      <c r="H419" s="1"/>
      <c r="J419" s="2"/>
      <c r="K419" s="1"/>
      <c r="O419" s="3"/>
      <c r="P419" s="4"/>
      <c r="Q419" s="5"/>
      <c r="R419" s="1"/>
      <c r="T419" s="6"/>
      <c r="V419" s="88"/>
      <c r="W419" s="6"/>
      <c r="X419" s="2"/>
      <c r="Y419" s="6"/>
      <c r="Z419" s="6"/>
      <c r="AA419" s="6"/>
      <c r="AB419" s="6"/>
      <c r="AC419" s="2"/>
      <c r="AD419" s="6"/>
      <c r="AE419" s="6"/>
      <c r="AF419" s="6"/>
      <c r="AG419" s="6"/>
      <c r="AH419" s="2"/>
      <c r="AI419" s="4"/>
    </row>
    <row r="420" spans="3:35" ht="15.5" x14ac:dyDescent="0.35">
      <c r="C420" s="1"/>
      <c r="D420" s="1"/>
      <c r="G420" s="1"/>
      <c r="H420" s="1"/>
      <c r="J420" s="2"/>
      <c r="K420" s="1"/>
      <c r="O420" s="3"/>
      <c r="P420" s="4"/>
      <c r="Q420" s="5"/>
      <c r="R420" s="1"/>
      <c r="T420" s="6"/>
      <c r="V420" s="88"/>
      <c r="W420" s="6"/>
      <c r="X420" s="2"/>
      <c r="Y420" s="6"/>
      <c r="Z420" s="6"/>
      <c r="AA420" s="6"/>
      <c r="AB420" s="6"/>
      <c r="AC420" s="2"/>
      <c r="AD420" s="6"/>
      <c r="AE420" s="6"/>
      <c r="AF420" s="6"/>
      <c r="AG420" s="6"/>
      <c r="AH420" s="2"/>
      <c r="AI420" s="4"/>
    </row>
    <row r="421" spans="3:35" ht="15.5" x14ac:dyDescent="0.35">
      <c r="C421" s="1"/>
      <c r="D421" s="1"/>
      <c r="G421" s="1"/>
      <c r="H421" s="1"/>
      <c r="J421" s="2"/>
      <c r="K421" s="1"/>
      <c r="O421" s="3"/>
      <c r="P421" s="4"/>
      <c r="Q421" s="5"/>
      <c r="R421" s="1"/>
      <c r="T421" s="6"/>
      <c r="V421" s="88"/>
      <c r="W421" s="6"/>
      <c r="X421" s="2"/>
      <c r="Y421" s="6"/>
      <c r="Z421" s="6"/>
      <c r="AA421" s="6"/>
      <c r="AB421" s="6"/>
      <c r="AC421" s="2"/>
      <c r="AD421" s="6"/>
      <c r="AE421" s="6"/>
      <c r="AF421" s="6"/>
      <c r="AG421" s="6"/>
      <c r="AH421" s="2"/>
      <c r="AI421" s="4"/>
    </row>
    <row r="422" spans="3:35" ht="15.5" x14ac:dyDescent="0.35">
      <c r="C422" s="1"/>
      <c r="D422" s="1"/>
      <c r="G422" s="1"/>
      <c r="H422" s="1"/>
      <c r="J422" s="2"/>
      <c r="K422" s="1"/>
      <c r="O422" s="3"/>
      <c r="P422" s="4"/>
      <c r="Q422" s="5"/>
      <c r="R422" s="1"/>
      <c r="T422" s="6"/>
      <c r="V422" s="88"/>
      <c r="W422" s="6"/>
      <c r="X422" s="2"/>
      <c r="Y422" s="6"/>
      <c r="Z422" s="6"/>
      <c r="AA422" s="6"/>
      <c r="AB422" s="6"/>
      <c r="AC422" s="2"/>
      <c r="AD422" s="6"/>
      <c r="AE422" s="6"/>
      <c r="AF422" s="6"/>
      <c r="AG422" s="6"/>
      <c r="AH422" s="2"/>
      <c r="AI422" s="4"/>
    </row>
    <row r="423" spans="3:35" ht="15.5" x14ac:dyDescent="0.35">
      <c r="C423" s="1"/>
      <c r="D423" s="1"/>
      <c r="G423" s="1"/>
      <c r="H423" s="1"/>
      <c r="J423" s="2"/>
      <c r="K423" s="1"/>
      <c r="O423" s="3"/>
      <c r="P423" s="4"/>
      <c r="Q423" s="5"/>
      <c r="R423" s="1"/>
      <c r="T423" s="6"/>
      <c r="V423" s="88"/>
      <c r="W423" s="6"/>
      <c r="X423" s="2"/>
      <c r="Y423" s="6"/>
      <c r="Z423" s="6"/>
      <c r="AA423" s="6"/>
      <c r="AB423" s="6"/>
      <c r="AC423" s="2"/>
      <c r="AD423" s="6"/>
      <c r="AE423" s="6"/>
      <c r="AF423" s="6"/>
      <c r="AG423" s="6"/>
      <c r="AH423" s="2"/>
      <c r="AI423" s="4"/>
    </row>
    <row r="424" spans="3:35" ht="15.5" x14ac:dyDescent="0.35">
      <c r="C424" s="1"/>
      <c r="D424" s="1"/>
      <c r="G424" s="1"/>
      <c r="H424" s="1"/>
      <c r="J424" s="2"/>
      <c r="K424" s="1"/>
      <c r="O424" s="3"/>
      <c r="P424" s="4"/>
      <c r="Q424" s="5"/>
      <c r="R424" s="1"/>
      <c r="T424" s="6"/>
      <c r="V424" s="88"/>
      <c r="W424" s="6"/>
      <c r="X424" s="2"/>
      <c r="Y424" s="6"/>
      <c r="Z424" s="6"/>
      <c r="AA424" s="6"/>
      <c r="AB424" s="6"/>
      <c r="AC424" s="2"/>
      <c r="AD424" s="6"/>
      <c r="AE424" s="6"/>
      <c r="AF424" s="6"/>
      <c r="AG424" s="6"/>
      <c r="AH424" s="2"/>
      <c r="AI424" s="4"/>
    </row>
    <row r="425" spans="3:35" ht="15.5" x14ac:dyDescent="0.35">
      <c r="C425" s="1"/>
      <c r="D425" s="1"/>
      <c r="G425" s="1"/>
      <c r="H425" s="1"/>
      <c r="J425" s="2"/>
      <c r="K425" s="1"/>
      <c r="O425" s="3"/>
      <c r="P425" s="4"/>
      <c r="Q425" s="5"/>
      <c r="R425" s="1"/>
      <c r="T425" s="6"/>
      <c r="V425" s="88"/>
      <c r="W425" s="6"/>
      <c r="X425" s="2"/>
      <c r="Y425" s="6"/>
      <c r="Z425" s="6"/>
      <c r="AA425" s="6"/>
      <c r="AB425" s="6"/>
      <c r="AC425" s="2"/>
      <c r="AD425" s="6"/>
      <c r="AE425" s="6"/>
      <c r="AF425" s="6"/>
      <c r="AG425" s="6"/>
      <c r="AH425" s="2"/>
      <c r="AI425" s="4"/>
    </row>
    <row r="426" spans="3:35" ht="15.5" x14ac:dyDescent="0.35">
      <c r="C426" s="1"/>
      <c r="D426" s="1"/>
      <c r="G426" s="1"/>
      <c r="H426" s="1"/>
      <c r="J426" s="2"/>
      <c r="K426" s="1"/>
      <c r="O426" s="3"/>
      <c r="P426" s="4"/>
      <c r="Q426" s="5"/>
      <c r="R426" s="1"/>
      <c r="T426" s="6"/>
      <c r="V426" s="88"/>
      <c r="W426" s="6"/>
      <c r="X426" s="2"/>
      <c r="Y426" s="6"/>
      <c r="Z426" s="6"/>
      <c r="AA426" s="6"/>
      <c r="AB426" s="6"/>
      <c r="AC426" s="2"/>
      <c r="AD426" s="6"/>
      <c r="AE426" s="6"/>
      <c r="AF426" s="6"/>
      <c r="AG426" s="6"/>
      <c r="AH426" s="2"/>
      <c r="AI426" s="4"/>
    </row>
    <row r="427" spans="3:35" ht="15.5" x14ac:dyDescent="0.35">
      <c r="C427" s="1"/>
      <c r="D427" s="1"/>
      <c r="G427" s="1"/>
      <c r="H427" s="1"/>
      <c r="J427" s="2"/>
      <c r="K427" s="1"/>
      <c r="O427" s="3"/>
      <c r="P427" s="4"/>
      <c r="Q427" s="5"/>
      <c r="R427" s="1"/>
      <c r="T427" s="6"/>
      <c r="V427" s="88"/>
      <c r="W427" s="6"/>
      <c r="X427" s="2"/>
      <c r="Y427" s="6"/>
      <c r="Z427" s="6"/>
      <c r="AA427" s="6"/>
      <c r="AB427" s="6"/>
      <c r="AC427" s="2"/>
      <c r="AD427" s="6"/>
      <c r="AE427" s="6"/>
      <c r="AF427" s="6"/>
      <c r="AG427" s="6"/>
      <c r="AH427" s="2"/>
      <c r="AI427" s="4"/>
    </row>
    <row r="428" spans="3:35" ht="15.5" x14ac:dyDescent="0.35">
      <c r="C428" s="1"/>
      <c r="D428" s="1"/>
      <c r="G428" s="1"/>
      <c r="H428" s="1"/>
      <c r="J428" s="2"/>
      <c r="K428" s="1"/>
      <c r="O428" s="3"/>
      <c r="P428" s="4"/>
      <c r="Q428" s="5"/>
      <c r="R428" s="1"/>
      <c r="T428" s="6"/>
      <c r="V428" s="88"/>
      <c r="W428" s="6"/>
      <c r="X428" s="2"/>
      <c r="Y428" s="6"/>
      <c r="Z428" s="6"/>
      <c r="AA428" s="6"/>
      <c r="AB428" s="6"/>
      <c r="AC428" s="2"/>
      <c r="AD428" s="6"/>
      <c r="AE428" s="6"/>
      <c r="AF428" s="6"/>
      <c r="AG428" s="6"/>
      <c r="AH428" s="2"/>
      <c r="AI428" s="4"/>
    </row>
    <row r="429" spans="3:35" ht="15.5" x14ac:dyDescent="0.35">
      <c r="C429" s="1"/>
      <c r="D429" s="1"/>
      <c r="G429" s="1"/>
      <c r="H429" s="1"/>
      <c r="J429" s="2"/>
      <c r="K429" s="1"/>
      <c r="O429" s="3"/>
      <c r="P429" s="4"/>
      <c r="Q429" s="5"/>
      <c r="R429" s="1"/>
      <c r="T429" s="6"/>
      <c r="V429" s="88"/>
      <c r="W429" s="6"/>
      <c r="X429" s="2"/>
      <c r="Y429" s="6"/>
      <c r="Z429" s="6"/>
      <c r="AA429" s="6"/>
      <c r="AB429" s="6"/>
      <c r="AC429" s="2"/>
      <c r="AD429" s="6"/>
      <c r="AE429" s="6"/>
      <c r="AF429" s="6"/>
      <c r="AG429" s="6"/>
      <c r="AH429" s="2"/>
      <c r="AI429" s="4"/>
    </row>
    <row r="430" spans="3:35" ht="15.5" x14ac:dyDescent="0.35">
      <c r="C430" s="1"/>
      <c r="D430" s="1"/>
      <c r="G430" s="1"/>
      <c r="H430" s="1"/>
      <c r="J430" s="2"/>
      <c r="K430" s="1"/>
      <c r="O430" s="3"/>
      <c r="P430" s="4"/>
      <c r="Q430" s="5"/>
      <c r="R430" s="1"/>
      <c r="T430" s="6"/>
      <c r="V430" s="88"/>
      <c r="W430" s="6"/>
      <c r="X430" s="2"/>
      <c r="Y430" s="6"/>
      <c r="Z430" s="6"/>
      <c r="AA430" s="6"/>
      <c r="AB430" s="6"/>
      <c r="AC430" s="2"/>
      <c r="AD430" s="6"/>
      <c r="AE430" s="6"/>
      <c r="AF430" s="6"/>
      <c r="AG430" s="6"/>
      <c r="AH430" s="2"/>
      <c r="AI430" s="4"/>
    </row>
    <row r="431" spans="3:35" ht="15.5" x14ac:dyDescent="0.35">
      <c r="C431" s="1"/>
      <c r="D431" s="1"/>
      <c r="G431" s="1"/>
      <c r="H431" s="1"/>
      <c r="J431" s="2"/>
      <c r="K431" s="1"/>
      <c r="O431" s="3"/>
      <c r="P431" s="4"/>
      <c r="Q431" s="5"/>
      <c r="R431" s="1"/>
      <c r="T431" s="6"/>
      <c r="V431" s="88"/>
      <c r="W431" s="6"/>
      <c r="X431" s="2"/>
      <c r="Y431" s="6"/>
      <c r="Z431" s="6"/>
      <c r="AA431" s="6"/>
      <c r="AB431" s="6"/>
      <c r="AC431" s="2"/>
      <c r="AD431" s="6"/>
      <c r="AE431" s="6"/>
      <c r="AF431" s="6"/>
      <c r="AG431" s="6"/>
      <c r="AH431" s="2"/>
      <c r="AI431" s="4"/>
    </row>
    <row r="432" spans="3:35" ht="15.5" x14ac:dyDescent="0.35">
      <c r="C432" s="1"/>
      <c r="D432" s="1"/>
      <c r="G432" s="1"/>
      <c r="H432" s="1"/>
      <c r="J432" s="2"/>
      <c r="K432" s="1"/>
      <c r="O432" s="3"/>
      <c r="P432" s="4"/>
      <c r="Q432" s="5"/>
      <c r="R432" s="1"/>
      <c r="T432" s="6"/>
      <c r="V432" s="88"/>
      <c r="W432" s="6"/>
      <c r="X432" s="2"/>
      <c r="Y432" s="6"/>
      <c r="Z432" s="6"/>
      <c r="AA432" s="6"/>
      <c r="AB432" s="6"/>
      <c r="AC432" s="2"/>
      <c r="AD432" s="6"/>
      <c r="AE432" s="6"/>
      <c r="AF432" s="6"/>
      <c r="AG432" s="6"/>
      <c r="AH432" s="2"/>
      <c r="AI432" s="4"/>
    </row>
    <row r="433" spans="3:35" ht="15.5" x14ac:dyDescent="0.35">
      <c r="C433" s="1"/>
      <c r="D433" s="1"/>
      <c r="G433" s="1"/>
      <c r="H433" s="1"/>
      <c r="J433" s="2"/>
      <c r="K433" s="1"/>
      <c r="O433" s="3"/>
      <c r="P433" s="4"/>
      <c r="Q433" s="5"/>
      <c r="R433" s="1"/>
      <c r="T433" s="6"/>
      <c r="V433" s="88"/>
      <c r="W433" s="6"/>
      <c r="X433" s="2"/>
      <c r="Y433" s="6"/>
      <c r="Z433" s="6"/>
      <c r="AA433" s="6"/>
      <c r="AB433" s="6"/>
      <c r="AC433" s="2"/>
      <c r="AD433" s="6"/>
      <c r="AE433" s="6"/>
      <c r="AF433" s="6"/>
      <c r="AG433" s="6"/>
      <c r="AH433" s="2"/>
      <c r="AI433" s="4"/>
    </row>
    <row r="434" spans="3:35" ht="15.5" x14ac:dyDescent="0.35">
      <c r="C434" s="1"/>
      <c r="D434" s="1"/>
      <c r="G434" s="1"/>
      <c r="H434" s="1"/>
      <c r="J434" s="2"/>
      <c r="K434" s="1"/>
      <c r="O434" s="3"/>
      <c r="P434" s="4"/>
      <c r="Q434" s="5"/>
      <c r="R434" s="1"/>
      <c r="T434" s="6"/>
      <c r="V434" s="88"/>
      <c r="W434" s="6"/>
      <c r="X434" s="2"/>
      <c r="Y434" s="6"/>
      <c r="Z434" s="6"/>
      <c r="AA434" s="6"/>
      <c r="AB434" s="6"/>
      <c r="AC434" s="2"/>
      <c r="AD434" s="6"/>
      <c r="AE434" s="6"/>
      <c r="AF434" s="6"/>
      <c r="AG434" s="6"/>
      <c r="AH434" s="2"/>
      <c r="AI434" s="4"/>
    </row>
    <row r="435" spans="3:35" ht="15.5" x14ac:dyDescent="0.35">
      <c r="C435" s="1"/>
      <c r="D435" s="1"/>
      <c r="G435" s="1"/>
      <c r="H435" s="1"/>
      <c r="J435" s="2"/>
      <c r="K435" s="1"/>
      <c r="O435" s="3"/>
      <c r="P435" s="4"/>
      <c r="Q435" s="5"/>
      <c r="R435" s="1"/>
      <c r="T435" s="6"/>
      <c r="V435" s="88"/>
      <c r="W435" s="6"/>
      <c r="X435" s="2"/>
      <c r="Y435" s="6"/>
      <c r="Z435" s="6"/>
      <c r="AA435" s="6"/>
      <c r="AB435" s="6"/>
      <c r="AC435" s="2"/>
      <c r="AD435" s="6"/>
      <c r="AE435" s="6"/>
      <c r="AF435" s="6"/>
      <c r="AG435" s="6"/>
      <c r="AH435" s="2"/>
      <c r="AI435" s="4"/>
    </row>
    <row r="436" spans="3:35" ht="15.5" x14ac:dyDescent="0.35">
      <c r="C436" s="1"/>
      <c r="D436" s="1"/>
      <c r="G436" s="1"/>
      <c r="H436" s="1"/>
      <c r="J436" s="2"/>
      <c r="K436" s="1"/>
      <c r="O436" s="3"/>
      <c r="P436" s="4"/>
      <c r="Q436" s="5"/>
      <c r="R436" s="1"/>
      <c r="T436" s="6"/>
      <c r="V436" s="88"/>
      <c r="W436" s="6"/>
      <c r="X436" s="2"/>
      <c r="Y436" s="6"/>
      <c r="Z436" s="6"/>
      <c r="AA436" s="6"/>
      <c r="AB436" s="6"/>
      <c r="AC436" s="2"/>
      <c r="AD436" s="6"/>
      <c r="AE436" s="6"/>
      <c r="AF436" s="6"/>
      <c r="AG436" s="6"/>
      <c r="AH436" s="2"/>
      <c r="AI436" s="4"/>
    </row>
    <row r="437" spans="3:35" ht="15.5" x14ac:dyDescent="0.35">
      <c r="C437" s="1"/>
      <c r="D437" s="1"/>
      <c r="G437" s="1"/>
      <c r="H437" s="1"/>
      <c r="J437" s="2"/>
      <c r="K437" s="1"/>
      <c r="O437" s="3"/>
      <c r="P437" s="4"/>
      <c r="Q437" s="5"/>
      <c r="R437" s="1"/>
      <c r="T437" s="6"/>
      <c r="V437" s="88"/>
      <c r="W437" s="6"/>
      <c r="X437" s="2"/>
      <c r="Y437" s="6"/>
      <c r="Z437" s="6"/>
      <c r="AA437" s="6"/>
      <c r="AB437" s="6"/>
      <c r="AC437" s="2"/>
      <c r="AD437" s="6"/>
      <c r="AE437" s="6"/>
      <c r="AF437" s="6"/>
      <c r="AG437" s="6"/>
      <c r="AH437" s="2"/>
      <c r="AI437" s="4"/>
    </row>
    <row r="438" spans="3:35" ht="15.5" x14ac:dyDescent="0.35">
      <c r="C438" s="1"/>
      <c r="D438" s="1"/>
      <c r="G438" s="1"/>
      <c r="H438" s="1"/>
      <c r="J438" s="2"/>
      <c r="K438" s="1"/>
      <c r="O438" s="3"/>
      <c r="P438" s="4"/>
      <c r="Q438" s="5"/>
      <c r="R438" s="1"/>
      <c r="T438" s="6"/>
      <c r="V438" s="88"/>
      <c r="W438" s="6"/>
      <c r="X438" s="2"/>
      <c r="Y438" s="6"/>
      <c r="Z438" s="6"/>
      <c r="AA438" s="6"/>
      <c r="AB438" s="6"/>
      <c r="AC438" s="2"/>
      <c r="AD438" s="6"/>
      <c r="AE438" s="6"/>
      <c r="AF438" s="6"/>
      <c r="AG438" s="6"/>
      <c r="AH438" s="2"/>
      <c r="AI438" s="4"/>
    </row>
    <row r="439" spans="3:35" ht="15.5" x14ac:dyDescent="0.35">
      <c r="C439" s="1"/>
      <c r="D439" s="1"/>
      <c r="G439" s="1"/>
      <c r="H439" s="1"/>
      <c r="J439" s="2"/>
      <c r="K439" s="1"/>
      <c r="O439" s="3"/>
      <c r="P439" s="4"/>
      <c r="Q439" s="5"/>
      <c r="R439" s="1"/>
      <c r="T439" s="6"/>
      <c r="V439" s="88"/>
      <c r="W439" s="6"/>
      <c r="X439" s="2"/>
      <c r="Y439" s="6"/>
      <c r="Z439" s="6"/>
      <c r="AA439" s="6"/>
      <c r="AB439" s="6"/>
      <c r="AC439" s="2"/>
      <c r="AD439" s="6"/>
      <c r="AE439" s="6"/>
      <c r="AF439" s="6"/>
      <c r="AG439" s="6"/>
      <c r="AH439" s="2"/>
      <c r="AI439" s="4"/>
    </row>
    <row r="440" spans="3:35" ht="15.5" x14ac:dyDescent="0.35">
      <c r="C440" s="1"/>
      <c r="D440" s="1"/>
      <c r="G440" s="1"/>
      <c r="H440" s="1"/>
      <c r="J440" s="2"/>
      <c r="K440" s="1"/>
      <c r="O440" s="3"/>
      <c r="P440" s="4"/>
      <c r="Q440" s="5"/>
      <c r="R440" s="1"/>
      <c r="T440" s="6"/>
      <c r="V440" s="88"/>
      <c r="W440" s="6"/>
      <c r="X440" s="2"/>
      <c r="Y440" s="6"/>
      <c r="Z440" s="6"/>
      <c r="AA440" s="6"/>
      <c r="AB440" s="6"/>
      <c r="AC440" s="2"/>
      <c r="AD440" s="6"/>
      <c r="AE440" s="6"/>
      <c r="AF440" s="6"/>
      <c r="AG440" s="6"/>
      <c r="AH440" s="2"/>
      <c r="AI440" s="4"/>
    </row>
    <row r="441" spans="3:35" ht="15.5" x14ac:dyDescent="0.35">
      <c r="C441" s="1"/>
      <c r="D441" s="1"/>
      <c r="G441" s="1"/>
      <c r="H441" s="1"/>
      <c r="J441" s="2"/>
      <c r="K441" s="1"/>
      <c r="O441" s="3"/>
      <c r="P441" s="4"/>
      <c r="Q441" s="5"/>
      <c r="R441" s="1"/>
      <c r="T441" s="6"/>
      <c r="V441" s="88"/>
      <c r="W441" s="6"/>
      <c r="X441" s="2"/>
      <c r="Y441" s="6"/>
      <c r="Z441" s="6"/>
      <c r="AA441" s="6"/>
      <c r="AB441" s="6"/>
      <c r="AC441" s="2"/>
      <c r="AD441" s="6"/>
      <c r="AE441" s="6"/>
      <c r="AF441" s="6"/>
      <c r="AG441" s="6"/>
      <c r="AH441" s="2"/>
      <c r="AI441" s="4"/>
    </row>
    <row r="442" spans="3:35" ht="15.5" x14ac:dyDescent="0.35">
      <c r="C442" s="1"/>
      <c r="D442" s="1"/>
      <c r="G442" s="1"/>
      <c r="H442" s="1"/>
      <c r="J442" s="2"/>
      <c r="K442" s="1"/>
      <c r="O442" s="3"/>
      <c r="P442" s="4"/>
      <c r="Q442" s="5"/>
      <c r="R442" s="1"/>
      <c r="T442" s="6"/>
      <c r="V442" s="88"/>
      <c r="W442" s="6"/>
      <c r="X442" s="2"/>
      <c r="Y442" s="6"/>
      <c r="Z442" s="6"/>
      <c r="AA442" s="6"/>
      <c r="AB442" s="6"/>
      <c r="AC442" s="2"/>
      <c r="AD442" s="6"/>
      <c r="AE442" s="6"/>
      <c r="AF442" s="6"/>
      <c r="AG442" s="6"/>
      <c r="AH442" s="2"/>
      <c r="AI442" s="4"/>
    </row>
    <row r="443" spans="3:35" ht="15.5" x14ac:dyDescent="0.35">
      <c r="C443" s="1"/>
      <c r="D443" s="1"/>
      <c r="G443" s="1"/>
      <c r="H443" s="1"/>
      <c r="J443" s="2"/>
      <c r="K443" s="1"/>
      <c r="O443" s="3"/>
      <c r="P443" s="4"/>
      <c r="Q443" s="5"/>
      <c r="R443" s="1"/>
      <c r="T443" s="6"/>
      <c r="V443" s="88"/>
      <c r="W443" s="6"/>
      <c r="X443" s="2"/>
      <c r="Y443" s="6"/>
      <c r="Z443" s="6"/>
      <c r="AA443" s="6"/>
      <c r="AB443" s="6"/>
      <c r="AC443" s="2"/>
      <c r="AD443" s="6"/>
      <c r="AE443" s="6"/>
      <c r="AF443" s="6"/>
      <c r="AG443" s="6"/>
      <c r="AH443" s="2"/>
      <c r="AI443" s="4"/>
    </row>
    <row r="444" spans="3:35" ht="15.5" x14ac:dyDescent="0.35">
      <c r="C444" s="1"/>
      <c r="D444" s="1"/>
      <c r="G444" s="1"/>
      <c r="H444" s="1"/>
      <c r="J444" s="2"/>
      <c r="K444" s="1"/>
      <c r="O444" s="3"/>
      <c r="P444" s="4"/>
      <c r="Q444" s="5"/>
      <c r="R444" s="1"/>
      <c r="T444" s="6"/>
      <c r="V444" s="88"/>
      <c r="W444" s="6"/>
      <c r="X444" s="2"/>
      <c r="Y444" s="6"/>
      <c r="Z444" s="6"/>
      <c r="AA444" s="6"/>
      <c r="AB444" s="6"/>
      <c r="AC444" s="2"/>
      <c r="AD444" s="6"/>
      <c r="AE444" s="6"/>
      <c r="AF444" s="6"/>
      <c r="AG444" s="6"/>
      <c r="AH444" s="2"/>
      <c r="AI444" s="4"/>
    </row>
    <row r="445" spans="3:35" ht="15.5" x14ac:dyDescent="0.35">
      <c r="C445" s="1"/>
      <c r="D445" s="1"/>
      <c r="G445" s="1"/>
      <c r="H445" s="1"/>
      <c r="J445" s="2"/>
      <c r="K445" s="1"/>
      <c r="O445" s="3"/>
      <c r="P445" s="4"/>
      <c r="Q445" s="5"/>
      <c r="R445" s="1"/>
      <c r="T445" s="6"/>
      <c r="V445" s="88"/>
      <c r="W445" s="6"/>
      <c r="X445" s="2"/>
      <c r="Y445" s="6"/>
      <c r="Z445" s="6"/>
      <c r="AA445" s="6"/>
      <c r="AB445" s="6"/>
      <c r="AC445" s="2"/>
      <c r="AD445" s="6"/>
      <c r="AE445" s="6"/>
      <c r="AF445" s="6"/>
      <c r="AG445" s="6"/>
      <c r="AH445" s="2"/>
      <c r="AI445" s="4"/>
    </row>
    <row r="446" spans="3:35" ht="15.5" x14ac:dyDescent="0.35">
      <c r="C446" s="1"/>
      <c r="D446" s="1"/>
      <c r="G446" s="1"/>
      <c r="H446" s="1"/>
      <c r="J446" s="2"/>
      <c r="K446" s="1"/>
      <c r="O446" s="3"/>
      <c r="P446" s="4"/>
      <c r="Q446" s="5"/>
      <c r="R446" s="1"/>
      <c r="T446" s="6"/>
      <c r="V446" s="88"/>
      <c r="W446" s="6"/>
      <c r="X446" s="2"/>
      <c r="Y446" s="6"/>
      <c r="Z446" s="6"/>
      <c r="AA446" s="6"/>
      <c r="AB446" s="6"/>
      <c r="AC446" s="2"/>
      <c r="AD446" s="6"/>
      <c r="AE446" s="6"/>
      <c r="AF446" s="6"/>
      <c r="AG446" s="6"/>
      <c r="AH446" s="2"/>
      <c r="AI446" s="4"/>
    </row>
    <row r="447" spans="3:35" ht="15.5" x14ac:dyDescent="0.35">
      <c r="C447" s="1"/>
      <c r="D447" s="1"/>
      <c r="G447" s="1"/>
      <c r="H447" s="1"/>
      <c r="J447" s="2"/>
      <c r="K447" s="1"/>
      <c r="O447" s="3"/>
      <c r="P447" s="4"/>
      <c r="Q447" s="5"/>
      <c r="R447" s="1"/>
      <c r="T447" s="6"/>
      <c r="V447" s="88"/>
      <c r="W447" s="6"/>
      <c r="X447" s="2"/>
      <c r="Y447" s="6"/>
      <c r="Z447" s="6"/>
      <c r="AA447" s="6"/>
      <c r="AB447" s="6"/>
      <c r="AC447" s="2"/>
      <c r="AD447" s="6"/>
      <c r="AE447" s="6"/>
      <c r="AF447" s="6"/>
      <c r="AG447" s="6"/>
      <c r="AH447" s="2"/>
      <c r="AI447" s="4"/>
    </row>
    <row r="448" spans="3:35" ht="15.5" x14ac:dyDescent="0.35">
      <c r="C448" s="1"/>
      <c r="D448" s="1"/>
      <c r="G448" s="1"/>
      <c r="H448" s="1"/>
      <c r="J448" s="2"/>
      <c r="K448" s="1"/>
      <c r="O448" s="3"/>
      <c r="P448" s="4"/>
      <c r="Q448" s="5"/>
      <c r="R448" s="1"/>
      <c r="T448" s="6"/>
      <c r="V448" s="88"/>
      <c r="W448" s="6"/>
      <c r="X448" s="2"/>
      <c r="Y448" s="6"/>
      <c r="Z448" s="6"/>
      <c r="AA448" s="6"/>
      <c r="AB448" s="6"/>
      <c r="AC448" s="2"/>
      <c r="AD448" s="6"/>
      <c r="AE448" s="6"/>
      <c r="AF448" s="6"/>
      <c r="AG448" s="6"/>
      <c r="AH448" s="2"/>
      <c r="AI448" s="4"/>
    </row>
    <row r="449" spans="3:35" ht="15.5" x14ac:dyDescent="0.35">
      <c r="C449" s="1"/>
      <c r="D449" s="1"/>
      <c r="G449" s="1"/>
      <c r="H449" s="1"/>
      <c r="J449" s="2"/>
      <c r="K449" s="1"/>
      <c r="O449" s="3"/>
      <c r="P449" s="4"/>
      <c r="Q449" s="5"/>
      <c r="R449" s="1"/>
      <c r="T449" s="6"/>
      <c r="V449" s="88"/>
      <c r="W449" s="6"/>
      <c r="X449" s="2"/>
      <c r="Y449" s="6"/>
      <c r="Z449" s="6"/>
      <c r="AA449" s="6"/>
      <c r="AB449" s="6"/>
      <c r="AC449" s="2"/>
      <c r="AD449" s="6"/>
      <c r="AE449" s="6"/>
      <c r="AF449" s="6"/>
      <c r="AG449" s="6"/>
      <c r="AH449" s="2"/>
      <c r="AI449" s="4"/>
    </row>
    <row r="450" spans="3:35" ht="15.5" x14ac:dyDescent="0.35">
      <c r="C450" s="1"/>
      <c r="D450" s="1"/>
      <c r="G450" s="1"/>
      <c r="H450" s="1"/>
      <c r="J450" s="2"/>
      <c r="K450" s="1"/>
      <c r="O450" s="3"/>
      <c r="P450" s="4"/>
      <c r="Q450" s="5"/>
      <c r="R450" s="1"/>
      <c r="T450" s="6"/>
      <c r="V450" s="88"/>
      <c r="W450" s="6"/>
      <c r="X450" s="2"/>
      <c r="Y450" s="6"/>
      <c r="Z450" s="6"/>
      <c r="AA450" s="6"/>
      <c r="AB450" s="6"/>
      <c r="AC450" s="2"/>
      <c r="AD450" s="6"/>
      <c r="AE450" s="6"/>
      <c r="AF450" s="6"/>
      <c r="AG450" s="6"/>
      <c r="AH450" s="2"/>
      <c r="AI450" s="4"/>
    </row>
    <row r="451" spans="3:35" ht="15.5" x14ac:dyDescent="0.35">
      <c r="C451" s="1"/>
      <c r="D451" s="1"/>
      <c r="G451" s="1"/>
      <c r="H451" s="1"/>
      <c r="J451" s="2"/>
      <c r="K451" s="1"/>
      <c r="O451" s="3"/>
      <c r="P451" s="4"/>
      <c r="Q451" s="5"/>
      <c r="R451" s="1"/>
      <c r="T451" s="6"/>
      <c r="V451" s="88"/>
      <c r="W451" s="6"/>
      <c r="X451" s="2"/>
      <c r="Y451" s="6"/>
      <c r="Z451" s="6"/>
      <c r="AA451" s="6"/>
      <c r="AB451" s="6"/>
      <c r="AC451" s="2"/>
      <c r="AD451" s="6"/>
      <c r="AE451" s="6"/>
      <c r="AF451" s="6"/>
      <c r="AG451" s="6"/>
      <c r="AH451" s="2"/>
      <c r="AI451" s="4"/>
    </row>
    <row r="452" spans="3:35" ht="15.5" x14ac:dyDescent="0.35">
      <c r="C452" s="1"/>
      <c r="D452" s="1"/>
      <c r="G452" s="1"/>
      <c r="H452" s="1"/>
      <c r="J452" s="2"/>
      <c r="K452" s="1"/>
      <c r="O452" s="3"/>
      <c r="P452" s="4"/>
      <c r="Q452" s="5"/>
      <c r="R452" s="1"/>
      <c r="T452" s="6"/>
      <c r="V452" s="88"/>
      <c r="W452" s="6"/>
      <c r="X452" s="2"/>
      <c r="Y452" s="6"/>
      <c r="Z452" s="6"/>
      <c r="AA452" s="6"/>
      <c r="AB452" s="6"/>
      <c r="AC452" s="2"/>
      <c r="AD452" s="6"/>
      <c r="AE452" s="6"/>
      <c r="AF452" s="6"/>
      <c r="AG452" s="6"/>
      <c r="AH452" s="2"/>
      <c r="AI452" s="4"/>
    </row>
    <row r="453" spans="3:35" ht="15.5" x14ac:dyDescent="0.35">
      <c r="C453" s="1"/>
      <c r="D453" s="1"/>
      <c r="G453" s="1"/>
      <c r="H453" s="1"/>
      <c r="J453" s="2"/>
      <c r="K453" s="1"/>
      <c r="O453" s="3"/>
      <c r="P453" s="4"/>
      <c r="Q453" s="5"/>
      <c r="R453" s="1"/>
      <c r="T453" s="6"/>
      <c r="V453" s="88"/>
      <c r="W453" s="6"/>
      <c r="X453" s="2"/>
      <c r="Y453" s="6"/>
      <c r="Z453" s="6"/>
      <c r="AA453" s="6"/>
      <c r="AB453" s="6"/>
      <c r="AC453" s="2"/>
      <c r="AD453" s="6"/>
      <c r="AE453" s="6"/>
      <c r="AF453" s="6"/>
      <c r="AG453" s="6"/>
      <c r="AH453" s="2"/>
      <c r="AI453" s="4"/>
    </row>
    <row r="454" spans="3:35" ht="15.5" x14ac:dyDescent="0.35">
      <c r="C454" s="1"/>
      <c r="D454" s="1"/>
      <c r="G454" s="1"/>
      <c r="H454" s="1"/>
      <c r="J454" s="2"/>
      <c r="K454" s="1"/>
      <c r="O454" s="3"/>
      <c r="P454" s="4"/>
      <c r="Q454" s="5"/>
      <c r="R454" s="1"/>
      <c r="T454" s="6"/>
      <c r="V454" s="88"/>
      <c r="W454" s="6"/>
      <c r="X454" s="2"/>
      <c r="Y454" s="6"/>
      <c r="Z454" s="6"/>
      <c r="AA454" s="6"/>
      <c r="AB454" s="6"/>
      <c r="AC454" s="2"/>
      <c r="AD454" s="6"/>
      <c r="AE454" s="6"/>
      <c r="AF454" s="6"/>
      <c r="AG454" s="6"/>
      <c r="AH454" s="2"/>
      <c r="AI454" s="4"/>
    </row>
    <row r="455" spans="3:35" ht="15.5" x14ac:dyDescent="0.35">
      <c r="C455" s="1"/>
      <c r="D455" s="1"/>
      <c r="G455" s="1"/>
      <c r="H455" s="1"/>
      <c r="J455" s="2"/>
      <c r="K455" s="1"/>
      <c r="O455" s="3"/>
      <c r="P455" s="4"/>
      <c r="Q455" s="5"/>
      <c r="R455" s="1"/>
      <c r="T455" s="6"/>
      <c r="V455" s="88"/>
      <c r="W455" s="6"/>
      <c r="X455" s="2"/>
      <c r="Y455" s="6"/>
      <c r="Z455" s="6"/>
      <c r="AA455" s="6"/>
      <c r="AB455" s="6"/>
      <c r="AC455" s="2"/>
      <c r="AD455" s="6"/>
      <c r="AE455" s="6"/>
      <c r="AF455" s="6"/>
      <c r="AG455" s="6"/>
      <c r="AH455" s="2"/>
      <c r="AI455" s="4"/>
    </row>
    <row r="456" spans="3:35" ht="15.5" x14ac:dyDescent="0.35">
      <c r="C456" s="1"/>
      <c r="D456" s="1"/>
      <c r="G456" s="1"/>
      <c r="H456" s="1"/>
      <c r="J456" s="2"/>
      <c r="K456" s="1"/>
      <c r="O456" s="3"/>
      <c r="P456" s="4"/>
      <c r="Q456" s="5"/>
      <c r="R456" s="1"/>
      <c r="T456" s="6"/>
      <c r="V456" s="88"/>
      <c r="W456" s="6"/>
      <c r="X456" s="2"/>
      <c r="Y456" s="6"/>
      <c r="Z456" s="6"/>
      <c r="AA456" s="6"/>
      <c r="AB456" s="6"/>
      <c r="AC456" s="2"/>
      <c r="AD456" s="6"/>
      <c r="AE456" s="6"/>
      <c r="AF456" s="6"/>
      <c r="AG456" s="6"/>
      <c r="AH456" s="2"/>
      <c r="AI456" s="4"/>
    </row>
    <row r="457" spans="3:35" ht="15.5" x14ac:dyDescent="0.35">
      <c r="C457" s="1"/>
      <c r="D457" s="1"/>
      <c r="G457" s="1"/>
      <c r="H457" s="1"/>
      <c r="J457" s="2"/>
      <c r="K457" s="1"/>
      <c r="O457" s="3"/>
      <c r="P457" s="4"/>
      <c r="Q457" s="5"/>
      <c r="R457" s="1"/>
      <c r="T457" s="6"/>
      <c r="V457" s="88"/>
      <c r="W457" s="6"/>
      <c r="X457" s="2"/>
      <c r="Y457" s="6"/>
      <c r="Z457" s="6"/>
      <c r="AA457" s="6"/>
      <c r="AB457" s="6"/>
      <c r="AC457" s="2"/>
      <c r="AD457" s="6"/>
      <c r="AE457" s="6"/>
      <c r="AF457" s="6"/>
      <c r="AG457" s="6"/>
      <c r="AH457" s="2"/>
      <c r="AI457" s="4"/>
    </row>
    <row r="458" spans="3:35" ht="15.5" x14ac:dyDescent="0.35">
      <c r="C458" s="1"/>
      <c r="D458" s="1"/>
      <c r="G458" s="1"/>
      <c r="H458" s="1"/>
      <c r="J458" s="2"/>
      <c r="K458" s="1"/>
      <c r="O458" s="3"/>
      <c r="P458" s="4"/>
      <c r="Q458" s="5"/>
      <c r="R458" s="1"/>
      <c r="T458" s="6"/>
      <c r="V458" s="88"/>
      <c r="W458" s="6"/>
      <c r="X458" s="2"/>
      <c r="Y458" s="6"/>
      <c r="Z458" s="6"/>
      <c r="AA458" s="6"/>
      <c r="AB458" s="6"/>
      <c r="AC458" s="2"/>
      <c r="AD458" s="6"/>
      <c r="AE458" s="6"/>
      <c r="AF458" s="6"/>
      <c r="AG458" s="6"/>
      <c r="AH458" s="2"/>
      <c r="AI458" s="4"/>
    </row>
    <row r="459" spans="3:35" ht="15.5" x14ac:dyDescent="0.35">
      <c r="C459" s="1"/>
      <c r="D459" s="1"/>
      <c r="G459" s="1"/>
      <c r="H459" s="1"/>
      <c r="J459" s="2"/>
      <c r="K459" s="1"/>
      <c r="O459" s="3"/>
      <c r="P459" s="4"/>
      <c r="Q459" s="5"/>
      <c r="R459" s="1"/>
      <c r="T459" s="6"/>
      <c r="V459" s="88"/>
      <c r="W459" s="6"/>
      <c r="X459" s="2"/>
      <c r="Y459" s="6"/>
      <c r="Z459" s="6"/>
      <c r="AA459" s="6"/>
      <c r="AB459" s="6"/>
      <c r="AC459" s="2"/>
      <c r="AD459" s="6"/>
      <c r="AE459" s="6"/>
      <c r="AF459" s="6"/>
      <c r="AG459" s="6"/>
      <c r="AH459" s="2"/>
      <c r="AI459" s="4"/>
    </row>
    <row r="460" spans="3:35" ht="15.5" x14ac:dyDescent="0.35">
      <c r="C460" s="1"/>
      <c r="D460" s="1"/>
      <c r="G460" s="1"/>
      <c r="H460" s="1"/>
      <c r="J460" s="2"/>
      <c r="K460" s="1"/>
      <c r="O460" s="3"/>
      <c r="P460" s="4"/>
      <c r="Q460" s="5"/>
      <c r="R460" s="1"/>
      <c r="T460" s="6"/>
      <c r="V460" s="88"/>
      <c r="W460" s="6"/>
      <c r="X460" s="2"/>
      <c r="Y460" s="6"/>
      <c r="Z460" s="6"/>
      <c r="AA460" s="6"/>
      <c r="AB460" s="6"/>
      <c r="AC460" s="2"/>
      <c r="AD460" s="6"/>
      <c r="AE460" s="6"/>
      <c r="AF460" s="6"/>
      <c r="AG460" s="6"/>
      <c r="AH460" s="2"/>
      <c r="AI460" s="4"/>
    </row>
    <row r="461" spans="3:35" ht="15.5" x14ac:dyDescent="0.35">
      <c r="C461" s="1"/>
      <c r="D461" s="1"/>
      <c r="G461" s="1"/>
      <c r="H461" s="1"/>
      <c r="J461" s="2"/>
      <c r="K461" s="1"/>
      <c r="O461" s="3"/>
      <c r="P461" s="4"/>
      <c r="Q461" s="5"/>
      <c r="R461" s="1"/>
      <c r="T461" s="6"/>
      <c r="V461" s="88"/>
      <c r="W461" s="6"/>
      <c r="X461" s="2"/>
      <c r="Y461" s="6"/>
      <c r="Z461" s="6"/>
      <c r="AA461" s="6"/>
      <c r="AB461" s="6"/>
      <c r="AC461" s="2"/>
      <c r="AD461" s="6"/>
      <c r="AE461" s="6"/>
      <c r="AF461" s="6"/>
      <c r="AG461" s="6"/>
      <c r="AH461" s="2"/>
      <c r="AI461" s="4"/>
    </row>
    <row r="462" spans="3:35" ht="15.5" x14ac:dyDescent="0.35">
      <c r="C462" s="1"/>
      <c r="D462" s="1"/>
      <c r="G462" s="1"/>
      <c r="H462" s="1"/>
      <c r="J462" s="2"/>
      <c r="K462" s="1"/>
      <c r="O462" s="3"/>
      <c r="P462" s="4"/>
      <c r="Q462" s="5"/>
      <c r="R462" s="1"/>
      <c r="T462" s="6"/>
      <c r="V462" s="88"/>
      <c r="W462" s="6"/>
      <c r="X462" s="2"/>
      <c r="Y462" s="6"/>
      <c r="Z462" s="6"/>
      <c r="AA462" s="6"/>
      <c r="AB462" s="6"/>
      <c r="AC462" s="2"/>
      <c r="AD462" s="6"/>
      <c r="AE462" s="6"/>
      <c r="AF462" s="6"/>
      <c r="AG462" s="6"/>
      <c r="AH462" s="2"/>
      <c r="AI462" s="4"/>
    </row>
    <row r="463" spans="3:35" ht="15.5" x14ac:dyDescent="0.35">
      <c r="C463" s="1"/>
      <c r="D463" s="1"/>
      <c r="G463" s="1"/>
      <c r="H463" s="1"/>
      <c r="J463" s="2"/>
      <c r="K463" s="1"/>
      <c r="O463" s="3"/>
      <c r="P463" s="4"/>
      <c r="Q463" s="5"/>
      <c r="R463" s="1"/>
      <c r="T463" s="6"/>
      <c r="V463" s="88"/>
      <c r="W463" s="6"/>
      <c r="X463" s="2"/>
      <c r="Y463" s="6"/>
      <c r="Z463" s="6"/>
      <c r="AA463" s="6"/>
      <c r="AB463" s="6"/>
      <c r="AC463" s="2"/>
      <c r="AD463" s="6"/>
      <c r="AE463" s="6"/>
      <c r="AF463" s="6"/>
      <c r="AG463" s="6"/>
      <c r="AH463" s="2"/>
      <c r="AI463" s="4"/>
    </row>
    <row r="464" spans="3:35" ht="15.5" x14ac:dyDescent="0.35">
      <c r="C464" s="1"/>
      <c r="D464" s="1"/>
      <c r="G464" s="1"/>
      <c r="H464" s="1"/>
      <c r="J464" s="2"/>
      <c r="K464" s="1"/>
      <c r="O464" s="3"/>
      <c r="P464" s="4"/>
      <c r="Q464" s="5"/>
      <c r="R464" s="1"/>
      <c r="T464" s="6"/>
      <c r="V464" s="88"/>
      <c r="W464" s="6"/>
      <c r="X464" s="2"/>
      <c r="Y464" s="6"/>
      <c r="Z464" s="6"/>
      <c r="AA464" s="6"/>
      <c r="AB464" s="6"/>
      <c r="AC464" s="2"/>
      <c r="AD464" s="6"/>
      <c r="AE464" s="6"/>
      <c r="AF464" s="6"/>
      <c r="AG464" s="6"/>
      <c r="AH464" s="2"/>
      <c r="AI464" s="4"/>
    </row>
    <row r="465" spans="3:35" ht="15.5" x14ac:dyDescent="0.35">
      <c r="C465" s="1"/>
      <c r="D465" s="1"/>
      <c r="G465" s="1"/>
      <c r="H465" s="1"/>
      <c r="J465" s="2"/>
      <c r="K465" s="1"/>
      <c r="O465" s="3"/>
      <c r="P465" s="4"/>
      <c r="Q465" s="5"/>
      <c r="R465" s="1"/>
      <c r="T465" s="6"/>
      <c r="V465" s="88"/>
      <c r="W465" s="6"/>
      <c r="X465" s="2"/>
      <c r="Y465" s="6"/>
      <c r="Z465" s="6"/>
      <c r="AA465" s="6"/>
      <c r="AB465" s="6"/>
      <c r="AC465" s="2"/>
      <c r="AD465" s="6"/>
      <c r="AE465" s="6"/>
      <c r="AF465" s="6"/>
      <c r="AG465" s="6"/>
      <c r="AH465" s="2"/>
      <c r="AI465" s="4"/>
    </row>
    <row r="466" spans="3:35" ht="15.5" x14ac:dyDescent="0.35">
      <c r="C466" s="1"/>
      <c r="D466" s="1"/>
      <c r="G466" s="1"/>
      <c r="H466" s="1"/>
      <c r="J466" s="2"/>
      <c r="K466" s="1"/>
      <c r="O466" s="3"/>
      <c r="P466" s="4"/>
      <c r="Q466" s="5"/>
      <c r="R466" s="1"/>
      <c r="T466" s="6"/>
      <c r="V466" s="88"/>
      <c r="W466" s="6"/>
      <c r="X466" s="2"/>
      <c r="Y466" s="6"/>
      <c r="Z466" s="6"/>
      <c r="AA466" s="6"/>
      <c r="AB466" s="6"/>
      <c r="AC466" s="2"/>
      <c r="AD466" s="6"/>
      <c r="AE466" s="6"/>
      <c r="AF466" s="6"/>
      <c r="AG466" s="6"/>
      <c r="AH466" s="2"/>
      <c r="AI466" s="4"/>
    </row>
    <row r="467" spans="3:35" ht="15.5" x14ac:dyDescent="0.35">
      <c r="C467" s="1"/>
      <c r="D467" s="1"/>
      <c r="G467" s="1"/>
      <c r="H467" s="1"/>
      <c r="J467" s="2"/>
      <c r="K467" s="1"/>
      <c r="O467" s="3"/>
      <c r="P467" s="4"/>
      <c r="Q467" s="5"/>
      <c r="R467" s="1"/>
      <c r="T467" s="6"/>
      <c r="V467" s="88"/>
      <c r="W467" s="6"/>
      <c r="X467" s="2"/>
      <c r="Y467" s="6"/>
      <c r="Z467" s="6"/>
      <c r="AA467" s="6"/>
      <c r="AB467" s="6"/>
      <c r="AC467" s="2"/>
      <c r="AD467" s="6"/>
      <c r="AE467" s="6"/>
      <c r="AF467" s="6"/>
      <c r="AG467" s="6"/>
      <c r="AH467" s="2"/>
      <c r="AI467" s="4"/>
    </row>
    <row r="468" spans="3:35" ht="15.5" x14ac:dyDescent="0.35">
      <c r="C468" s="1"/>
      <c r="D468" s="1"/>
      <c r="G468" s="1"/>
      <c r="H468" s="1"/>
      <c r="J468" s="2"/>
      <c r="K468" s="1"/>
      <c r="O468" s="3"/>
      <c r="P468" s="4"/>
      <c r="Q468" s="5"/>
      <c r="R468" s="1"/>
      <c r="T468" s="6"/>
      <c r="V468" s="88"/>
      <c r="W468" s="6"/>
      <c r="X468" s="2"/>
      <c r="Y468" s="6"/>
      <c r="Z468" s="6"/>
      <c r="AA468" s="6"/>
      <c r="AB468" s="6"/>
      <c r="AC468" s="2"/>
      <c r="AD468" s="6"/>
      <c r="AE468" s="6"/>
      <c r="AF468" s="6"/>
      <c r="AG468" s="6"/>
      <c r="AH468" s="2"/>
      <c r="AI468" s="4"/>
    </row>
    <row r="469" spans="3:35" ht="15.5" x14ac:dyDescent="0.35">
      <c r="C469" s="1"/>
      <c r="D469" s="1"/>
      <c r="G469" s="1"/>
      <c r="H469" s="1"/>
      <c r="J469" s="2"/>
      <c r="K469" s="1"/>
      <c r="O469" s="3"/>
      <c r="P469" s="4"/>
      <c r="Q469" s="5"/>
      <c r="R469" s="1"/>
      <c r="T469" s="6"/>
      <c r="V469" s="88"/>
      <c r="W469" s="6"/>
      <c r="X469" s="2"/>
      <c r="Y469" s="6"/>
      <c r="Z469" s="6"/>
      <c r="AA469" s="6"/>
      <c r="AB469" s="6"/>
      <c r="AC469" s="2"/>
      <c r="AD469" s="6"/>
      <c r="AE469" s="6"/>
      <c r="AF469" s="6"/>
      <c r="AG469" s="6"/>
      <c r="AH469" s="2"/>
      <c r="AI469" s="4"/>
    </row>
    <row r="470" spans="3:35" ht="15.5" x14ac:dyDescent="0.35">
      <c r="C470" s="1"/>
      <c r="D470" s="1"/>
      <c r="G470" s="1"/>
      <c r="H470" s="1"/>
      <c r="J470" s="2"/>
      <c r="K470" s="1"/>
      <c r="O470" s="3"/>
      <c r="P470" s="4"/>
      <c r="Q470" s="5"/>
      <c r="R470" s="1"/>
      <c r="T470" s="6"/>
      <c r="V470" s="88"/>
      <c r="W470" s="6"/>
      <c r="X470" s="2"/>
      <c r="Y470" s="6"/>
      <c r="Z470" s="6"/>
      <c r="AA470" s="6"/>
      <c r="AB470" s="6"/>
      <c r="AC470" s="2"/>
      <c r="AD470" s="6"/>
      <c r="AE470" s="6"/>
      <c r="AF470" s="6"/>
      <c r="AG470" s="6"/>
      <c r="AH470" s="2"/>
      <c r="AI470" s="4"/>
    </row>
    <row r="471" spans="3:35" ht="15.5" x14ac:dyDescent="0.35">
      <c r="C471" s="1"/>
      <c r="D471" s="1"/>
      <c r="G471" s="1"/>
      <c r="H471" s="1"/>
      <c r="J471" s="2"/>
      <c r="K471" s="1"/>
      <c r="O471" s="3"/>
      <c r="P471" s="4"/>
      <c r="Q471" s="5"/>
      <c r="R471" s="1"/>
      <c r="T471" s="6"/>
      <c r="V471" s="88"/>
      <c r="W471" s="6"/>
      <c r="X471" s="2"/>
      <c r="Y471" s="6"/>
      <c r="Z471" s="6"/>
      <c r="AA471" s="6"/>
      <c r="AB471" s="6"/>
      <c r="AC471" s="2"/>
      <c r="AD471" s="6"/>
      <c r="AE471" s="6"/>
      <c r="AF471" s="6"/>
      <c r="AG471" s="6"/>
      <c r="AH471" s="2"/>
      <c r="AI471" s="4"/>
    </row>
    <row r="472" spans="3:35" ht="15.5" x14ac:dyDescent="0.35">
      <c r="C472" s="1"/>
      <c r="D472" s="1"/>
      <c r="G472" s="1"/>
      <c r="H472" s="1"/>
      <c r="J472" s="2"/>
      <c r="K472" s="1"/>
      <c r="O472" s="3"/>
      <c r="P472" s="4"/>
      <c r="Q472" s="5"/>
      <c r="R472" s="1"/>
      <c r="T472" s="6"/>
      <c r="V472" s="88"/>
      <c r="W472" s="6"/>
      <c r="X472" s="2"/>
      <c r="Y472" s="6"/>
      <c r="Z472" s="6"/>
      <c r="AA472" s="6"/>
      <c r="AB472" s="6"/>
      <c r="AC472" s="2"/>
      <c r="AD472" s="6"/>
      <c r="AE472" s="6"/>
      <c r="AF472" s="6"/>
      <c r="AG472" s="6"/>
      <c r="AH472" s="2"/>
      <c r="AI472" s="4"/>
    </row>
    <row r="473" spans="3:35" ht="15.5" x14ac:dyDescent="0.35">
      <c r="C473" s="1"/>
      <c r="D473" s="1"/>
      <c r="G473" s="1"/>
      <c r="H473" s="1"/>
      <c r="J473" s="2"/>
      <c r="K473" s="1"/>
      <c r="O473" s="3"/>
      <c r="P473" s="4"/>
      <c r="Q473" s="5"/>
      <c r="R473" s="1"/>
      <c r="T473" s="6"/>
      <c r="V473" s="88"/>
      <c r="W473" s="6"/>
      <c r="X473" s="2"/>
      <c r="Y473" s="6"/>
      <c r="Z473" s="6"/>
      <c r="AA473" s="6"/>
      <c r="AB473" s="6"/>
      <c r="AC473" s="2"/>
      <c r="AD473" s="6"/>
      <c r="AE473" s="6"/>
      <c r="AF473" s="6"/>
      <c r="AG473" s="6"/>
      <c r="AH473" s="2"/>
      <c r="AI473" s="4"/>
    </row>
    <row r="474" spans="3:35" ht="15.5" x14ac:dyDescent="0.35">
      <c r="C474" s="1"/>
      <c r="D474" s="1"/>
      <c r="G474" s="1"/>
      <c r="H474" s="1"/>
      <c r="J474" s="2"/>
      <c r="K474" s="1"/>
      <c r="O474" s="3"/>
      <c r="P474" s="4"/>
      <c r="Q474" s="5"/>
      <c r="R474" s="1"/>
      <c r="T474" s="6"/>
      <c r="V474" s="88"/>
      <c r="W474" s="6"/>
      <c r="X474" s="2"/>
      <c r="Y474" s="6"/>
      <c r="Z474" s="6"/>
      <c r="AA474" s="6"/>
      <c r="AB474" s="6"/>
      <c r="AC474" s="2"/>
      <c r="AD474" s="6"/>
      <c r="AE474" s="6"/>
      <c r="AF474" s="6"/>
      <c r="AG474" s="6"/>
      <c r="AH474" s="2"/>
      <c r="AI474" s="4"/>
    </row>
    <row r="475" spans="3:35" ht="15.5" x14ac:dyDescent="0.35">
      <c r="C475" s="1"/>
      <c r="D475" s="1"/>
      <c r="G475" s="1"/>
      <c r="H475" s="1"/>
      <c r="J475" s="2"/>
      <c r="K475" s="1"/>
      <c r="O475" s="3"/>
      <c r="P475" s="4"/>
      <c r="Q475" s="5"/>
      <c r="R475" s="1"/>
      <c r="T475" s="6"/>
      <c r="V475" s="88"/>
      <c r="W475" s="6"/>
      <c r="X475" s="2"/>
      <c r="Y475" s="6"/>
      <c r="Z475" s="6"/>
      <c r="AA475" s="6"/>
      <c r="AB475" s="6"/>
      <c r="AC475" s="2"/>
      <c r="AD475" s="6"/>
      <c r="AE475" s="6"/>
      <c r="AF475" s="6"/>
      <c r="AG475" s="6"/>
      <c r="AH475" s="2"/>
      <c r="AI475" s="4"/>
    </row>
    <row r="476" spans="3:35" ht="15.5" x14ac:dyDescent="0.35">
      <c r="C476" s="1"/>
      <c r="D476" s="1"/>
      <c r="G476" s="1"/>
      <c r="H476" s="1"/>
      <c r="J476" s="2"/>
      <c r="K476" s="1"/>
      <c r="O476" s="3"/>
      <c r="P476" s="4"/>
      <c r="Q476" s="5"/>
      <c r="R476" s="1"/>
      <c r="T476" s="6"/>
      <c r="V476" s="88"/>
      <c r="W476" s="6"/>
      <c r="X476" s="2"/>
      <c r="Y476" s="6"/>
      <c r="Z476" s="6"/>
      <c r="AA476" s="6"/>
      <c r="AB476" s="6"/>
      <c r="AC476" s="2"/>
      <c r="AD476" s="6"/>
      <c r="AE476" s="6"/>
      <c r="AF476" s="6"/>
      <c r="AG476" s="6"/>
      <c r="AH476" s="2"/>
      <c r="AI476" s="4"/>
    </row>
    <row r="477" spans="3:35" ht="15.5" x14ac:dyDescent="0.35">
      <c r="C477" s="1"/>
      <c r="D477" s="1"/>
      <c r="G477" s="1"/>
      <c r="H477" s="1"/>
      <c r="J477" s="2"/>
      <c r="K477" s="1"/>
      <c r="O477" s="3"/>
      <c r="P477" s="4"/>
      <c r="Q477" s="5"/>
      <c r="R477" s="1"/>
      <c r="T477" s="6"/>
      <c r="V477" s="88"/>
      <c r="W477" s="6"/>
      <c r="X477" s="2"/>
      <c r="Y477" s="6"/>
      <c r="Z477" s="6"/>
      <c r="AA477" s="6"/>
      <c r="AB477" s="6"/>
      <c r="AC477" s="2"/>
      <c r="AD477" s="6"/>
      <c r="AE477" s="6"/>
      <c r="AF477" s="6"/>
      <c r="AG477" s="6"/>
      <c r="AH477" s="2"/>
      <c r="AI477" s="4"/>
    </row>
    <row r="478" spans="3:35" ht="15.5" x14ac:dyDescent="0.35">
      <c r="C478" s="1"/>
      <c r="D478" s="1"/>
      <c r="G478" s="1"/>
      <c r="H478" s="1"/>
      <c r="J478" s="2"/>
      <c r="K478" s="1"/>
      <c r="O478" s="3"/>
      <c r="P478" s="4"/>
      <c r="Q478" s="5"/>
      <c r="R478" s="1"/>
      <c r="T478" s="6"/>
      <c r="V478" s="88"/>
      <c r="W478" s="6"/>
      <c r="X478" s="2"/>
      <c r="Y478" s="6"/>
      <c r="Z478" s="6"/>
      <c r="AA478" s="6"/>
      <c r="AB478" s="6"/>
      <c r="AC478" s="2"/>
      <c r="AD478" s="6"/>
      <c r="AE478" s="6"/>
      <c r="AF478" s="6"/>
      <c r="AG478" s="6"/>
      <c r="AH478" s="2"/>
      <c r="AI478" s="4"/>
    </row>
    <row r="479" spans="3:35" ht="15.5" x14ac:dyDescent="0.35">
      <c r="C479" s="1"/>
      <c r="D479" s="1"/>
      <c r="G479" s="1"/>
      <c r="H479" s="1"/>
      <c r="J479" s="2"/>
      <c r="K479" s="1"/>
      <c r="O479" s="3"/>
      <c r="P479" s="4"/>
      <c r="Q479" s="5"/>
      <c r="R479" s="1"/>
      <c r="T479" s="6"/>
      <c r="V479" s="88"/>
      <c r="W479" s="6"/>
      <c r="X479" s="2"/>
      <c r="Y479" s="6"/>
      <c r="Z479" s="6"/>
      <c r="AA479" s="6"/>
      <c r="AB479" s="6"/>
      <c r="AC479" s="2"/>
      <c r="AD479" s="6"/>
      <c r="AE479" s="6"/>
      <c r="AF479" s="6"/>
      <c r="AG479" s="6"/>
      <c r="AH479" s="2"/>
      <c r="AI479" s="4"/>
    </row>
    <row r="480" spans="3:35" ht="15.5" x14ac:dyDescent="0.35">
      <c r="C480" s="1"/>
      <c r="D480" s="1"/>
      <c r="G480" s="1"/>
      <c r="H480" s="1"/>
      <c r="J480" s="2"/>
      <c r="K480" s="1"/>
      <c r="O480" s="3"/>
      <c r="P480" s="4"/>
      <c r="Q480" s="5"/>
      <c r="R480" s="1"/>
      <c r="T480" s="6"/>
      <c r="V480" s="88"/>
      <c r="W480" s="6"/>
      <c r="X480" s="2"/>
      <c r="Y480" s="6"/>
      <c r="Z480" s="6"/>
      <c r="AA480" s="6"/>
      <c r="AB480" s="6"/>
      <c r="AC480" s="2"/>
      <c r="AD480" s="6"/>
      <c r="AE480" s="6"/>
      <c r="AF480" s="6"/>
      <c r="AG480" s="6"/>
      <c r="AH480" s="2"/>
      <c r="AI480" s="4"/>
    </row>
    <row r="481" spans="3:35" ht="15.5" x14ac:dyDescent="0.35">
      <c r="C481" s="1"/>
      <c r="D481" s="1"/>
      <c r="G481" s="1"/>
      <c r="H481" s="1"/>
      <c r="J481" s="2"/>
      <c r="K481" s="1"/>
      <c r="O481" s="3"/>
      <c r="P481" s="4"/>
      <c r="Q481" s="5"/>
      <c r="R481" s="1"/>
      <c r="T481" s="6"/>
      <c r="V481" s="88"/>
      <c r="W481" s="6"/>
      <c r="X481" s="2"/>
      <c r="Y481" s="6"/>
      <c r="Z481" s="6"/>
      <c r="AA481" s="6"/>
      <c r="AB481" s="6"/>
      <c r="AC481" s="2"/>
      <c r="AD481" s="6"/>
      <c r="AE481" s="6"/>
      <c r="AF481" s="6"/>
      <c r="AG481" s="6"/>
      <c r="AH481" s="2"/>
      <c r="AI481" s="4"/>
    </row>
    <row r="482" spans="3:35" ht="15.5" x14ac:dyDescent="0.35">
      <c r="C482" s="1"/>
      <c r="D482" s="1"/>
      <c r="G482" s="1"/>
      <c r="H482" s="1"/>
      <c r="J482" s="2"/>
      <c r="K482" s="1"/>
      <c r="O482" s="3"/>
      <c r="P482" s="4"/>
      <c r="Q482" s="5"/>
      <c r="R482" s="1"/>
      <c r="T482" s="6"/>
      <c r="V482" s="88"/>
      <c r="W482" s="6"/>
      <c r="X482" s="2"/>
      <c r="Y482" s="6"/>
      <c r="Z482" s="6"/>
      <c r="AA482" s="6"/>
      <c r="AB482" s="6"/>
      <c r="AC482" s="2"/>
      <c r="AD482" s="6"/>
      <c r="AE482" s="6"/>
      <c r="AF482" s="6"/>
      <c r="AG482" s="6"/>
      <c r="AH482" s="2"/>
      <c r="AI482" s="4"/>
    </row>
    <row r="483" spans="3:35" ht="15.5" x14ac:dyDescent="0.35">
      <c r="C483" s="1"/>
      <c r="D483" s="1"/>
      <c r="G483" s="1"/>
      <c r="H483" s="1"/>
      <c r="J483" s="2"/>
      <c r="K483" s="1"/>
      <c r="O483" s="3"/>
      <c r="P483" s="4"/>
      <c r="Q483" s="5"/>
      <c r="R483" s="1"/>
      <c r="T483" s="6"/>
      <c r="V483" s="88"/>
      <c r="W483" s="6"/>
      <c r="X483" s="2"/>
      <c r="Y483" s="6"/>
      <c r="Z483" s="6"/>
      <c r="AA483" s="6"/>
      <c r="AB483" s="6"/>
      <c r="AC483" s="2"/>
      <c r="AD483" s="6"/>
      <c r="AE483" s="6"/>
      <c r="AF483" s="6"/>
      <c r="AG483" s="6"/>
      <c r="AH483" s="2"/>
      <c r="AI483" s="4"/>
    </row>
    <row r="484" spans="3:35" ht="15.5" x14ac:dyDescent="0.35">
      <c r="C484" s="1"/>
      <c r="D484" s="1"/>
      <c r="G484" s="1"/>
      <c r="H484" s="1"/>
      <c r="J484" s="2"/>
      <c r="K484" s="1"/>
      <c r="O484" s="3"/>
      <c r="P484" s="4"/>
      <c r="Q484" s="5"/>
      <c r="R484" s="1"/>
      <c r="T484" s="6"/>
      <c r="V484" s="88"/>
      <c r="W484" s="6"/>
      <c r="X484" s="2"/>
      <c r="Y484" s="6"/>
      <c r="Z484" s="6"/>
      <c r="AA484" s="6"/>
      <c r="AB484" s="6"/>
      <c r="AC484" s="2"/>
      <c r="AD484" s="6"/>
      <c r="AE484" s="6"/>
      <c r="AF484" s="6"/>
      <c r="AG484" s="6"/>
      <c r="AH484" s="2"/>
      <c r="AI484" s="4"/>
    </row>
    <row r="485" spans="3:35" ht="15.5" x14ac:dyDescent="0.35">
      <c r="C485" s="1"/>
      <c r="D485" s="1"/>
      <c r="G485" s="1"/>
      <c r="H485" s="1"/>
      <c r="J485" s="2"/>
      <c r="K485" s="1"/>
      <c r="O485" s="3"/>
      <c r="P485" s="4"/>
      <c r="Q485" s="5"/>
      <c r="R485" s="1"/>
      <c r="T485" s="6"/>
      <c r="V485" s="88"/>
      <c r="W485" s="6"/>
      <c r="X485" s="2"/>
      <c r="Y485" s="6"/>
      <c r="Z485" s="6"/>
      <c r="AA485" s="6"/>
      <c r="AB485" s="6"/>
      <c r="AC485" s="2"/>
      <c r="AD485" s="6"/>
      <c r="AE485" s="6"/>
      <c r="AF485" s="6"/>
      <c r="AG485" s="6"/>
      <c r="AH485" s="2"/>
      <c r="AI485" s="4"/>
    </row>
    <row r="486" spans="3:35" ht="15.5" x14ac:dyDescent="0.35">
      <c r="C486" s="1"/>
      <c r="D486" s="1"/>
      <c r="G486" s="1"/>
      <c r="H486" s="1"/>
      <c r="J486" s="2"/>
      <c r="K486" s="1"/>
      <c r="O486" s="3"/>
      <c r="P486" s="4"/>
      <c r="Q486" s="5"/>
      <c r="R486" s="1"/>
      <c r="T486" s="6"/>
      <c r="V486" s="88"/>
      <c r="W486" s="6"/>
      <c r="X486" s="2"/>
      <c r="Y486" s="6"/>
      <c r="Z486" s="6"/>
      <c r="AA486" s="6"/>
      <c r="AB486" s="6"/>
      <c r="AC486" s="2"/>
      <c r="AD486" s="6"/>
      <c r="AE486" s="6"/>
      <c r="AF486" s="6"/>
      <c r="AG486" s="6"/>
      <c r="AH486" s="2"/>
      <c r="AI486" s="4"/>
    </row>
    <row r="487" spans="3:35" ht="15.5" x14ac:dyDescent="0.35">
      <c r="C487" s="1"/>
      <c r="D487" s="1"/>
      <c r="G487" s="1"/>
      <c r="H487" s="1"/>
      <c r="J487" s="2"/>
      <c r="K487" s="1"/>
      <c r="O487" s="3"/>
      <c r="P487" s="4"/>
      <c r="Q487" s="5"/>
      <c r="R487" s="1"/>
      <c r="T487" s="6"/>
      <c r="V487" s="88"/>
      <c r="W487" s="6"/>
      <c r="X487" s="2"/>
      <c r="Y487" s="6"/>
      <c r="Z487" s="6"/>
      <c r="AA487" s="6"/>
      <c r="AB487" s="6"/>
      <c r="AC487" s="2"/>
      <c r="AD487" s="6"/>
      <c r="AE487" s="6"/>
      <c r="AF487" s="6"/>
      <c r="AG487" s="6"/>
      <c r="AH487" s="2"/>
      <c r="AI487" s="4"/>
    </row>
    <row r="488" spans="3:35" ht="15.5" x14ac:dyDescent="0.35">
      <c r="C488" s="1"/>
      <c r="D488" s="1"/>
      <c r="G488" s="1"/>
      <c r="H488" s="1"/>
      <c r="J488" s="2"/>
      <c r="K488" s="1"/>
      <c r="O488" s="3"/>
      <c r="P488" s="4"/>
      <c r="Q488" s="5"/>
      <c r="R488" s="1"/>
      <c r="T488" s="6"/>
      <c r="V488" s="88"/>
      <c r="W488" s="6"/>
      <c r="X488" s="2"/>
      <c r="Y488" s="6"/>
      <c r="Z488" s="6"/>
      <c r="AA488" s="6"/>
      <c r="AB488" s="6"/>
      <c r="AC488" s="2"/>
      <c r="AD488" s="6"/>
      <c r="AE488" s="6"/>
      <c r="AF488" s="6"/>
      <c r="AG488" s="6"/>
      <c r="AH488" s="2"/>
      <c r="AI488" s="4"/>
    </row>
    <row r="489" spans="3:35" ht="15.5" x14ac:dyDescent="0.35">
      <c r="C489" s="1"/>
      <c r="D489" s="1"/>
      <c r="G489" s="1"/>
      <c r="H489" s="1"/>
      <c r="J489" s="2"/>
      <c r="K489" s="1"/>
      <c r="O489" s="3"/>
      <c r="P489" s="4"/>
      <c r="Q489" s="5"/>
      <c r="R489" s="1"/>
      <c r="T489" s="6"/>
      <c r="V489" s="88"/>
      <c r="W489" s="6"/>
      <c r="X489" s="2"/>
      <c r="Y489" s="6"/>
      <c r="Z489" s="6"/>
      <c r="AA489" s="6"/>
      <c r="AB489" s="6"/>
      <c r="AC489" s="2"/>
      <c r="AD489" s="6"/>
      <c r="AE489" s="6"/>
      <c r="AF489" s="6"/>
      <c r="AG489" s="6"/>
      <c r="AH489" s="2"/>
      <c r="AI489" s="4"/>
    </row>
    <row r="490" spans="3:35" ht="15.5" x14ac:dyDescent="0.35">
      <c r="C490" s="1"/>
      <c r="D490" s="1"/>
      <c r="G490" s="1"/>
      <c r="H490" s="1"/>
      <c r="J490" s="2"/>
      <c r="K490" s="1"/>
      <c r="O490" s="3"/>
      <c r="P490" s="4"/>
      <c r="Q490" s="5"/>
      <c r="R490" s="1"/>
      <c r="T490" s="6"/>
      <c r="V490" s="88"/>
      <c r="W490" s="6"/>
      <c r="X490" s="2"/>
      <c r="Y490" s="6"/>
      <c r="Z490" s="6"/>
      <c r="AA490" s="6"/>
      <c r="AB490" s="6"/>
      <c r="AC490" s="2"/>
      <c r="AD490" s="6"/>
      <c r="AE490" s="6"/>
      <c r="AF490" s="6"/>
      <c r="AG490" s="6"/>
      <c r="AH490" s="2"/>
      <c r="AI490" s="4"/>
    </row>
    <row r="491" spans="3:35" ht="15.5" x14ac:dyDescent="0.35">
      <c r="C491" s="1"/>
      <c r="D491" s="1"/>
      <c r="G491" s="1"/>
      <c r="H491" s="1"/>
      <c r="J491" s="2"/>
      <c r="K491" s="1"/>
      <c r="O491" s="3"/>
      <c r="P491" s="4"/>
      <c r="Q491" s="5"/>
      <c r="R491" s="1"/>
      <c r="T491" s="6"/>
      <c r="V491" s="88"/>
      <c r="W491" s="6"/>
      <c r="X491" s="2"/>
      <c r="Y491" s="6"/>
      <c r="Z491" s="6"/>
      <c r="AA491" s="6"/>
      <c r="AB491" s="6"/>
      <c r="AC491" s="2"/>
      <c r="AD491" s="6"/>
      <c r="AE491" s="6"/>
      <c r="AF491" s="6"/>
      <c r="AG491" s="6"/>
      <c r="AH491" s="2"/>
      <c r="AI491" s="4"/>
    </row>
    <row r="492" spans="3:35" ht="15.5" x14ac:dyDescent="0.35">
      <c r="C492" s="1"/>
      <c r="D492" s="1"/>
      <c r="G492" s="1"/>
      <c r="H492" s="1"/>
      <c r="J492" s="2"/>
      <c r="K492" s="1"/>
      <c r="O492" s="3"/>
      <c r="P492" s="4"/>
      <c r="Q492" s="5"/>
      <c r="R492" s="1"/>
      <c r="T492" s="6"/>
      <c r="V492" s="88"/>
      <c r="W492" s="6"/>
      <c r="X492" s="2"/>
      <c r="Y492" s="6"/>
      <c r="Z492" s="6"/>
      <c r="AA492" s="6"/>
      <c r="AB492" s="6"/>
      <c r="AC492" s="2"/>
      <c r="AD492" s="6"/>
      <c r="AE492" s="6"/>
      <c r="AF492" s="6"/>
      <c r="AG492" s="6"/>
      <c r="AH492" s="2"/>
      <c r="AI492" s="4"/>
    </row>
    <row r="493" spans="3:35" ht="15.5" x14ac:dyDescent="0.35">
      <c r="C493" s="1"/>
      <c r="D493" s="1"/>
      <c r="G493" s="1"/>
      <c r="H493" s="1"/>
      <c r="J493" s="2"/>
      <c r="K493" s="1"/>
      <c r="O493" s="3"/>
      <c r="P493" s="4"/>
      <c r="Q493" s="5"/>
      <c r="R493" s="1"/>
      <c r="T493" s="6"/>
      <c r="V493" s="88"/>
      <c r="W493" s="6"/>
      <c r="X493" s="2"/>
      <c r="Y493" s="6"/>
      <c r="Z493" s="6"/>
      <c r="AA493" s="6"/>
      <c r="AB493" s="6"/>
      <c r="AC493" s="2"/>
      <c r="AD493" s="6"/>
      <c r="AE493" s="6"/>
      <c r="AF493" s="6"/>
      <c r="AG493" s="6"/>
      <c r="AH493" s="2"/>
      <c r="AI493" s="4"/>
    </row>
    <row r="494" spans="3:35" ht="15.5" x14ac:dyDescent="0.35">
      <c r="C494" s="1"/>
      <c r="D494" s="1"/>
      <c r="G494" s="1"/>
      <c r="H494" s="1"/>
      <c r="J494" s="2"/>
      <c r="K494" s="1"/>
      <c r="O494" s="3"/>
      <c r="P494" s="4"/>
      <c r="Q494" s="5"/>
      <c r="R494" s="1"/>
      <c r="T494" s="6"/>
      <c r="V494" s="88"/>
      <c r="W494" s="6"/>
      <c r="X494" s="2"/>
      <c r="Y494" s="6"/>
      <c r="Z494" s="6"/>
      <c r="AA494" s="6"/>
      <c r="AB494" s="6"/>
      <c r="AC494" s="2"/>
      <c r="AD494" s="6"/>
      <c r="AE494" s="6"/>
      <c r="AF494" s="6"/>
      <c r="AG494" s="6"/>
      <c r="AH494" s="2"/>
      <c r="AI494" s="4"/>
    </row>
    <row r="495" spans="3:35" ht="15.5" x14ac:dyDescent="0.35">
      <c r="C495" s="1"/>
      <c r="D495" s="1"/>
      <c r="G495" s="1"/>
      <c r="H495" s="1"/>
      <c r="J495" s="2"/>
      <c r="K495" s="1"/>
      <c r="O495" s="3"/>
      <c r="P495" s="4"/>
      <c r="Q495" s="5"/>
      <c r="R495" s="1"/>
      <c r="T495" s="6"/>
      <c r="V495" s="88"/>
      <c r="W495" s="6"/>
      <c r="X495" s="2"/>
      <c r="Y495" s="6"/>
      <c r="Z495" s="6"/>
      <c r="AA495" s="6"/>
      <c r="AB495" s="6"/>
      <c r="AC495" s="2"/>
      <c r="AD495" s="6"/>
      <c r="AE495" s="6"/>
      <c r="AF495" s="6"/>
      <c r="AG495" s="6"/>
      <c r="AH495" s="2"/>
      <c r="AI495" s="4"/>
    </row>
    <row r="496" spans="3:35" ht="15.5" x14ac:dyDescent="0.35">
      <c r="C496" s="1"/>
      <c r="D496" s="1"/>
      <c r="G496" s="1"/>
      <c r="H496" s="1"/>
      <c r="J496" s="2"/>
      <c r="K496" s="1"/>
      <c r="O496" s="3"/>
      <c r="P496" s="4"/>
      <c r="Q496" s="5"/>
      <c r="R496" s="1"/>
      <c r="T496" s="6"/>
      <c r="V496" s="88"/>
      <c r="W496" s="6"/>
      <c r="X496" s="2"/>
      <c r="Y496" s="6"/>
      <c r="Z496" s="6"/>
      <c r="AA496" s="6"/>
      <c r="AB496" s="6"/>
      <c r="AC496" s="2"/>
      <c r="AD496" s="6"/>
      <c r="AE496" s="6"/>
      <c r="AF496" s="6"/>
      <c r="AG496" s="6"/>
      <c r="AH496" s="2"/>
      <c r="AI496" s="4"/>
    </row>
    <row r="497" spans="3:35" ht="15.5" x14ac:dyDescent="0.35">
      <c r="C497" s="1"/>
      <c r="D497" s="1"/>
      <c r="G497" s="1"/>
      <c r="H497" s="1"/>
      <c r="J497" s="2"/>
      <c r="K497" s="1"/>
      <c r="O497" s="3"/>
      <c r="P497" s="4"/>
      <c r="Q497" s="5"/>
      <c r="R497" s="1"/>
      <c r="T497" s="6"/>
      <c r="V497" s="88"/>
      <c r="W497" s="6"/>
      <c r="X497" s="2"/>
      <c r="Y497" s="6"/>
      <c r="Z497" s="6"/>
      <c r="AA497" s="6"/>
      <c r="AB497" s="6"/>
      <c r="AC497" s="2"/>
      <c r="AD497" s="6"/>
      <c r="AE497" s="6"/>
      <c r="AF497" s="6"/>
      <c r="AG497" s="6"/>
      <c r="AH497" s="2"/>
      <c r="AI497" s="4"/>
    </row>
    <row r="498" spans="3:35" ht="15.5" x14ac:dyDescent="0.35">
      <c r="C498" s="1"/>
      <c r="D498" s="1"/>
      <c r="G498" s="1"/>
      <c r="H498" s="1"/>
      <c r="J498" s="2"/>
      <c r="K498" s="1"/>
      <c r="O498" s="3"/>
      <c r="P498" s="4"/>
      <c r="Q498" s="5"/>
      <c r="R498" s="1"/>
      <c r="T498" s="6"/>
      <c r="V498" s="88"/>
      <c r="W498" s="6"/>
      <c r="X498" s="2"/>
      <c r="Y498" s="6"/>
      <c r="Z498" s="6"/>
      <c r="AA498" s="6"/>
      <c r="AB498" s="6"/>
      <c r="AC498" s="2"/>
      <c r="AD498" s="6"/>
      <c r="AE498" s="6"/>
      <c r="AF498" s="6"/>
      <c r="AG498" s="6"/>
      <c r="AH498" s="2"/>
      <c r="AI498" s="4"/>
    </row>
    <row r="499" spans="3:35" ht="15.5" x14ac:dyDescent="0.35">
      <c r="C499" s="1"/>
      <c r="D499" s="1"/>
      <c r="G499" s="1"/>
      <c r="H499" s="1"/>
      <c r="J499" s="2"/>
      <c r="K499" s="1"/>
      <c r="O499" s="3"/>
      <c r="P499" s="4"/>
      <c r="Q499" s="5"/>
      <c r="R499" s="1"/>
      <c r="T499" s="6"/>
      <c r="V499" s="88"/>
      <c r="W499" s="6"/>
      <c r="X499" s="2"/>
      <c r="Y499" s="6"/>
      <c r="Z499" s="6"/>
      <c r="AA499" s="6"/>
      <c r="AB499" s="6"/>
      <c r="AC499" s="2"/>
      <c r="AD499" s="6"/>
      <c r="AE499" s="6"/>
      <c r="AF499" s="6"/>
      <c r="AG499" s="6"/>
      <c r="AH499" s="2"/>
      <c r="AI499" s="4"/>
    </row>
    <row r="500" spans="3:35" ht="15.5" x14ac:dyDescent="0.35">
      <c r="C500" s="1"/>
      <c r="D500" s="1"/>
      <c r="G500" s="1"/>
      <c r="H500" s="1"/>
      <c r="J500" s="2"/>
      <c r="K500" s="1"/>
      <c r="O500" s="3"/>
      <c r="P500" s="4"/>
      <c r="Q500" s="5"/>
      <c r="R500" s="1"/>
      <c r="T500" s="6"/>
      <c r="V500" s="88"/>
      <c r="W500" s="6"/>
      <c r="X500" s="2"/>
      <c r="Y500" s="6"/>
      <c r="Z500" s="6"/>
      <c r="AA500" s="6"/>
      <c r="AB500" s="6"/>
      <c r="AC500" s="2"/>
      <c r="AD500" s="6"/>
      <c r="AE500" s="6"/>
      <c r="AF500" s="6"/>
      <c r="AG500" s="6"/>
      <c r="AH500" s="2"/>
      <c r="AI500" s="4"/>
    </row>
    <row r="501" spans="3:35" ht="15.5" x14ac:dyDescent="0.35">
      <c r="C501" s="1"/>
      <c r="D501" s="1"/>
      <c r="G501" s="1"/>
      <c r="H501" s="1"/>
      <c r="J501" s="2"/>
      <c r="K501" s="1"/>
      <c r="O501" s="3"/>
      <c r="P501" s="4"/>
      <c r="Q501" s="5"/>
      <c r="R501" s="1"/>
      <c r="T501" s="6"/>
      <c r="V501" s="88"/>
      <c r="W501" s="6"/>
      <c r="X501" s="2"/>
      <c r="Y501" s="6"/>
      <c r="Z501" s="6"/>
      <c r="AA501" s="6"/>
      <c r="AB501" s="6"/>
      <c r="AC501" s="2"/>
      <c r="AD501" s="6"/>
      <c r="AE501" s="6"/>
      <c r="AF501" s="6"/>
      <c r="AG501" s="6"/>
      <c r="AH501" s="2"/>
      <c r="AI501" s="4"/>
    </row>
    <row r="502" spans="3:35" ht="15.5" x14ac:dyDescent="0.35">
      <c r="C502" s="1"/>
      <c r="D502" s="1"/>
      <c r="G502" s="1"/>
      <c r="H502" s="1"/>
      <c r="J502" s="2"/>
      <c r="K502" s="1"/>
      <c r="O502" s="3"/>
      <c r="P502" s="4"/>
      <c r="Q502" s="5"/>
      <c r="R502" s="1"/>
      <c r="T502" s="6"/>
      <c r="V502" s="88"/>
      <c r="W502" s="6"/>
      <c r="X502" s="2"/>
      <c r="Y502" s="6"/>
      <c r="Z502" s="6"/>
      <c r="AA502" s="6"/>
      <c r="AB502" s="6"/>
      <c r="AC502" s="2"/>
      <c r="AD502" s="6"/>
      <c r="AE502" s="6"/>
      <c r="AF502" s="6"/>
      <c r="AG502" s="6"/>
      <c r="AH502" s="2"/>
      <c r="AI502" s="4"/>
    </row>
    <row r="503" spans="3:35" ht="15.5" x14ac:dyDescent="0.35">
      <c r="C503" s="1"/>
      <c r="D503" s="1"/>
      <c r="G503" s="1"/>
      <c r="H503" s="1"/>
      <c r="J503" s="2"/>
      <c r="K503" s="1"/>
      <c r="O503" s="3"/>
      <c r="P503" s="4"/>
      <c r="Q503" s="5"/>
      <c r="R503" s="1"/>
      <c r="T503" s="6"/>
      <c r="V503" s="88"/>
      <c r="W503" s="6"/>
      <c r="X503" s="2"/>
      <c r="Y503" s="6"/>
      <c r="Z503" s="6"/>
      <c r="AA503" s="6"/>
      <c r="AB503" s="6"/>
      <c r="AC503" s="2"/>
      <c r="AD503" s="6"/>
      <c r="AE503" s="6"/>
      <c r="AF503" s="6"/>
      <c r="AG503" s="6"/>
      <c r="AH503" s="2"/>
      <c r="AI503" s="4"/>
    </row>
    <row r="504" spans="3:35" ht="15.5" x14ac:dyDescent="0.35">
      <c r="C504" s="1"/>
      <c r="D504" s="1"/>
      <c r="G504" s="1"/>
      <c r="H504" s="1"/>
      <c r="J504" s="2"/>
      <c r="K504" s="1"/>
      <c r="O504" s="3"/>
      <c r="P504" s="4"/>
      <c r="Q504" s="5"/>
      <c r="R504" s="1"/>
      <c r="T504" s="6"/>
      <c r="V504" s="88"/>
      <c r="W504" s="6"/>
      <c r="X504" s="2"/>
      <c r="Y504" s="6"/>
      <c r="Z504" s="6"/>
      <c r="AA504" s="6"/>
      <c r="AB504" s="6"/>
      <c r="AC504" s="2"/>
      <c r="AD504" s="6"/>
      <c r="AE504" s="6"/>
      <c r="AF504" s="6"/>
      <c r="AG504" s="6"/>
      <c r="AH504" s="2"/>
      <c r="AI504" s="4"/>
    </row>
    <row r="505" spans="3:35" ht="15.5" x14ac:dyDescent="0.35">
      <c r="C505" s="1"/>
      <c r="D505" s="1"/>
      <c r="G505" s="1"/>
      <c r="H505" s="1"/>
      <c r="J505" s="2"/>
      <c r="K505" s="1"/>
      <c r="O505" s="3"/>
      <c r="P505" s="4"/>
      <c r="Q505" s="5"/>
      <c r="R505" s="1"/>
      <c r="T505" s="6"/>
      <c r="V505" s="88"/>
      <c r="W505" s="6"/>
      <c r="X505" s="2"/>
      <c r="Y505" s="6"/>
      <c r="Z505" s="6"/>
      <c r="AA505" s="6"/>
      <c r="AB505" s="6"/>
      <c r="AC505" s="2"/>
      <c r="AD505" s="6"/>
      <c r="AE505" s="6"/>
      <c r="AF505" s="6"/>
      <c r="AG505" s="6"/>
      <c r="AH505" s="2"/>
      <c r="AI505" s="4"/>
    </row>
    <row r="506" spans="3:35" ht="15.5" x14ac:dyDescent="0.35">
      <c r="C506" s="1"/>
      <c r="D506" s="1"/>
      <c r="G506" s="1"/>
      <c r="H506" s="1"/>
      <c r="J506" s="2"/>
      <c r="K506" s="1"/>
      <c r="O506" s="3"/>
      <c r="P506" s="4"/>
      <c r="Q506" s="5"/>
      <c r="R506" s="1"/>
      <c r="T506" s="6"/>
      <c r="V506" s="88"/>
      <c r="W506" s="6"/>
      <c r="X506" s="2"/>
      <c r="Y506" s="6"/>
      <c r="Z506" s="6"/>
      <c r="AA506" s="6"/>
      <c r="AB506" s="6"/>
      <c r="AC506" s="2"/>
      <c r="AD506" s="6"/>
      <c r="AE506" s="6"/>
      <c r="AF506" s="6"/>
      <c r="AG506" s="6"/>
      <c r="AH506" s="2"/>
      <c r="AI506" s="4"/>
    </row>
    <row r="507" spans="3:35" ht="15.5" x14ac:dyDescent="0.35">
      <c r="C507" s="1"/>
      <c r="D507" s="1"/>
      <c r="G507" s="1"/>
      <c r="H507" s="1"/>
      <c r="J507" s="2"/>
      <c r="K507" s="1"/>
      <c r="O507" s="3"/>
      <c r="P507" s="4"/>
      <c r="Q507" s="5"/>
      <c r="R507" s="1"/>
      <c r="T507" s="6"/>
      <c r="V507" s="88"/>
      <c r="W507" s="6"/>
      <c r="X507" s="2"/>
      <c r="Y507" s="6"/>
      <c r="Z507" s="6"/>
      <c r="AA507" s="6"/>
      <c r="AB507" s="6"/>
      <c r="AC507" s="2"/>
      <c r="AD507" s="6"/>
      <c r="AE507" s="6"/>
      <c r="AF507" s="6"/>
      <c r="AG507" s="6"/>
      <c r="AH507" s="2"/>
      <c r="AI507" s="4"/>
    </row>
    <row r="508" spans="3:35" ht="15.5" x14ac:dyDescent="0.35">
      <c r="C508" s="1"/>
      <c r="D508" s="1"/>
      <c r="G508" s="1"/>
      <c r="H508" s="1"/>
      <c r="J508" s="2"/>
      <c r="K508" s="1"/>
      <c r="O508" s="3"/>
      <c r="P508" s="4"/>
      <c r="Q508" s="5"/>
      <c r="R508" s="1"/>
      <c r="T508" s="6"/>
      <c r="V508" s="88"/>
      <c r="W508" s="6"/>
      <c r="X508" s="2"/>
      <c r="Y508" s="6"/>
      <c r="Z508" s="6"/>
      <c r="AA508" s="6"/>
      <c r="AB508" s="6"/>
      <c r="AC508" s="2"/>
      <c r="AD508" s="6"/>
      <c r="AE508" s="6"/>
      <c r="AF508" s="6"/>
      <c r="AG508" s="6"/>
      <c r="AH508" s="2"/>
      <c r="AI508" s="4"/>
    </row>
    <row r="509" spans="3:35" ht="15.5" x14ac:dyDescent="0.35">
      <c r="C509" s="1"/>
      <c r="D509" s="1"/>
      <c r="G509" s="1"/>
      <c r="H509" s="1"/>
      <c r="J509" s="2"/>
      <c r="K509" s="1"/>
      <c r="O509" s="3"/>
      <c r="P509" s="4"/>
      <c r="Q509" s="5"/>
      <c r="R509" s="1"/>
      <c r="T509" s="6"/>
      <c r="V509" s="88"/>
      <c r="W509" s="6"/>
      <c r="X509" s="2"/>
      <c r="Y509" s="6"/>
      <c r="Z509" s="6"/>
      <c r="AA509" s="6"/>
      <c r="AB509" s="6"/>
      <c r="AC509" s="2"/>
      <c r="AD509" s="6"/>
      <c r="AE509" s="6"/>
      <c r="AF509" s="6"/>
      <c r="AG509" s="6"/>
      <c r="AH509" s="2"/>
      <c r="AI509" s="4"/>
    </row>
    <row r="510" spans="3:35" ht="15.5" x14ac:dyDescent="0.35">
      <c r="C510" s="1"/>
      <c r="D510" s="1"/>
      <c r="G510" s="1"/>
      <c r="H510" s="1"/>
      <c r="J510" s="2"/>
      <c r="K510" s="1"/>
      <c r="O510" s="3"/>
      <c r="P510" s="4"/>
      <c r="Q510" s="5"/>
      <c r="R510" s="1"/>
      <c r="T510" s="6"/>
      <c r="V510" s="88"/>
      <c r="W510" s="6"/>
      <c r="X510" s="2"/>
      <c r="Y510" s="6"/>
      <c r="Z510" s="6"/>
      <c r="AA510" s="6"/>
      <c r="AB510" s="6"/>
      <c r="AC510" s="2"/>
      <c r="AD510" s="6"/>
      <c r="AE510" s="6"/>
      <c r="AF510" s="6"/>
      <c r="AG510" s="6"/>
      <c r="AH510" s="2"/>
      <c r="AI510" s="4"/>
    </row>
    <row r="511" spans="3:35" ht="15.5" x14ac:dyDescent="0.35">
      <c r="C511" s="1"/>
      <c r="D511" s="1"/>
      <c r="G511" s="1"/>
      <c r="H511" s="1"/>
      <c r="J511" s="2"/>
      <c r="K511" s="1"/>
      <c r="O511" s="3"/>
      <c r="P511" s="4"/>
      <c r="Q511" s="5"/>
      <c r="R511" s="1"/>
      <c r="T511" s="6"/>
      <c r="V511" s="88"/>
      <c r="W511" s="6"/>
      <c r="X511" s="2"/>
      <c r="Y511" s="6"/>
      <c r="Z511" s="6"/>
      <c r="AA511" s="6"/>
      <c r="AB511" s="6"/>
      <c r="AC511" s="2"/>
      <c r="AD511" s="6"/>
      <c r="AE511" s="6"/>
      <c r="AF511" s="6"/>
      <c r="AG511" s="6"/>
      <c r="AH511" s="2"/>
      <c r="AI511" s="4"/>
    </row>
    <row r="512" spans="3:35" ht="15.5" x14ac:dyDescent="0.35">
      <c r="C512" s="1"/>
      <c r="D512" s="1"/>
      <c r="G512" s="1"/>
      <c r="H512" s="1"/>
      <c r="J512" s="2"/>
      <c r="K512" s="1"/>
      <c r="O512" s="3"/>
      <c r="P512" s="4"/>
      <c r="Q512" s="5"/>
      <c r="R512" s="1"/>
      <c r="T512" s="6"/>
      <c r="V512" s="88"/>
      <c r="W512" s="6"/>
      <c r="X512" s="2"/>
      <c r="Y512" s="6"/>
      <c r="Z512" s="6"/>
      <c r="AA512" s="6"/>
      <c r="AB512" s="6"/>
      <c r="AC512" s="2"/>
      <c r="AD512" s="6"/>
      <c r="AE512" s="6"/>
      <c r="AF512" s="6"/>
      <c r="AG512" s="6"/>
      <c r="AH512" s="2"/>
      <c r="AI512" s="4"/>
    </row>
    <row r="513" spans="3:35" ht="15.5" x14ac:dyDescent="0.35">
      <c r="C513" s="1"/>
      <c r="D513" s="1"/>
      <c r="G513" s="1"/>
      <c r="H513" s="1"/>
      <c r="J513" s="2"/>
      <c r="K513" s="1"/>
      <c r="O513" s="3"/>
      <c r="P513" s="4"/>
      <c r="Q513" s="5"/>
      <c r="R513" s="1"/>
      <c r="T513" s="6"/>
      <c r="V513" s="88"/>
      <c r="W513" s="6"/>
      <c r="X513" s="2"/>
      <c r="Y513" s="6"/>
      <c r="Z513" s="6"/>
      <c r="AA513" s="6"/>
      <c r="AB513" s="6"/>
      <c r="AC513" s="2"/>
      <c r="AD513" s="6"/>
      <c r="AE513" s="6"/>
      <c r="AF513" s="6"/>
      <c r="AG513" s="6"/>
      <c r="AH513" s="2"/>
      <c r="AI513" s="4"/>
    </row>
    <row r="514" spans="3:35" ht="15.5" x14ac:dyDescent="0.35">
      <c r="C514" s="1"/>
      <c r="D514" s="1"/>
      <c r="G514" s="1"/>
      <c r="H514" s="1"/>
      <c r="J514" s="2"/>
      <c r="K514" s="1"/>
      <c r="O514" s="3"/>
      <c r="P514" s="4"/>
      <c r="Q514" s="5"/>
      <c r="R514" s="1"/>
      <c r="T514" s="6"/>
      <c r="V514" s="88"/>
      <c r="W514" s="6"/>
      <c r="X514" s="2"/>
      <c r="Y514" s="6"/>
      <c r="Z514" s="6"/>
      <c r="AA514" s="6"/>
      <c r="AB514" s="6"/>
      <c r="AC514" s="2"/>
      <c r="AD514" s="6"/>
      <c r="AE514" s="6"/>
      <c r="AF514" s="6"/>
      <c r="AG514" s="6"/>
      <c r="AH514" s="2"/>
      <c r="AI514" s="4"/>
    </row>
    <row r="515" spans="3:35" ht="15.5" x14ac:dyDescent="0.35">
      <c r="C515" s="1"/>
      <c r="D515" s="1"/>
      <c r="G515" s="1"/>
      <c r="H515" s="1"/>
      <c r="J515" s="2"/>
      <c r="K515" s="1"/>
      <c r="O515" s="3"/>
      <c r="P515" s="4"/>
      <c r="Q515" s="5"/>
      <c r="R515" s="1"/>
      <c r="T515" s="6"/>
      <c r="V515" s="88"/>
      <c r="W515" s="6"/>
      <c r="X515" s="2"/>
      <c r="Y515" s="6"/>
      <c r="Z515" s="6"/>
      <c r="AA515" s="6"/>
      <c r="AB515" s="6"/>
      <c r="AC515" s="2"/>
      <c r="AD515" s="6"/>
      <c r="AE515" s="6"/>
      <c r="AF515" s="6"/>
      <c r="AG515" s="6"/>
      <c r="AH515" s="2"/>
      <c r="AI515" s="4"/>
    </row>
    <row r="516" spans="3:35" ht="15.5" x14ac:dyDescent="0.35">
      <c r="C516" s="1"/>
      <c r="D516" s="1"/>
      <c r="G516" s="1"/>
      <c r="H516" s="1"/>
      <c r="J516" s="2"/>
      <c r="K516" s="1"/>
      <c r="O516" s="3"/>
      <c r="P516" s="4"/>
      <c r="Q516" s="5"/>
      <c r="R516" s="1"/>
      <c r="T516" s="6"/>
      <c r="V516" s="88"/>
      <c r="W516" s="6"/>
      <c r="X516" s="2"/>
      <c r="Y516" s="6"/>
      <c r="Z516" s="6"/>
      <c r="AA516" s="6"/>
      <c r="AB516" s="6"/>
      <c r="AC516" s="2"/>
      <c r="AD516" s="6"/>
      <c r="AE516" s="6"/>
      <c r="AF516" s="6"/>
      <c r="AG516" s="6"/>
      <c r="AH516" s="2"/>
      <c r="AI516" s="4"/>
    </row>
    <row r="517" spans="3:35" ht="15.5" x14ac:dyDescent="0.35">
      <c r="C517" s="1"/>
      <c r="D517" s="1"/>
      <c r="G517" s="1"/>
      <c r="H517" s="1"/>
      <c r="J517" s="2"/>
      <c r="K517" s="1"/>
      <c r="O517" s="3"/>
      <c r="P517" s="4"/>
      <c r="Q517" s="5"/>
      <c r="R517" s="1"/>
      <c r="T517" s="6"/>
      <c r="V517" s="88"/>
      <c r="W517" s="6"/>
      <c r="X517" s="2"/>
      <c r="Y517" s="6"/>
      <c r="Z517" s="6"/>
      <c r="AA517" s="6"/>
      <c r="AB517" s="6"/>
      <c r="AC517" s="2"/>
      <c r="AD517" s="6"/>
      <c r="AE517" s="6"/>
      <c r="AF517" s="6"/>
      <c r="AG517" s="6"/>
      <c r="AH517" s="2"/>
      <c r="AI517" s="4"/>
    </row>
    <row r="518" spans="3:35" ht="15.5" x14ac:dyDescent="0.35">
      <c r="C518" s="1"/>
      <c r="D518" s="1"/>
      <c r="G518" s="1"/>
      <c r="H518" s="1"/>
      <c r="J518" s="2"/>
      <c r="K518" s="1"/>
      <c r="O518" s="3"/>
      <c r="P518" s="4"/>
      <c r="Q518" s="5"/>
      <c r="R518" s="1"/>
      <c r="T518" s="6"/>
      <c r="V518" s="88"/>
      <c r="W518" s="6"/>
      <c r="X518" s="2"/>
      <c r="Y518" s="6"/>
      <c r="Z518" s="6"/>
      <c r="AA518" s="6"/>
      <c r="AB518" s="6"/>
      <c r="AC518" s="2"/>
      <c r="AD518" s="6"/>
      <c r="AE518" s="6"/>
      <c r="AF518" s="6"/>
      <c r="AG518" s="6"/>
      <c r="AH518" s="2"/>
      <c r="AI518" s="4"/>
    </row>
    <row r="519" spans="3:35" ht="15.5" x14ac:dyDescent="0.35">
      <c r="C519" s="1"/>
      <c r="D519" s="1"/>
      <c r="G519" s="1"/>
      <c r="H519" s="1"/>
      <c r="J519" s="2"/>
      <c r="K519" s="1"/>
      <c r="O519" s="3"/>
      <c r="P519" s="4"/>
      <c r="Q519" s="5"/>
      <c r="R519" s="1"/>
      <c r="T519" s="6"/>
      <c r="V519" s="88"/>
      <c r="W519" s="6"/>
      <c r="X519" s="2"/>
      <c r="Y519" s="6"/>
      <c r="Z519" s="6"/>
      <c r="AA519" s="6"/>
      <c r="AB519" s="6"/>
      <c r="AC519" s="2"/>
      <c r="AD519" s="6"/>
      <c r="AE519" s="6"/>
      <c r="AF519" s="6"/>
      <c r="AG519" s="6"/>
      <c r="AH519" s="2"/>
      <c r="AI519" s="4"/>
    </row>
    <row r="520" spans="3:35" ht="15.5" x14ac:dyDescent="0.35">
      <c r="C520" s="1"/>
      <c r="D520" s="1"/>
      <c r="G520" s="1"/>
      <c r="H520" s="1"/>
      <c r="J520" s="2"/>
      <c r="K520" s="1"/>
      <c r="O520" s="3"/>
      <c r="P520" s="4"/>
      <c r="Q520" s="5"/>
      <c r="R520" s="1"/>
      <c r="T520" s="6"/>
      <c r="V520" s="88"/>
      <c r="W520" s="6"/>
      <c r="X520" s="2"/>
      <c r="Y520" s="6"/>
      <c r="Z520" s="6"/>
      <c r="AA520" s="6"/>
      <c r="AB520" s="6"/>
      <c r="AC520" s="2"/>
      <c r="AD520" s="6"/>
      <c r="AE520" s="6"/>
      <c r="AF520" s="6"/>
      <c r="AG520" s="6"/>
      <c r="AH520" s="2"/>
      <c r="AI520" s="4"/>
    </row>
    <row r="521" spans="3:35" ht="15.5" x14ac:dyDescent="0.35">
      <c r="C521" s="1"/>
      <c r="D521" s="1"/>
      <c r="G521" s="1"/>
      <c r="H521" s="1"/>
      <c r="J521" s="2"/>
      <c r="K521" s="1"/>
      <c r="O521" s="3"/>
      <c r="P521" s="4"/>
      <c r="Q521" s="5"/>
      <c r="R521" s="1"/>
      <c r="T521" s="6"/>
      <c r="V521" s="88"/>
      <c r="W521" s="6"/>
      <c r="X521" s="2"/>
      <c r="Y521" s="6"/>
      <c r="Z521" s="6"/>
      <c r="AA521" s="6"/>
      <c r="AB521" s="6"/>
      <c r="AC521" s="2"/>
      <c r="AD521" s="6"/>
      <c r="AE521" s="6"/>
      <c r="AF521" s="6"/>
      <c r="AG521" s="6"/>
      <c r="AH521" s="2"/>
      <c r="AI521" s="4"/>
    </row>
    <row r="522" spans="3:35" ht="15.5" x14ac:dyDescent="0.35">
      <c r="C522" s="1"/>
      <c r="D522" s="1"/>
      <c r="G522" s="1"/>
      <c r="H522" s="1"/>
      <c r="J522" s="2"/>
      <c r="K522" s="1"/>
      <c r="O522" s="3"/>
      <c r="P522" s="4"/>
      <c r="Q522" s="5"/>
      <c r="R522" s="1"/>
      <c r="T522" s="6"/>
      <c r="V522" s="88"/>
      <c r="W522" s="6"/>
      <c r="X522" s="2"/>
      <c r="Y522" s="6"/>
      <c r="Z522" s="6"/>
      <c r="AA522" s="6"/>
      <c r="AB522" s="6"/>
      <c r="AC522" s="2"/>
      <c r="AD522" s="6"/>
      <c r="AE522" s="6"/>
      <c r="AF522" s="6"/>
      <c r="AG522" s="6"/>
      <c r="AH522" s="2"/>
      <c r="AI522" s="4"/>
    </row>
    <row r="523" spans="3:35" ht="15.5" x14ac:dyDescent="0.35">
      <c r="C523" s="1"/>
      <c r="D523" s="1"/>
      <c r="G523" s="1"/>
      <c r="H523" s="1"/>
      <c r="J523" s="2"/>
      <c r="K523" s="1"/>
      <c r="O523" s="3"/>
      <c r="P523" s="4"/>
      <c r="Q523" s="5"/>
      <c r="R523" s="1"/>
      <c r="T523" s="6"/>
      <c r="V523" s="88"/>
      <c r="W523" s="6"/>
      <c r="X523" s="2"/>
      <c r="Y523" s="6"/>
      <c r="Z523" s="6"/>
      <c r="AA523" s="6"/>
      <c r="AB523" s="6"/>
      <c r="AC523" s="2"/>
      <c r="AD523" s="6"/>
      <c r="AE523" s="6"/>
      <c r="AF523" s="6"/>
      <c r="AG523" s="6"/>
      <c r="AH523" s="2"/>
      <c r="AI523" s="4"/>
    </row>
    <row r="524" spans="3:35" ht="15.5" x14ac:dyDescent="0.35">
      <c r="C524" s="1"/>
      <c r="D524" s="1"/>
      <c r="G524" s="1"/>
      <c r="H524" s="1"/>
      <c r="J524" s="2"/>
      <c r="K524" s="1"/>
      <c r="O524" s="3"/>
      <c r="P524" s="4"/>
      <c r="Q524" s="5"/>
      <c r="R524" s="1"/>
      <c r="T524" s="6"/>
      <c r="V524" s="88"/>
      <c r="W524" s="6"/>
      <c r="X524" s="2"/>
      <c r="Y524" s="6"/>
      <c r="Z524" s="6"/>
      <c r="AA524" s="6"/>
      <c r="AB524" s="6"/>
      <c r="AC524" s="2"/>
      <c r="AD524" s="6"/>
      <c r="AE524" s="6"/>
      <c r="AF524" s="6"/>
      <c r="AG524" s="6"/>
      <c r="AH524" s="2"/>
      <c r="AI524" s="4"/>
    </row>
    <row r="525" spans="3:35" ht="15.5" x14ac:dyDescent="0.35">
      <c r="C525" s="1"/>
      <c r="D525" s="1"/>
      <c r="G525" s="1"/>
      <c r="H525" s="1"/>
      <c r="J525" s="2"/>
      <c r="K525" s="1"/>
      <c r="O525" s="3"/>
      <c r="P525" s="4"/>
      <c r="Q525" s="5"/>
      <c r="R525" s="1"/>
      <c r="T525" s="6"/>
      <c r="V525" s="88"/>
      <c r="W525" s="6"/>
      <c r="X525" s="2"/>
      <c r="Y525" s="6"/>
      <c r="Z525" s="6"/>
      <c r="AA525" s="6"/>
      <c r="AB525" s="6"/>
      <c r="AC525" s="2"/>
      <c r="AD525" s="6"/>
      <c r="AE525" s="6"/>
      <c r="AF525" s="6"/>
      <c r="AG525" s="6"/>
      <c r="AH525" s="2"/>
      <c r="AI525" s="4"/>
    </row>
    <row r="526" spans="3:35" ht="15.5" x14ac:dyDescent="0.35">
      <c r="C526" s="1"/>
      <c r="D526" s="1"/>
      <c r="G526" s="1"/>
      <c r="H526" s="1"/>
      <c r="J526" s="2"/>
      <c r="K526" s="1"/>
      <c r="O526" s="3"/>
      <c r="P526" s="4"/>
      <c r="Q526" s="5"/>
      <c r="R526" s="1"/>
      <c r="T526" s="6"/>
      <c r="V526" s="88"/>
      <c r="W526" s="6"/>
      <c r="X526" s="2"/>
      <c r="Y526" s="6"/>
      <c r="Z526" s="6"/>
      <c r="AA526" s="6"/>
      <c r="AB526" s="6"/>
      <c r="AC526" s="2"/>
      <c r="AD526" s="6"/>
      <c r="AE526" s="6"/>
      <c r="AF526" s="6"/>
      <c r="AG526" s="6"/>
      <c r="AH526" s="2"/>
      <c r="AI526" s="4"/>
    </row>
    <row r="527" spans="3:35" ht="15.5" x14ac:dyDescent="0.35">
      <c r="C527" s="1"/>
      <c r="D527" s="1"/>
      <c r="G527" s="1"/>
      <c r="H527" s="1"/>
      <c r="J527" s="2"/>
      <c r="K527" s="1"/>
      <c r="O527" s="3"/>
      <c r="P527" s="4"/>
      <c r="Q527" s="5"/>
      <c r="R527" s="1"/>
      <c r="T527" s="6"/>
      <c r="V527" s="88"/>
      <c r="W527" s="6"/>
      <c r="X527" s="2"/>
      <c r="Y527" s="6"/>
      <c r="Z527" s="6"/>
      <c r="AA527" s="6"/>
      <c r="AB527" s="6"/>
      <c r="AC527" s="2"/>
      <c r="AD527" s="6"/>
      <c r="AE527" s="6"/>
      <c r="AF527" s="6"/>
      <c r="AG527" s="6"/>
      <c r="AH527" s="2"/>
      <c r="AI527" s="4"/>
    </row>
    <row r="528" spans="3:35" ht="15.5" x14ac:dyDescent="0.35">
      <c r="C528" s="1"/>
      <c r="D528" s="1"/>
      <c r="G528" s="1"/>
      <c r="H528" s="1"/>
      <c r="J528" s="2"/>
      <c r="K528" s="1"/>
      <c r="O528" s="3"/>
      <c r="P528" s="4"/>
      <c r="Q528" s="5"/>
      <c r="R528" s="1"/>
      <c r="T528" s="6"/>
      <c r="V528" s="88"/>
      <c r="W528" s="6"/>
      <c r="X528" s="2"/>
      <c r="Y528" s="6"/>
      <c r="Z528" s="6"/>
      <c r="AA528" s="6"/>
      <c r="AB528" s="6"/>
      <c r="AC528" s="2"/>
      <c r="AD528" s="6"/>
      <c r="AE528" s="6"/>
      <c r="AF528" s="6"/>
      <c r="AG528" s="6"/>
      <c r="AH528" s="2"/>
      <c r="AI528" s="4"/>
    </row>
    <row r="529" spans="3:35" ht="15.5" x14ac:dyDescent="0.35">
      <c r="C529" s="1"/>
      <c r="D529" s="1"/>
      <c r="G529" s="1"/>
      <c r="H529" s="1"/>
      <c r="J529" s="2"/>
      <c r="K529" s="1"/>
      <c r="O529" s="3"/>
      <c r="P529" s="4"/>
      <c r="Q529" s="5"/>
      <c r="R529" s="1"/>
      <c r="T529" s="6"/>
      <c r="V529" s="88"/>
      <c r="W529" s="6"/>
      <c r="X529" s="2"/>
      <c r="Y529" s="6"/>
      <c r="Z529" s="6"/>
      <c r="AA529" s="6"/>
      <c r="AB529" s="6"/>
      <c r="AC529" s="2"/>
      <c r="AD529" s="6"/>
      <c r="AE529" s="6"/>
      <c r="AF529" s="6"/>
      <c r="AG529" s="6"/>
      <c r="AH529" s="2"/>
      <c r="AI529" s="4"/>
    </row>
    <row r="530" spans="3:35" ht="15.5" x14ac:dyDescent="0.35">
      <c r="C530" s="1"/>
      <c r="D530" s="1"/>
      <c r="G530" s="1"/>
      <c r="H530" s="1"/>
      <c r="J530" s="2"/>
      <c r="K530" s="1"/>
      <c r="O530" s="3"/>
      <c r="P530" s="4"/>
      <c r="Q530" s="5"/>
      <c r="R530" s="1"/>
      <c r="T530" s="6"/>
      <c r="V530" s="88"/>
      <c r="W530" s="6"/>
      <c r="X530" s="2"/>
      <c r="Y530" s="6"/>
      <c r="Z530" s="6"/>
      <c r="AA530" s="6"/>
      <c r="AB530" s="6"/>
      <c r="AC530" s="2"/>
      <c r="AD530" s="6"/>
      <c r="AE530" s="6"/>
      <c r="AF530" s="6"/>
      <c r="AG530" s="6"/>
      <c r="AH530" s="2"/>
      <c r="AI530" s="4"/>
    </row>
    <row r="531" spans="3:35" ht="15.5" x14ac:dyDescent="0.35">
      <c r="C531" s="1"/>
      <c r="D531" s="1"/>
      <c r="G531" s="1"/>
      <c r="H531" s="1"/>
      <c r="J531" s="2"/>
      <c r="K531" s="1"/>
      <c r="O531" s="3"/>
      <c r="P531" s="4"/>
      <c r="Q531" s="5"/>
      <c r="R531" s="1"/>
      <c r="T531" s="6"/>
      <c r="V531" s="88"/>
      <c r="W531" s="6"/>
      <c r="X531" s="2"/>
      <c r="Y531" s="6"/>
      <c r="Z531" s="6"/>
      <c r="AA531" s="6"/>
      <c r="AB531" s="6"/>
      <c r="AC531" s="2"/>
      <c r="AD531" s="6"/>
      <c r="AE531" s="6"/>
      <c r="AF531" s="6"/>
      <c r="AG531" s="6"/>
      <c r="AH531" s="2"/>
      <c r="AI531" s="4"/>
    </row>
    <row r="532" spans="3:35" ht="15.5" x14ac:dyDescent="0.35">
      <c r="C532" s="1"/>
      <c r="D532" s="1"/>
      <c r="G532" s="1"/>
      <c r="H532" s="1"/>
      <c r="J532" s="2"/>
      <c r="K532" s="1"/>
      <c r="O532" s="3"/>
      <c r="P532" s="4"/>
      <c r="Q532" s="5"/>
      <c r="R532" s="1"/>
      <c r="T532" s="6"/>
      <c r="V532" s="88"/>
      <c r="W532" s="6"/>
      <c r="X532" s="2"/>
      <c r="Y532" s="6"/>
      <c r="Z532" s="6"/>
      <c r="AA532" s="6"/>
      <c r="AB532" s="6"/>
      <c r="AC532" s="2"/>
      <c r="AD532" s="6"/>
      <c r="AE532" s="6"/>
      <c r="AF532" s="6"/>
      <c r="AG532" s="6"/>
      <c r="AH532" s="2"/>
      <c r="AI532" s="4"/>
    </row>
    <row r="533" spans="3:35" ht="15.5" x14ac:dyDescent="0.35">
      <c r="C533" s="1"/>
      <c r="D533" s="1"/>
      <c r="G533" s="1"/>
      <c r="H533" s="1"/>
      <c r="J533" s="2"/>
      <c r="K533" s="1"/>
      <c r="O533" s="3"/>
      <c r="P533" s="4"/>
      <c r="Q533" s="5"/>
      <c r="R533" s="1"/>
      <c r="T533" s="6"/>
      <c r="V533" s="88"/>
      <c r="W533" s="6"/>
      <c r="X533" s="2"/>
      <c r="Y533" s="6"/>
      <c r="Z533" s="6"/>
      <c r="AA533" s="6"/>
      <c r="AB533" s="6"/>
      <c r="AC533" s="2"/>
      <c r="AD533" s="6"/>
      <c r="AE533" s="6"/>
      <c r="AF533" s="6"/>
      <c r="AG533" s="6"/>
      <c r="AH533" s="2"/>
      <c r="AI533" s="4"/>
    </row>
    <row r="534" spans="3:35" ht="15.5" x14ac:dyDescent="0.35">
      <c r="C534" s="1"/>
      <c r="D534" s="1"/>
      <c r="G534" s="1"/>
      <c r="H534" s="1"/>
      <c r="J534" s="2"/>
      <c r="K534" s="1"/>
      <c r="O534" s="3"/>
      <c r="P534" s="4"/>
      <c r="Q534" s="5"/>
      <c r="R534" s="1"/>
      <c r="T534" s="6"/>
      <c r="V534" s="88"/>
      <c r="W534" s="6"/>
      <c r="X534" s="2"/>
      <c r="Y534" s="6"/>
      <c r="Z534" s="6"/>
      <c r="AA534" s="6"/>
      <c r="AB534" s="6"/>
      <c r="AC534" s="2"/>
      <c r="AD534" s="6"/>
      <c r="AE534" s="6"/>
      <c r="AF534" s="6"/>
      <c r="AG534" s="6"/>
      <c r="AH534" s="2"/>
      <c r="AI534" s="4"/>
    </row>
    <row r="535" spans="3:35" ht="15.5" x14ac:dyDescent="0.35">
      <c r="C535" s="1"/>
      <c r="D535" s="1"/>
      <c r="G535" s="1"/>
      <c r="H535" s="1"/>
      <c r="J535" s="2"/>
      <c r="K535" s="1"/>
      <c r="O535" s="3"/>
      <c r="P535" s="4"/>
      <c r="Q535" s="5"/>
      <c r="R535" s="1"/>
      <c r="T535" s="6"/>
      <c r="V535" s="88"/>
      <c r="W535" s="6"/>
      <c r="X535" s="2"/>
      <c r="Y535" s="6"/>
      <c r="Z535" s="6"/>
      <c r="AA535" s="6"/>
      <c r="AB535" s="6"/>
      <c r="AC535" s="2"/>
      <c r="AD535" s="6"/>
      <c r="AE535" s="6"/>
      <c r="AF535" s="6"/>
      <c r="AG535" s="6"/>
      <c r="AH535" s="2"/>
      <c r="AI535" s="4"/>
    </row>
    <row r="536" spans="3:35" ht="15.5" x14ac:dyDescent="0.35">
      <c r="C536" s="1"/>
      <c r="D536" s="1"/>
      <c r="G536" s="1"/>
      <c r="H536" s="1"/>
      <c r="J536" s="2"/>
      <c r="K536" s="1"/>
      <c r="O536" s="3"/>
      <c r="P536" s="4"/>
      <c r="Q536" s="5"/>
      <c r="R536" s="1"/>
      <c r="T536" s="6"/>
      <c r="V536" s="88"/>
      <c r="W536" s="6"/>
      <c r="X536" s="2"/>
      <c r="Y536" s="6"/>
      <c r="Z536" s="6"/>
      <c r="AA536" s="6"/>
      <c r="AB536" s="6"/>
      <c r="AC536" s="2"/>
      <c r="AD536" s="6"/>
      <c r="AE536" s="6"/>
      <c r="AF536" s="6"/>
      <c r="AG536" s="6"/>
      <c r="AH536" s="2"/>
      <c r="AI536" s="4"/>
    </row>
    <row r="537" spans="3:35" ht="15.5" x14ac:dyDescent="0.35">
      <c r="C537" s="1"/>
      <c r="D537" s="1"/>
      <c r="G537" s="1"/>
      <c r="H537" s="1"/>
      <c r="J537" s="2"/>
      <c r="K537" s="1"/>
      <c r="O537" s="3"/>
      <c r="P537" s="4"/>
      <c r="Q537" s="5"/>
      <c r="R537" s="1"/>
      <c r="T537" s="6"/>
      <c r="V537" s="88"/>
      <c r="W537" s="6"/>
      <c r="X537" s="2"/>
      <c r="Y537" s="6"/>
      <c r="Z537" s="6"/>
      <c r="AA537" s="6"/>
      <c r="AB537" s="6"/>
      <c r="AC537" s="2"/>
      <c r="AD537" s="6"/>
      <c r="AE537" s="6"/>
      <c r="AF537" s="6"/>
      <c r="AG537" s="6"/>
      <c r="AH537" s="2"/>
      <c r="AI537" s="4"/>
    </row>
    <row r="538" spans="3:35" ht="15.5" x14ac:dyDescent="0.35">
      <c r="C538" s="1"/>
      <c r="D538" s="1"/>
      <c r="G538" s="1"/>
      <c r="H538" s="1"/>
      <c r="J538" s="2"/>
      <c r="K538" s="1"/>
      <c r="O538" s="3"/>
      <c r="P538" s="4"/>
      <c r="Q538" s="5"/>
      <c r="R538" s="1"/>
      <c r="T538" s="6"/>
      <c r="V538" s="88"/>
      <c r="W538" s="6"/>
      <c r="X538" s="2"/>
      <c r="Y538" s="6"/>
      <c r="Z538" s="6"/>
      <c r="AA538" s="6"/>
      <c r="AB538" s="6"/>
      <c r="AC538" s="2"/>
      <c r="AD538" s="6"/>
      <c r="AE538" s="6"/>
      <c r="AF538" s="6"/>
      <c r="AG538" s="6"/>
      <c r="AH538" s="2"/>
      <c r="AI538" s="4"/>
    </row>
    <row r="539" spans="3:35" ht="15.5" x14ac:dyDescent="0.35">
      <c r="C539" s="1"/>
      <c r="D539" s="1"/>
      <c r="G539" s="1"/>
      <c r="H539" s="1"/>
      <c r="J539" s="2"/>
      <c r="K539" s="1"/>
      <c r="O539" s="3"/>
      <c r="P539" s="4"/>
      <c r="Q539" s="5"/>
      <c r="R539" s="1"/>
      <c r="T539" s="6"/>
      <c r="V539" s="88"/>
      <c r="W539" s="6"/>
      <c r="X539" s="2"/>
      <c r="Y539" s="6"/>
      <c r="Z539" s="6"/>
      <c r="AA539" s="6"/>
      <c r="AB539" s="6"/>
      <c r="AC539" s="2"/>
      <c r="AD539" s="6"/>
      <c r="AE539" s="6"/>
      <c r="AF539" s="6"/>
      <c r="AG539" s="6"/>
      <c r="AH539" s="2"/>
      <c r="AI539" s="4"/>
    </row>
    <row r="540" spans="3:35" ht="15.5" x14ac:dyDescent="0.35">
      <c r="C540" s="1"/>
      <c r="D540" s="1"/>
      <c r="G540" s="1"/>
      <c r="H540" s="1"/>
      <c r="J540" s="2"/>
      <c r="K540" s="1"/>
      <c r="O540" s="3"/>
      <c r="P540" s="4"/>
      <c r="Q540" s="5"/>
      <c r="R540" s="1"/>
      <c r="T540" s="6"/>
      <c r="V540" s="88"/>
      <c r="W540" s="6"/>
      <c r="X540" s="2"/>
      <c r="Y540" s="6"/>
      <c r="Z540" s="6"/>
      <c r="AA540" s="6"/>
      <c r="AB540" s="6"/>
      <c r="AC540" s="2"/>
      <c r="AD540" s="6"/>
      <c r="AE540" s="6"/>
      <c r="AF540" s="6"/>
      <c r="AG540" s="6"/>
      <c r="AH540" s="2"/>
      <c r="AI540" s="4"/>
    </row>
    <row r="541" spans="3:35" ht="15.5" x14ac:dyDescent="0.35">
      <c r="C541" s="1"/>
      <c r="D541" s="1"/>
      <c r="G541" s="1"/>
      <c r="H541" s="1"/>
      <c r="J541" s="2"/>
      <c r="K541" s="1"/>
      <c r="O541" s="3"/>
      <c r="P541" s="4"/>
      <c r="Q541" s="5"/>
      <c r="R541" s="1"/>
      <c r="T541" s="6"/>
      <c r="V541" s="88"/>
      <c r="W541" s="6"/>
      <c r="X541" s="2"/>
      <c r="Y541" s="6"/>
      <c r="Z541" s="6"/>
      <c r="AA541" s="6"/>
      <c r="AB541" s="6"/>
      <c r="AC541" s="2"/>
      <c r="AD541" s="6"/>
      <c r="AE541" s="6"/>
      <c r="AF541" s="6"/>
      <c r="AG541" s="6"/>
      <c r="AH541" s="2"/>
      <c r="AI541" s="4"/>
    </row>
    <row r="542" spans="3:35" ht="15.5" x14ac:dyDescent="0.35">
      <c r="C542" s="1"/>
      <c r="D542" s="1"/>
      <c r="G542" s="1"/>
      <c r="H542" s="1"/>
      <c r="J542" s="2"/>
      <c r="K542" s="1"/>
      <c r="O542" s="3"/>
      <c r="P542" s="4"/>
      <c r="Q542" s="5"/>
      <c r="R542" s="1"/>
      <c r="T542" s="6"/>
      <c r="V542" s="88"/>
      <c r="W542" s="6"/>
      <c r="X542" s="2"/>
      <c r="Y542" s="6"/>
      <c r="Z542" s="6"/>
      <c r="AA542" s="6"/>
      <c r="AB542" s="6"/>
      <c r="AC542" s="2"/>
      <c r="AD542" s="6"/>
      <c r="AE542" s="6"/>
      <c r="AF542" s="6"/>
      <c r="AG542" s="6"/>
      <c r="AH542" s="2"/>
      <c r="AI542" s="4"/>
    </row>
    <row r="543" spans="3:35" ht="15.5" x14ac:dyDescent="0.35">
      <c r="C543" s="1"/>
      <c r="D543" s="1"/>
      <c r="G543" s="1"/>
      <c r="H543" s="1"/>
      <c r="J543" s="2"/>
      <c r="K543" s="1"/>
      <c r="O543" s="3"/>
      <c r="P543" s="4"/>
      <c r="Q543" s="5"/>
      <c r="R543" s="1"/>
      <c r="T543" s="6"/>
      <c r="V543" s="88"/>
      <c r="W543" s="6"/>
      <c r="X543" s="2"/>
      <c r="Y543" s="6"/>
      <c r="Z543" s="6"/>
      <c r="AA543" s="6"/>
      <c r="AB543" s="6"/>
      <c r="AC543" s="2"/>
      <c r="AD543" s="6"/>
      <c r="AE543" s="6"/>
      <c r="AF543" s="6"/>
      <c r="AG543" s="6"/>
      <c r="AH543" s="2"/>
      <c r="AI543" s="4"/>
    </row>
    <row r="544" spans="3:35" ht="15.5" x14ac:dyDescent="0.35">
      <c r="C544" s="1"/>
      <c r="D544" s="1"/>
      <c r="G544" s="1"/>
      <c r="H544" s="1"/>
      <c r="J544" s="2"/>
      <c r="K544" s="1"/>
      <c r="O544" s="3"/>
      <c r="P544" s="4"/>
      <c r="Q544" s="5"/>
      <c r="R544" s="1"/>
      <c r="T544" s="6"/>
      <c r="V544" s="88"/>
      <c r="W544" s="6"/>
      <c r="X544" s="2"/>
      <c r="Y544" s="6"/>
      <c r="Z544" s="6"/>
      <c r="AA544" s="6"/>
      <c r="AB544" s="6"/>
      <c r="AC544" s="2"/>
      <c r="AD544" s="6"/>
      <c r="AE544" s="6"/>
      <c r="AF544" s="6"/>
      <c r="AG544" s="6"/>
      <c r="AH544" s="2"/>
      <c r="AI544" s="4"/>
    </row>
    <row r="545" spans="3:35" ht="15.5" x14ac:dyDescent="0.35">
      <c r="C545" s="1"/>
      <c r="D545" s="1"/>
      <c r="G545" s="1"/>
      <c r="H545" s="1"/>
      <c r="J545" s="2"/>
      <c r="K545" s="1"/>
      <c r="O545" s="3"/>
      <c r="P545" s="4"/>
      <c r="Q545" s="5"/>
      <c r="R545" s="1"/>
      <c r="T545" s="6"/>
      <c r="V545" s="88"/>
      <c r="W545" s="6"/>
      <c r="X545" s="2"/>
      <c r="Y545" s="6"/>
      <c r="Z545" s="6"/>
      <c r="AA545" s="6"/>
      <c r="AB545" s="6"/>
      <c r="AC545" s="2"/>
      <c r="AD545" s="6"/>
      <c r="AE545" s="6"/>
      <c r="AF545" s="6"/>
      <c r="AG545" s="6"/>
      <c r="AH545" s="2"/>
      <c r="AI545" s="4"/>
    </row>
    <row r="546" spans="3:35" ht="15.5" x14ac:dyDescent="0.35">
      <c r="C546" s="1"/>
      <c r="D546" s="1"/>
      <c r="G546" s="1"/>
      <c r="H546" s="1"/>
      <c r="J546" s="2"/>
      <c r="K546" s="1"/>
      <c r="O546" s="3"/>
      <c r="P546" s="4"/>
      <c r="Q546" s="5"/>
      <c r="R546" s="1"/>
      <c r="T546" s="6"/>
      <c r="V546" s="88"/>
      <c r="W546" s="6"/>
      <c r="X546" s="2"/>
      <c r="Y546" s="6"/>
      <c r="Z546" s="6"/>
      <c r="AA546" s="6"/>
      <c r="AB546" s="6"/>
      <c r="AC546" s="2"/>
      <c r="AD546" s="6"/>
      <c r="AE546" s="6"/>
      <c r="AF546" s="6"/>
      <c r="AG546" s="6"/>
      <c r="AH546" s="2"/>
      <c r="AI546" s="4"/>
    </row>
    <row r="547" spans="3:35" ht="15.5" x14ac:dyDescent="0.35">
      <c r="C547" s="1"/>
      <c r="D547" s="1"/>
      <c r="G547" s="1"/>
      <c r="H547" s="1"/>
      <c r="J547" s="2"/>
      <c r="K547" s="1"/>
      <c r="O547" s="3"/>
      <c r="P547" s="4"/>
      <c r="Q547" s="5"/>
      <c r="R547" s="1"/>
      <c r="T547" s="6"/>
      <c r="V547" s="88"/>
      <c r="W547" s="6"/>
      <c r="X547" s="2"/>
      <c r="Y547" s="6"/>
      <c r="Z547" s="6"/>
      <c r="AA547" s="6"/>
      <c r="AB547" s="6"/>
      <c r="AC547" s="2"/>
      <c r="AD547" s="6"/>
      <c r="AE547" s="6"/>
      <c r="AF547" s="6"/>
      <c r="AG547" s="6"/>
      <c r="AH547" s="2"/>
      <c r="AI547" s="4"/>
    </row>
    <row r="548" spans="3:35" ht="15.5" x14ac:dyDescent="0.35">
      <c r="C548" s="1"/>
      <c r="D548" s="1"/>
      <c r="G548" s="1"/>
      <c r="H548" s="1"/>
      <c r="J548" s="2"/>
      <c r="K548" s="1"/>
      <c r="O548" s="3"/>
      <c r="P548" s="4"/>
      <c r="Q548" s="5"/>
      <c r="R548" s="1"/>
      <c r="T548" s="6"/>
      <c r="V548" s="88"/>
      <c r="W548" s="6"/>
      <c r="X548" s="2"/>
      <c r="Y548" s="6"/>
      <c r="Z548" s="6"/>
      <c r="AA548" s="6"/>
      <c r="AB548" s="6"/>
      <c r="AC548" s="2"/>
      <c r="AD548" s="6"/>
      <c r="AE548" s="6"/>
      <c r="AF548" s="6"/>
      <c r="AG548" s="6"/>
      <c r="AH548" s="2"/>
      <c r="AI548" s="4"/>
    </row>
    <row r="549" spans="3:35" ht="15.5" x14ac:dyDescent="0.35">
      <c r="C549" s="1"/>
      <c r="D549" s="1"/>
      <c r="G549" s="1"/>
      <c r="H549" s="1"/>
      <c r="J549" s="2"/>
      <c r="K549" s="1"/>
      <c r="O549" s="3"/>
      <c r="P549" s="4"/>
      <c r="Q549" s="5"/>
      <c r="R549" s="1"/>
      <c r="T549" s="6"/>
      <c r="V549" s="88"/>
      <c r="W549" s="6"/>
      <c r="X549" s="2"/>
      <c r="Y549" s="6"/>
      <c r="Z549" s="6"/>
      <c r="AA549" s="6"/>
      <c r="AB549" s="6"/>
      <c r="AC549" s="2"/>
      <c r="AD549" s="6"/>
      <c r="AE549" s="6"/>
      <c r="AF549" s="6"/>
      <c r="AG549" s="6"/>
      <c r="AH549" s="2"/>
      <c r="AI549" s="4"/>
    </row>
    <row r="550" spans="3:35" ht="15.5" x14ac:dyDescent="0.35">
      <c r="C550" s="1"/>
      <c r="D550" s="1"/>
      <c r="G550" s="1"/>
      <c r="H550" s="1"/>
      <c r="J550" s="2"/>
      <c r="K550" s="1"/>
      <c r="O550" s="3"/>
      <c r="P550" s="4"/>
      <c r="Q550" s="5"/>
      <c r="R550" s="1"/>
      <c r="T550" s="6"/>
      <c r="V550" s="88"/>
      <c r="W550" s="6"/>
      <c r="X550" s="2"/>
      <c r="Y550" s="6"/>
      <c r="Z550" s="6"/>
      <c r="AA550" s="6"/>
      <c r="AB550" s="6"/>
      <c r="AC550" s="2"/>
      <c r="AD550" s="6"/>
      <c r="AE550" s="6"/>
      <c r="AF550" s="6"/>
      <c r="AG550" s="6"/>
      <c r="AH550" s="2"/>
      <c r="AI550" s="4"/>
    </row>
    <row r="551" spans="3:35" ht="15.5" x14ac:dyDescent="0.35">
      <c r="C551" s="1"/>
      <c r="D551" s="1"/>
      <c r="G551" s="1"/>
      <c r="H551" s="1"/>
      <c r="J551" s="2"/>
      <c r="K551" s="1"/>
      <c r="O551" s="3"/>
      <c r="P551" s="4"/>
      <c r="Q551" s="5"/>
      <c r="R551" s="1"/>
      <c r="T551" s="6"/>
      <c r="V551" s="88"/>
      <c r="W551" s="6"/>
      <c r="X551" s="2"/>
      <c r="Y551" s="6"/>
      <c r="Z551" s="6"/>
      <c r="AA551" s="6"/>
      <c r="AB551" s="6"/>
      <c r="AC551" s="2"/>
      <c r="AD551" s="6"/>
      <c r="AE551" s="6"/>
      <c r="AF551" s="6"/>
      <c r="AG551" s="6"/>
      <c r="AH551" s="2"/>
      <c r="AI551" s="4"/>
    </row>
    <row r="552" spans="3:35" ht="15.5" x14ac:dyDescent="0.35">
      <c r="C552" s="1"/>
      <c r="D552" s="1"/>
      <c r="G552" s="1"/>
      <c r="H552" s="1"/>
      <c r="J552" s="2"/>
      <c r="K552" s="1"/>
      <c r="O552" s="3"/>
      <c r="P552" s="4"/>
      <c r="Q552" s="5"/>
      <c r="R552" s="1"/>
      <c r="T552" s="6"/>
      <c r="V552" s="88"/>
      <c r="W552" s="6"/>
      <c r="X552" s="2"/>
      <c r="Y552" s="6"/>
      <c r="Z552" s="6"/>
      <c r="AA552" s="6"/>
      <c r="AB552" s="6"/>
      <c r="AC552" s="2"/>
      <c r="AD552" s="6"/>
      <c r="AE552" s="6"/>
      <c r="AF552" s="6"/>
      <c r="AG552" s="6"/>
      <c r="AH552" s="2"/>
      <c r="AI552" s="4"/>
    </row>
    <row r="553" spans="3:35" ht="15.5" x14ac:dyDescent="0.35">
      <c r="C553" s="1"/>
      <c r="D553" s="1"/>
      <c r="G553" s="1"/>
      <c r="H553" s="1"/>
      <c r="J553" s="2"/>
      <c r="K553" s="1"/>
      <c r="O553" s="3"/>
      <c r="P553" s="4"/>
      <c r="Q553" s="5"/>
      <c r="R553" s="1"/>
      <c r="T553" s="6"/>
      <c r="V553" s="88"/>
      <c r="W553" s="6"/>
      <c r="X553" s="2"/>
      <c r="Y553" s="6"/>
      <c r="Z553" s="6"/>
      <c r="AA553" s="6"/>
      <c r="AB553" s="6"/>
      <c r="AC553" s="2"/>
      <c r="AD553" s="6"/>
      <c r="AE553" s="6"/>
      <c r="AF553" s="6"/>
      <c r="AG553" s="6"/>
      <c r="AH553" s="2"/>
      <c r="AI553" s="4"/>
    </row>
    <row r="554" spans="3:35" ht="15.5" x14ac:dyDescent="0.35">
      <c r="C554" s="1"/>
      <c r="D554" s="1"/>
      <c r="G554" s="1"/>
      <c r="H554" s="1"/>
      <c r="J554" s="2"/>
      <c r="K554" s="1"/>
      <c r="O554" s="3"/>
      <c r="P554" s="4"/>
      <c r="Q554" s="5"/>
      <c r="R554" s="1"/>
      <c r="T554" s="6"/>
      <c r="V554" s="88"/>
      <c r="W554" s="6"/>
      <c r="X554" s="2"/>
      <c r="Y554" s="6"/>
      <c r="Z554" s="6"/>
      <c r="AA554" s="6"/>
      <c r="AB554" s="6"/>
      <c r="AC554" s="2"/>
      <c r="AD554" s="6"/>
      <c r="AE554" s="6"/>
      <c r="AF554" s="6"/>
      <c r="AG554" s="6"/>
      <c r="AH554" s="2"/>
      <c r="AI554" s="4"/>
    </row>
    <row r="555" spans="3:35" ht="15.5" x14ac:dyDescent="0.35">
      <c r="C555" s="1"/>
      <c r="D555" s="1"/>
      <c r="G555" s="1"/>
      <c r="H555" s="1"/>
      <c r="J555" s="2"/>
      <c r="K555" s="1"/>
      <c r="O555" s="3"/>
      <c r="P555" s="4"/>
      <c r="Q555" s="5"/>
      <c r="R555" s="1"/>
      <c r="T555" s="6"/>
      <c r="V555" s="88"/>
      <c r="W555" s="6"/>
      <c r="X555" s="2"/>
      <c r="Y555" s="6"/>
      <c r="Z555" s="6"/>
      <c r="AA555" s="6"/>
      <c r="AB555" s="6"/>
      <c r="AC555" s="2"/>
      <c r="AD555" s="6"/>
      <c r="AE555" s="6"/>
      <c r="AF555" s="6"/>
      <c r="AG555" s="6"/>
      <c r="AH555" s="2"/>
      <c r="AI555" s="4"/>
    </row>
    <row r="556" spans="3:35" ht="15.5" x14ac:dyDescent="0.35">
      <c r="C556" s="1"/>
      <c r="D556" s="1"/>
      <c r="G556" s="1"/>
      <c r="H556" s="1"/>
      <c r="J556" s="2"/>
      <c r="K556" s="1"/>
      <c r="O556" s="3"/>
      <c r="P556" s="4"/>
      <c r="Q556" s="5"/>
      <c r="R556" s="1"/>
      <c r="T556" s="6"/>
      <c r="V556" s="88"/>
      <c r="W556" s="6"/>
      <c r="X556" s="2"/>
      <c r="Y556" s="6"/>
      <c r="Z556" s="6"/>
      <c r="AA556" s="6"/>
      <c r="AB556" s="6"/>
      <c r="AC556" s="2"/>
      <c r="AD556" s="6"/>
      <c r="AE556" s="6"/>
      <c r="AF556" s="6"/>
      <c r="AG556" s="6"/>
      <c r="AH556" s="2"/>
      <c r="AI556" s="4"/>
    </row>
    <row r="557" spans="3:35" ht="15.5" x14ac:dyDescent="0.35">
      <c r="C557" s="1"/>
      <c r="D557" s="1"/>
      <c r="G557" s="1"/>
      <c r="H557" s="1"/>
      <c r="J557" s="2"/>
      <c r="K557" s="1"/>
      <c r="O557" s="3"/>
      <c r="P557" s="4"/>
      <c r="Q557" s="5"/>
      <c r="R557" s="1"/>
      <c r="T557" s="6"/>
      <c r="V557" s="88"/>
      <c r="W557" s="6"/>
      <c r="X557" s="2"/>
      <c r="Y557" s="6"/>
      <c r="Z557" s="6"/>
      <c r="AA557" s="6"/>
      <c r="AB557" s="6"/>
      <c r="AC557" s="2"/>
      <c r="AD557" s="6"/>
      <c r="AE557" s="6"/>
      <c r="AF557" s="6"/>
      <c r="AG557" s="6"/>
      <c r="AH557" s="2"/>
      <c r="AI557" s="4"/>
    </row>
    <row r="558" spans="3:35" ht="15.5" x14ac:dyDescent="0.35">
      <c r="C558" s="1"/>
      <c r="D558" s="1"/>
      <c r="G558" s="1"/>
      <c r="H558" s="1"/>
      <c r="J558" s="2"/>
      <c r="K558" s="1"/>
      <c r="O558" s="3"/>
      <c r="P558" s="4"/>
      <c r="Q558" s="5"/>
      <c r="R558" s="1"/>
      <c r="T558" s="6"/>
      <c r="V558" s="88"/>
      <c r="W558" s="6"/>
      <c r="X558" s="2"/>
      <c r="Y558" s="6"/>
      <c r="Z558" s="6"/>
      <c r="AA558" s="6"/>
      <c r="AB558" s="6"/>
      <c r="AC558" s="2"/>
      <c r="AD558" s="6"/>
      <c r="AE558" s="6"/>
      <c r="AF558" s="6"/>
      <c r="AG558" s="6"/>
      <c r="AH558" s="2"/>
      <c r="AI558" s="4"/>
    </row>
    <row r="559" spans="3:35" ht="15.5" x14ac:dyDescent="0.35">
      <c r="C559" s="1"/>
      <c r="D559" s="1"/>
      <c r="G559" s="1"/>
      <c r="H559" s="1"/>
      <c r="J559" s="2"/>
      <c r="K559" s="1"/>
      <c r="O559" s="3"/>
      <c r="P559" s="4"/>
      <c r="Q559" s="5"/>
      <c r="R559" s="1"/>
      <c r="T559" s="6"/>
      <c r="V559" s="88"/>
      <c r="W559" s="6"/>
      <c r="X559" s="2"/>
      <c r="Y559" s="6"/>
      <c r="Z559" s="6"/>
      <c r="AA559" s="6"/>
      <c r="AB559" s="6"/>
      <c r="AC559" s="2"/>
      <c r="AD559" s="6"/>
      <c r="AE559" s="6"/>
      <c r="AF559" s="6"/>
      <c r="AG559" s="6"/>
      <c r="AH559" s="2"/>
      <c r="AI559" s="4"/>
    </row>
    <row r="560" spans="3:35" ht="15.5" x14ac:dyDescent="0.35">
      <c r="C560" s="1"/>
      <c r="D560" s="1"/>
      <c r="G560" s="1"/>
      <c r="H560" s="1"/>
      <c r="J560" s="2"/>
      <c r="K560" s="1"/>
      <c r="O560" s="3"/>
      <c r="P560" s="4"/>
      <c r="Q560" s="5"/>
      <c r="R560" s="1"/>
      <c r="T560" s="6"/>
      <c r="V560" s="88"/>
      <c r="W560" s="6"/>
      <c r="X560" s="2"/>
      <c r="Y560" s="6"/>
      <c r="Z560" s="6"/>
      <c r="AA560" s="6"/>
      <c r="AB560" s="6"/>
      <c r="AC560" s="2"/>
      <c r="AD560" s="6"/>
      <c r="AE560" s="6"/>
      <c r="AF560" s="6"/>
      <c r="AG560" s="6"/>
      <c r="AH560" s="2"/>
      <c r="AI560" s="4"/>
    </row>
    <row r="561" spans="3:35" ht="15.5" x14ac:dyDescent="0.35">
      <c r="C561" s="1"/>
      <c r="D561" s="1"/>
      <c r="G561" s="1"/>
      <c r="H561" s="1"/>
      <c r="J561" s="2"/>
      <c r="K561" s="1"/>
      <c r="O561" s="3"/>
      <c r="P561" s="4"/>
      <c r="Q561" s="5"/>
      <c r="R561" s="1"/>
      <c r="T561" s="6"/>
      <c r="V561" s="88"/>
      <c r="W561" s="6"/>
      <c r="X561" s="2"/>
      <c r="Y561" s="6"/>
      <c r="Z561" s="6"/>
      <c r="AA561" s="6"/>
      <c r="AB561" s="6"/>
      <c r="AC561" s="2"/>
      <c r="AD561" s="6"/>
      <c r="AE561" s="6"/>
      <c r="AF561" s="6"/>
      <c r="AG561" s="6"/>
      <c r="AH561" s="2"/>
      <c r="AI561" s="4"/>
    </row>
    <row r="562" spans="3:35" ht="15.5" x14ac:dyDescent="0.35">
      <c r="C562" s="1"/>
      <c r="D562" s="1"/>
      <c r="G562" s="1"/>
      <c r="H562" s="1"/>
      <c r="J562" s="2"/>
      <c r="K562" s="1"/>
      <c r="O562" s="3"/>
      <c r="P562" s="4"/>
      <c r="Q562" s="5"/>
      <c r="R562" s="1"/>
      <c r="T562" s="6"/>
      <c r="V562" s="88"/>
      <c r="W562" s="6"/>
      <c r="X562" s="2"/>
      <c r="Y562" s="6"/>
      <c r="Z562" s="6"/>
      <c r="AA562" s="6"/>
      <c r="AB562" s="6"/>
      <c r="AC562" s="2"/>
      <c r="AD562" s="6"/>
      <c r="AE562" s="6"/>
      <c r="AF562" s="6"/>
      <c r="AG562" s="6"/>
      <c r="AH562" s="2"/>
      <c r="AI562" s="4"/>
    </row>
    <row r="563" spans="3:35" ht="15.5" x14ac:dyDescent="0.35">
      <c r="C563" s="1"/>
      <c r="D563" s="1"/>
      <c r="G563" s="1"/>
      <c r="H563" s="1"/>
      <c r="J563" s="2"/>
      <c r="K563" s="1"/>
      <c r="O563" s="3"/>
      <c r="P563" s="4"/>
      <c r="Q563" s="5"/>
      <c r="R563" s="1"/>
      <c r="T563" s="6"/>
      <c r="V563" s="88"/>
      <c r="W563" s="6"/>
      <c r="X563" s="2"/>
      <c r="Y563" s="6"/>
      <c r="Z563" s="6"/>
      <c r="AA563" s="6"/>
      <c r="AB563" s="6"/>
      <c r="AC563" s="2"/>
      <c r="AD563" s="6"/>
      <c r="AE563" s="6"/>
      <c r="AF563" s="6"/>
      <c r="AG563" s="6"/>
      <c r="AH563" s="2"/>
      <c r="AI563" s="4"/>
    </row>
    <row r="564" spans="3:35" ht="15.5" x14ac:dyDescent="0.35">
      <c r="C564" s="1"/>
      <c r="D564" s="1"/>
      <c r="G564" s="1"/>
      <c r="H564" s="1"/>
      <c r="J564" s="2"/>
      <c r="K564" s="1"/>
      <c r="O564" s="3"/>
      <c r="P564" s="4"/>
      <c r="Q564" s="5"/>
      <c r="R564" s="1"/>
      <c r="T564" s="6"/>
      <c r="V564" s="88"/>
      <c r="W564" s="6"/>
      <c r="X564" s="2"/>
      <c r="Y564" s="6"/>
      <c r="Z564" s="6"/>
      <c r="AA564" s="6"/>
      <c r="AB564" s="6"/>
      <c r="AC564" s="2"/>
      <c r="AD564" s="6"/>
      <c r="AE564" s="6"/>
      <c r="AF564" s="6"/>
      <c r="AG564" s="6"/>
      <c r="AH564" s="2"/>
      <c r="AI564" s="4"/>
    </row>
    <row r="565" spans="3:35" ht="15.5" x14ac:dyDescent="0.35">
      <c r="C565" s="1"/>
      <c r="D565" s="1"/>
      <c r="G565" s="1"/>
      <c r="H565" s="1"/>
      <c r="J565" s="2"/>
      <c r="K565" s="1"/>
      <c r="O565" s="3"/>
      <c r="P565" s="4"/>
      <c r="Q565" s="5"/>
      <c r="R565" s="1"/>
      <c r="T565" s="6"/>
      <c r="V565" s="88"/>
      <c r="W565" s="6"/>
      <c r="X565" s="2"/>
      <c r="Y565" s="6"/>
      <c r="Z565" s="6"/>
      <c r="AA565" s="6"/>
      <c r="AB565" s="6"/>
      <c r="AC565" s="2"/>
      <c r="AD565" s="6"/>
      <c r="AE565" s="6"/>
      <c r="AF565" s="6"/>
      <c r="AG565" s="6"/>
      <c r="AH565" s="2"/>
      <c r="AI565" s="4"/>
    </row>
    <row r="566" spans="3:35" ht="15.5" x14ac:dyDescent="0.35">
      <c r="C566" s="1"/>
      <c r="D566" s="1"/>
      <c r="G566" s="1"/>
      <c r="H566" s="1"/>
      <c r="J566" s="2"/>
      <c r="K566" s="1"/>
      <c r="O566" s="3"/>
      <c r="P566" s="4"/>
      <c r="Q566" s="5"/>
      <c r="R566" s="1"/>
      <c r="T566" s="6"/>
      <c r="V566" s="88"/>
      <c r="W566" s="6"/>
      <c r="X566" s="2"/>
      <c r="Y566" s="6"/>
      <c r="Z566" s="6"/>
      <c r="AA566" s="6"/>
      <c r="AB566" s="6"/>
      <c r="AC566" s="2"/>
      <c r="AD566" s="6"/>
      <c r="AE566" s="6"/>
      <c r="AF566" s="6"/>
      <c r="AG566" s="6"/>
      <c r="AH566" s="2"/>
      <c r="AI566" s="4"/>
    </row>
    <row r="567" spans="3:35" ht="15.5" x14ac:dyDescent="0.35">
      <c r="C567" s="1"/>
      <c r="D567" s="1"/>
      <c r="G567" s="1"/>
      <c r="H567" s="1"/>
      <c r="J567" s="2"/>
      <c r="K567" s="1"/>
      <c r="O567" s="3"/>
      <c r="P567" s="4"/>
      <c r="Q567" s="5"/>
      <c r="R567" s="1"/>
      <c r="T567" s="6"/>
      <c r="V567" s="88"/>
      <c r="W567" s="6"/>
      <c r="X567" s="2"/>
      <c r="Y567" s="6"/>
      <c r="Z567" s="6"/>
      <c r="AA567" s="6"/>
      <c r="AB567" s="6"/>
      <c r="AC567" s="2"/>
      <c r="AD567" s="6"/>
      <c r="AE567" s="6"/>
      <c r="AF567" s="6"/>
      <c r="AG567" s="6"/>
      <c r="AH567" s="2"/>
      <c r="AI567" s="4"/>
    </row>
    <row r="568" spans="3:35" ht="15.5" x14ac:dyDescent="0.35">
      <c r="C568" s="1"/>
      <c r="D568" s="1"/>
      <c r="G568" s="1"/>
      <c r="H568" s="1"/>
      <c r="J568" s="2"/>
      <c r="K568" s="1"/>
      <c r="O568" s="3"/>
      <c r="P568" s="4"/>
      <c r="Q568" s="5"/>
      <c r="R568" s="1"/>
      <c r="T568" s="6"/>
      <c r="V568" s="88"/>
      <c r="W568" s="6"/>
      <c r="X568" s="2"/>
      <c r="Y568" s="6"/>
      <c r="Z568" s="6"/>
      <c r="AA568" s="6"/>
      <c r="AB568" s="6"/>
      <c r="AC568" s="2"/>
      <c r="AD568" s="6"/>
      <c r="AE568" s="6"/>
      <c r="AF568" s="6"/>
      <c r="AG568" s="6"/>
      <c r="AH568" s="2"/>
      <c r="AI568" s="4"/>
    </row>
    <row r="569" spans="3:35" ht="15.5" x14ac:dyDescent="0.35">
      <c r="C569" s="1"/>
      <c r="D569" s="1"/>
      <c r="G569" s="1"/>
      <c r="H569" s="1"/>
      <c r="J569" s="2"/>
      <c r="K569" s="1"/>
      <c r="O569" s="3"/>
      <c r="P569" s="4"/>
      <c r="Q569" s="5"/>
      <c r="R569" s="1"/>
      <c r="T569" s="6"/>
      <c r="V569" s="88"/>
      <c r="W569" s="6"/>
      <c r="X569" s="2"/>
      <c r="Y569" s="6"/>
      <c r="Z569" s="6"/>
      <c r="AA569" s="6"/>
      <c r="AB569" s="6"/>
      <c r="AC569" s="2"/>
      <c r="AD569" s="6"/>
      <c r="AE569" s="6"/>
      <c r="AF569" s="6"/>
      <c r="AG569" s="6"/>
      <c r="AH569" s="2"/>
      <c r="AI569" s="4"/>
    </row>
    <row r="570" spans="3:35" ht="15.5" x14ac:dyDescent="0.35">
      <c r="C570" s="1"/>
      <c r="D570" s="1"/>
      <c r="G570" s="1"/>
      <c r="H570" s="1"/>
      <c r="J570" s="2"/>
      <c r="K570" s="1"/>
      <c r="O570" s="3"/>
      <c r="P570" s="4"/>
      <c r="Q570" s="5"/>
      <c r="R570" s="1"/>
      <c r="T570" s="6"/>
      <c r="V570" s="88"/>
      <c r="W570" s="6"/>
      <c r="X570" s="2"/>
      <c r="Y570" s="6"/>
      <c r="Z570" s="6"/>
      <c r="AA570" s="6"/>
      <c r="AB570" s="6"/>
      <c r="AC570" s="2"/>
      <c r="AD570" s="6"/>
      <c r="AE570" s="6"/>
      <c r="AF570" s="6"/>
      <c r="AG570" s="6"/>
      <c r="AH570" s="2"/>
      <c r="AI570" s="4"/>
    </row>
    <row r="571" spans="3:35" ht="15.5" x14ac:dyDescent="0.35">
      <c r="C571" s="1"/>
      <c r="D571" s="1"/>
      <c r="G571" s="1"/>
      <c r="H571" s="1"/>
      <c r="J571" s="2"/>
      <c r="K571" s="1"/>
      <c r="O571" s="3"/>
      <c r="P571" s="4"/>
      <c r="Q571" s="5"/>
      <c r="R571" s="1"/>
      <c r="T571" s="6"/>
      <c r="V571" s="88"/>
      <c r="W571" s="6"/>
      <c r="X571" s="2"/>
      <c r="Y571" s="6"/>
      <c r="Z571" s="6"/>
      <c r="AA571" s="6"/>
      <c r="AB571" s="6"/>
      <c r="AC571" s="2"/>
      <c r="AD571" s="6"/>
      <c r="AE571" s="6"/>
      <c r="AF571" s="6"/>
      <c r="AG571" s="6"/>
      <c r="AH571" s="2"/>
      <c r="AI571" s="4"/>
    </row>
    <row r="572" spans="3:35" ht="15.5" x14ac:dyDescent="0.35">
      <c r="C572" s="1"/>
      <c r="D572" s="1"/>
      <c r="G572" s="1"/>
      <c r="H572" s="1"/>
      <c r="J572" s="2"/>
      <c r="K572" s="1"/>
      <c r="O572" s="3"/>
      <c r="P572" s="4"/>
      <c r="Q572" s="5"/>
      <c r="R572" s="1"/>
      <c r="T572" s="6"/>
      <c r="V572" s="88"/>
      <c r="W572" s="6"/>
      <c r="X572" s="2"/>
      <c r="Y572" s="6"/>
      <c r="Z572" s="6"/>
      <c r="AA572" s="6"/>
      <c r="AB572" s="6"/>
      <c r="AC572" s="2"/>
      <c r="AD572" s="6"/>
      <c r="AE572" s="6"/>
      <c r="AF572" s="6"/>
      <c r="AG572" s="6"/>
      <c r="AH572" s="2"/>
      <c r="AI572" s="4"/>
    </row>
    <row r="573" spans="3:35" ht="15.5" x14ac:dyDescent="0.35">
      <c r="C573" s="1"/>
      <c r="D573" s="1"/>
      <c r="G573" s="1"/>
      <c r="H573" s="1"/>
      <c r="J573" s="2"/>
      <c r="K573" s="1"/>
      <c r="O573" s="3"/>
      <c r="P573" s="4"/>
      <c r="Q573" s="5"/>
      <c r="R573" s="1"/>
      <c r="T573" s="6"/>
      <c r="V573" s="88"/>
      <c r="W573" s="6"/>
      <c r="X573" s="2"/>
      <c r="Y573" s="6"/>
      <c r="Z573" s="6"/>
      <c r="AA573" s="6"/>
      <c r="AB573" s="6"/>
      <c r="AC573" s="2"/>
      <c r="AD573" s="6"/>
      <c r="AE573" s="6"/>
      <c r="AF573" s="6"/>
      <c r="AG573" s="6"/>
      <c r="AH573" s="2"/>
      <c r="AI573" s="4"/>
    </row>
    <row r="574" spans="3:35" ht="15.5" x14ac:dyDescent="0.35">
      <c r="C574" s="1"/>
      <c r="D574" s="1"/>
      <c r="G574" s="1"/>
      <c r="H574" s="1"/>
      <c r="J574" s="2"/>
      <c r="K574" s="1"/>
      <c r="O574" s="3"/>
      <c r="P574" s="4"/>
      <c r="Q574" s="5"/>
      <c r="R574" s="1"/>
      <c r="T574" s="6"/>
      <c r="V574" s="88"/>
      <c r="W574" s="6"/>
      <c r="X574" s="2"/>
      <c r="Y574" s="6"/>
      <c r="Z574" s="6"/>
      <c r="AA574" s="6"/>
      <c r="AB574" s="6"/>
      <c r="AC574" s="2"/>
      <c r="AD574" s="6"/>
      <c r="AE574" s="6"/>
      <c r="AF574" s="6"/>
      <c r="AG574" s="6"/>
      <c r="AH574" s="2"/>
      <c r="AI574" s="4"/>
    </row>
    <row r="575" spans="3:35" ht="15.5" x14ac:dyDescent="0.35">
      <c r="C575" s="1"/>
      <c r="D575" s="1"/>
      <c r="G575" s="1"/>
      <c r="H575" s="1"/>
      <c r="J575" s="2"/>
      <c r="K575" s="1"/>
      <c r="O575" s="3"/>
      <c r="P575" s="4"/>
      <c r="Q575" s="5"/>
      <c r="R575" s="1"/>
      <c r="T575" s="6"/>
      <c r="V575" s="88"/>
      <c r="W575" s="6"/>
      <c r="X575" s="2"/>
      <c r="Y575" s="6"/>
      <c r="Z575" s="6"/>
      <c r="AA575" s="6"/>
      <c r="AB575" s="6"/>
      <c r="AC575" s="2"/>
      <c r="AD575" s="6"/>
      <c r="AE575" s="6"/>
      <c r="AF575" s="6"/>
      <c r="AG575" s="6"/>
      <c r="AH575" s="2"/>
      <c r="AI575" s="4"/>
    </row>
    <row r="576" spans="3:35" ht="15.5" x14ac:dyDescent="0.35">
      <c r="C576" s="1"/>
      <c r="D576" s="1"/>
      <c r="G576" s="1"/>
      <c r="H576" s="1"/>
      <c r="J576" s="2"/>
      <c r="K576" s="1"/>
      <c r="O576" s="3"/>
      <c r="P576" s="4"/>
      <c r="Q576" s="5"/>
      <c r="R576" s="1"/>
      <c r="T576" s="6"/>
      <c r="V576" s="88"/>
      <c r="W576" s="6"/>
      <c r="X576" s="2"/>
      <c r="Y576" s="6"/>
      <c r="Z576" s="6"/>
      <c r="AA576" s="6"/>
      <c r="AB576" s="6"/>
      <c r="AC576" s="2"/>
      <c r="AD576" s="6"/>
      <c r="AE576" s="6"/>
      <c r="AF576" s="6"/>
      <c r="AG576" s="6"/>
      <c r="AH576" s="2"/>
      <c r="AI576" s="4"/>
    </row>
    <row r="577" spans="3:35" ht="15.5" x14ac:dyDescent="0.35">
      <c r="C577" s="1"/>
      <c r="D577" s="1"/>
      <c r="G577" s="1"/>
      <c r="H577" s="1"/>
      <c r="J577" s="2"/>
      <c r="K577" s="1"/>
      <c r="O577" s="3"/>
      <c r="P577" s="4"/>
      <c r="Q577" s="5"/>
      <c r="R577" s="1"/>
      <c r="T577" s="6"/>
      <c r="V577" s="88"/>
      <c r="W577" s="6"/>
      <c r="X577" s="2"/>
      <c r="Y577" s="6"/>
      <c r="Z577" s="6"/>
      <c r="AA577" s="6"/>
      <c r="AB577" s="6"/>
      <c r="AC577" s="2"/>
      <c r="AD577" s="6"/>
      <c r="AE577" s="6"/>
      <c r="AF577" s="6"/>
      <c r="AG577" s="6"/>
      <c r="AH577" s="2"/>
      <c r="AI577" s="4"/>
    </row>
    <row r="578" spans="3:35" ht="15.5" x14ac:dyDescent="0.35">
      <c r="C578" s="1"/>
      <c r="D578" s="1"/>
      <c r="G578" s="1"/>
      <c r="H578" s="1"/>
      <c r="J578" s="2"/>
      <c r="K578" s="1"/>
      <c r="O578" s="3"/>
      <c r="P578" s="4"/>
      <c r="Q578" s="5"/>
      <c r="R578" s="1"/>
      <c r="T578" s="6"/>
      <c r="V578" s="88"/>
      <c r="W578" s="6"/>
      <c r="X578" s="2"/>
      <c r="Y578" s="6"/>
      <c r="Z578" s="6"/>
      <c r="AA578" s="6"/>
      <c r="AB578" s="6"/>
      <c r="AC578" s="2"/>
      <c r="AD578" s="6"/>
      <c r="AE578" s="6"/>
      <c r="AF578" s="6"/>
      <c r="AG578" s="6"/>
      <c r="AH578" s="2"/>
      <c r="AI578" s="4"/>
    </row>
    <row r="579" spans="3:35" ht="15.5" x14ac:dyDescent="0.35">
      <c r="C579" s="1"/>
      <c r="D579" s="1"/>
      <c r="G579" s="1"/>
      <c r="H579" s="1"/>
      <c r="J579" s="2"/>
      <c r="K579" s="1"/>
      <c r="O579" s="3"/>
      <c r="P579" s="4"/>
      <c r="Q579" s="5"/>
      <c r="R579" s="1"/>
      <c r="T579" s="6"/>
      <c r="V579" s="88"/>
      <c r="W579" s="6"/>
      <c r="X579" s="2"/>
      <c r="Y579" s="6"/>
      <c r="Z579" s="6"/>
      <c r="AA579" s="6"/>
      <c r="AB579" s="6"/>
      <c r="AC579" s="2"/>
      <c r="AD579" s="6"/>
      <c r="AE579" s="6"/>
      <c r="AF579" s="6"/>
      <c r="AG579" s="6"/>
      <c r="AH579" s="2"/>
      <c r="AI579" s="4"/>
    </row>
    <row r="580" spans="3:35" ht="15.5" x14ac:dyDescent="0.35">
      <c r="C580" s="1"/>
      <c r="D580" s="1"/>
      <c r="G580" s="1"/>
      <c r="H580" s="1"/>
      <c r="J580" s="2"/>
      <c r="K580" s="1"/>
      <c r="O580" s="3"/>
      <c r="P580" s="4"/>
      <c r="Q580" s="5"/>
      <c r="R580" s="1"/>
      <c r="T580" s="6"/>
      <c r="V580" s="88"/>
      <c r="W580" s="6"/>
      <c r="X580" s="2"/>
      <c r="Y580" s="6"/>
      <c r="Z580" s="6"/>
      <c r="AA580" s="6"/>
      <c r="AB580" s="6"/>
      <c r="AC580" s="2"/>
      <c r="AD580" s="6"/>
      <c r="AE580" s="6"/>
      <c r="AF580" s="6"/>
      <c r="AG580" s="6"/>
      <c r="AH580" s="2"/>
      <c r="AI580" s="4"/>
    </row>
    <row r="581" spans="3:35" ht="15.5" x14ac:dyDescent="0.35">
      <c r="C581" s="1"/>
      <c r="D581" s="1"/>
      <c r="G581" s="1"/>
      <c r="H581" s="1"/>
      <c r="J581" s="2"/>
      <c r="K581" s="1"/>
      <c r="O581" s="3"/>
      <c r="P581" s="4"/>
      <c r="Q581" s="5"/>
      <c r="R581" s="1"/>
      <c r="T581" s="6"/>
      <c r="V581" s="88"/>
      <c r="W581" s="6"/>
      <c r="X581" s="2"/>
      <c r="Y581" s="6"/>
      <c r="Z581" s="6"/>
      <c r="AA581" s="6"/>
      <c r="AB581" s="6"/>
      <c r="AC581" s="2"/>
      <c r="AD581" s="6"/>
      <c r="AE581" s="6"/>
      <c r="AF581" s="6"/>
      <c r="AG581" s="6"/>
      <c r="AH581" s="2"/>
      <c r="AI581" s="4"/>
    </row>
    <row r="582" spans="3:35" ht="15.5" x14ac:dyDescent="0.35">
      <c r="C582" s="1"/>
      <c r="D582" s="1"/>
      <c r="G582" s="1"/>
      <c r="H582" s="1"/>
      <c r="J582" s="2"/>
      <c r="K582" s="1"/>
      <c r="O582" s="3"/>
      <c r="P582" s="4"/>
      <c r="Q582" s="5"/>
      <c r="R582" s="1"/>
      <c r="T582" s="6"/>
      <c r="V582" s="88"/>
      <c r="W582" s="6"/>
      <c r="X582" s="2"/>
      <c r="Y582" s="6"/>
      <c r="Z582" s="6"/>
      <c r="AA582" s="6"/>
      <c r="AB582" s="6"/>
      <c r="AC582" s="2"/>
      <c r="AD582" s="6"/>
      <c r="AE582" s="6"/>
      <c r="AF582" s="6"/>
      <c r="AG582" s="6"/>
      <c r="AH582" s="2"/>
      <c r="AI582" s="4"/>
    </row>
    <row r="583" spans="3:35" ht="15.5" x14ac:dyDescent="0.35">
      <c r="C583" s="1"/>
      <c r="D583" s="1"/>
      <c r="G583" s="1"/>
      <c r="H583" s="1"/>
      <c r="J583" s="2"/>
      <c r="K583" s="1"/>
      <c r="O583" s="3"/>
      <c r="P583" s="4"/>
      <c r="Q583" s="5"/>
      <c r="R583" s="1"/>
      <c r="T583" s="6"/>
      <c r="V583" s="88"/>
      <c r="W583" s="6"/>
      <c r="X583" s="2"/>
      <c r="Y583" s="6"/>
      <c r="Z583" s="6"/>
      <c r="AA583" s="6"/>
      <c r="AB583" s="6"/>
      <c r="AC583" s="2"/>
      <c r="AD583" s="6"/>
      <c r="AE583" s="6"/>
      <c r="AF583" s="6"/>
      <c r="AG583" s="6"/>
      <c r="AH583" s="2"/>
      <c r="AI583" s="4"/>
    </row>
    <row r="584" spans="3:35" ht="15.5" x14ac:dyDescent="0.35">
      <c r="C584" s="1"/>
      <c r="D584" s="1"/>
      <c r="G584" s="1"/>
      <c r="H584" s="1"/>
      <c r="J584" s="2"/>
      <c r="K584" s="1"/>
      <c r="O584" s="3"/>
      <c r="P584" s="4"/>
      <c r="Q584" s="5"/>
      <c r="R584" s="1"/>
      <c r="T584" s="6"/>
      <c r="V584" s="88"/>
      <c r="W584" s="6"/>
      <c r="X584" s="2"/>
      <c r="Y584" s="6"/>
      <c r="Z584" s="6"/>
      <c r="AA584" s="6"/>
      <c r="AB584" s="6"/>
      <c r="AC584" s="2"/>
      <c r="AD584" s="6"/>
      <c r="AE584" s="6"/>
      <c r="AF584" s="6"/>
      <c r="AG584" s="6"/>
      <c r="AH584" s="2"/>
      <c r="AI584" s="4"/>
    </row>
    <row r="585" spans="3:35" ht="15.5" x14ac:dyDescent="0.35">
      <c r="C585" s="1"/>
      <c r="D585" s="1"/>
      <c r="G585" s="1"/>
      <c r="H585" s="1"/>
      <c r="J585" s="2"/>
      <c r="K585" s="1"/>
      <c r="O585" s="3"/>
      <c r="P585" s="4"/>
      <c r="Q585" s="5"/>
      <c r="R585" s="1"/>
      <c r="T585" s="6"/>
      <c r="V585" s="88"/>
      <c r="W585" s="6"/>
      <c r="X585" s="2"/>
      <c r="Y585" s="6"/>
      <c r="Z585" s="6"/>
      <c r="AA585" s="6"/>
      <c r="AB585" s="6"/>
      <c r="AC585" s="2"/>
      <c r="AD585" s="6"/>
      <c r="AE585" s="6"/>
      <c r="AF585" s="6"/>
      <c r="AG585" s="6"/>
      <c r="AH585" s="2"/>
      <c r="AI585" s="4"/>
    </row>
    <row r="586" spans="3:35" ht="15.5" x14ac:dyDescent="0.35">
      <c r="C586" s="1"/>
      <c r="D586" s="1"/>
      <c r="G586" s="1"/>
      <c r="H586" s="1"/>
      <c r="J586" s="2"/>
      <c r="K586" s="1"/>
      <c r="O586" s="3"/>
      <c r="P586" s="4"/>
      <c r="Q586" s="5"/>
      <c r="R586" s="1"/>
      <c r="T586" s="6"/>
      <c r="V586" s="88"/>
      <c r="W586" s="6"/>
      <c r="X586" s="2"/>
      <c r="Y586" s="6"/>
      <c r="Z586" s="6"/>
      <c r="AA586" s="6"/>
      <c r="AB586" s="6"/>
      <c r="AC586" s="2"/>
      <c r="AD586" s="6"/>
      <c r="AE586" s="6"/>
      <c r="AF586" s="6"/>
      <c r="AG586" s="6"/>
      <c r="AH586" s="2"/>
      <c r="AI586" s="4"/>
    </row>
    <row r="587" spans="3:35" ht="15.5" x14ac:dyDescent="0.35">
      <c r="C587" s="1"/>
      <c r="D587" s="1"/>
      <c r="G587" s="1"/>
      <c r="H587" s="1"/>
      <c r="J587" s="2"/>
      <c r="K587" s="1"/>
      <c r="O587" s="3"/>
      <c r="P587" s="4"/>
      <c r="Q587" s="5"/>
      <c r="R587" s="1"/>
      <c r="T587" s="6"/>
      <c r="V587" s="88"/>
      <c r="W587" s="6"/>
      <c r="X587" s="2"/>
      <c r="Y587" s="6"/>
      <c r="Z587" s="6"/>
      <c r="AA587" s="6"/>
      <c r="AB587" s="6"/>
      <c r="AC587" s="2"/>
      <c r="AD587" s="6"/>
      <c r="AE587" s="6"/>
      <c r="AF587" s="6"/>
      <c r="AG587" s="6"/>
      <c r="AH587" s="2"/>
      <c r="AI587" s="4"/>
    </row>
    <row r="588" spans="3:35" ht="15.5" x14ac:dyDescent="0.35">
      <c r="C588" s="1"/>
      <c r="D588" s="1"/>
      <c r="G588" s="1"/>
      <c r="H588" s="1"/>
      <c r="J588" s="2"/>
      <c r="K588" s="1"/>
      <c r="O588" s="3"/>
      <c r="P588" s="4"/>
      <c r="Q588" s="5"/>
      <c r="R588" s="1"/>
      <c r="T588" s="6"/>
      <c r="V588" s="88"/>
      <c r="W588" s="6"/>
      <c r="X588" s="2"/>
      <c r="Y588" s="6"/>
      <c r="Z588" s="6"/>
      <c r="AA588" s="6"/>
      <c r="AB588" s="6"/>
      <c r="AC588" s="2"/>
      <c r="AD588" s="6"/>
      <c r="AE588" s="6"/>
      <c r="AF588" s="6"/>
      <c r="AG588" s="6"/>
      <c r="AH588" s="2"/>
      <c r="AI588" s="4"/>
    </row>
    <row r="589" spans="3:35" ht="15.5" x14ac:dyDescent="0.35">
      <c r="C589" s="1"/>
      <c r="D589" s="1"/>
      <c r="G589" s="1"/>
      <c r="H589" s="1"/>
      <c r="J589" s="2"/>
      <c r="K589" s="1"/>
      <c r="O589" s="3"/>
      <c r="P589" s="4"/>
      <c r="Q589" s="5"/>
      <c r="R589" s="1"/>
      <c r="T589" s="6"/>
      <c r="V589" s="88"/>
      <c r="W589" s="6"/>
      <c r="X589" s="2"/>
      <c r="Y589" s="6"/>
      <c r="Z589" s="6"/>
      <c r="AA589" s="6"/>
      <c r="AB589" s="6"/>
      <c r="AC589" s="2"/>
      <c r="AD589" s="6"/>
      <c r="AE589" s="6"/>
      <c r="AF589" s="6"/>
      <c r="AG589" s="6"/>
      <c r="AH589" s="2"/>
      <c r="AI589" s="4"/>
    </row>
    <row r="590" spans="3:35" ht="15.5" x14ac:dyDescent="0.35">
      <c r="C590" s="1"/>
      <c r="D590" s="1"/>
      <c r="G590" s="1"/>
      <c r="H590" s="1"/>
      <c r="J590" s="2"/>
      <c r="K590" s="1"/>
      <c r="O590" s="3"/>
      <c r="P590" s="4"/>
      <c r="Q590" s="5"/>
      <c r="R590" s="1"/>
      <c r="T590" s="6"/>
      <c r="V590" s="88"/>
      <c r="W590" s="6"/>
      <c r="X590" s="2"/>
      <c r="Y590" s="6"/>
      <c r="Z590" s="6"/>
      <c r="AA590" s="6"/>
      <c r="AB590" s="6"/>
      <c r="AC590" s="2"/>
      <c r="AD590" s="6"/>
      <c r="AE590" s="6"/>
      <c r="AF590" s="6"/>
      <c r="AG590" s="6"/>
      <c r="AH590" s="2"/>
      <c r="AI590" s="4"/>
    </row>
    <row r="591" spans="3:35" ht="15.5" x14ac:dyDescent="0.35">
      <c r="C591" s="1"/>
      <c r="D591" s="1"/>
      <c r="G591" s="1"/>
      <c r="H591" s="1"/>
      <c r="J591" s="2"/>
      <c r="K591" s="1"/>
      <c r="O591" s="3"/>
      <c r="P591" s="4"/>
      <c r="Q591" s="5"/>
      <c r="R591" s="1"/>
      <c r="T591" s="6"/>
      <c r="V591" s="88"/>
      <c r="W591" s="6"/>
      <c r="X591" s="2"/>
      <c r="Y591" s="6"/>
      <c r="Z591" s="6"/>
      <c r="AA591" s="6"/>
      <c r="AB591" s="6"/>
      <c r="AC591" s="2"/>
      <c r="AD591" s="6"/>
      <c r="AE591" s="6"/>
      <c r="AF591" s="6"/>
      <c r="AG591" s="6"/>
      <c r="AH591" s="2"/>
      <c r="AI591" s="4"/>
    </row>
    <row r="592" spans="3:35" ht="15.5" x14ac:dyDescent="0.35">
      <c r="C592" s="1"/>
      <c r="D592" s="1"/>
      <c r="G592" s="1"/>
      <c r="H592" s="1"/>
      <c r="J592" s="2"/>
      <c r="K592" s="1"/>
      <c r="O592" s="3"/>
      <c r="P592" s="4"/>
      <c r="Q592" s="5"/>
      <c r="R592" s="1"/>
      <c r="T592" s="6"/>
      <c r="V592" s="88"/>
      <c r="W592" s="6"/>
      <c r="X592" s="2"/>
      <c r="Y592" s="6"/>
      <c r="Z592" s="6"/>
      <c r="AA592" s="6"/>
      <c r="AB592" s="6"/>
      <c r="AC592" s="2"/>
      <c r="AD592" s="6"/>
      <c r="AE592" s="6"/>
      <c r="AF592" s="6"/>
      <c r="AG592" s="6"/>
      <c r="AH592" s="2"/>
      <c r="AI592" s="4"/>
    </row>
    <row r="593" spans="3:35" ht="15.5" x14ac:dyDescent="0.35">
      <c r="C593" s="1"/>
      <c r="D593" s="1"/>
      <c r="G593" s="1"/>
      <c r="H593" s="1"/>
      <c r="J593" s="2"/>
      <c r="K593" s="1"/>
      <c r="O593" s="3"/>
      <c r="P593" s="4"/>
      <c r="Q593" s="5"/>
      <c r="R593" s="1"/>
      <c r="T593" s="6"/>
      <c r="V593" s="88"/>
      <c r="W593" s="6"/>
      <c r="X593" s="2"/>
      <c r="Y593" s="6"/>
      <c r="Z593" s="6"/>
      <c r="AA593" s="6"/>
      <c r="AB593" s="6"/>
      <c r="AC593" s="2"/>
      <c r="AD593" s="6"/>
      <c r="AE593" s="6"/>
      <c r="AF593" s="6"/>
      <c r="AG593" s="6"/>
      <c r="AH593" s="2"/>
      <c r="AI593" s="4"/>
    </row>
    <row r="594" spans="3:35" ht="15.5" x14ac:dyDescent="0.35">
      <c r="C594" s="1"/>
      <c r="D594" s="1"/>
      <c r="G594" s="1"/>
      <c r="H594" s="1"/>
      <c r="J594" s="2"/>
      <c r="K594" s="1"/>
      <c r="O594" s="3"/>
      <c r="P594" s="4"/>
      <c r="Q594" s="5"/>
      <c r="R594" s="1"/>
      <c r="T594" s="6"/>
      <c r="V594" s="88"/>
      <c r="W594" s="6"/>
      <c r="X594" s="2"/>
      <c r="Y594" s="6"/>
      <c r="Z594" s="6"/>
      <c r="AA594" s="6"/>
      <c r="AB594" s="6"/>
      <c r="AC594" s="2"/>
      <c r="AD594" s="6"/>
      <c r="AE594" s="6"/>
      <c r="AF594" s="6"/>
      <c r="AG594" s="6"/>
      <c r="AH594" s="2"/>
      <c r="AI594" s="4"/>
    </row>
    <row r="595" spans="3:35" ht="15.5" x14ac:dyDescent="0.35">
      <c r="C595" s="1"/>
      <c r="D595" s="1"/>
      <c r="G595" s="1"/>
      <c r="H595" s="1"/>
      <c r="J595" s="2"/>
      <c r="K595" s="1"/>
      <c r="O595" s="3"/>
      <c r="P595" s="4"/>
      <c r="Q595" s="5"/>
      <c r="R595" s="1"/>
      <c r="T595" s="6"/>
      <c r="V595" s="88"/>
      <c r="W595" s="6"/>
      <c r="X595" s="2"/>
      <c r="Y595" s="6"/>
      <c r="Z595" s="6"/>
      <c r="AA595" s="6"/>
      <c r="AB595" s="6"/>
      <c r="AC595" s="2"/>
      <c r="AD595" s="6"/>
      <c r="AE595" s="6"/>
      <c r="AF595" s="6"/>
      <c r="AG595" s="6"/>
      <c r="AH595" s="2"/>
      <c r="AI595" s="4"/>
    </row>
    <row r="596" spans="3:35" ht="15.5" x14ac:dyDescent="0.35">
      <c r="C596" s="1"/>
      <c r="D596" s="1"/>
      <c r="G596" s="1"/>
      <c r="H596" s="1"/>
      <c r="J596" s="2"/>
      <c r="K596" s="1"/>
      <c r="O596" s="3"/>
      <c r="P596" s="4"/>
      <c r="Q596" s="5"/>
      <c r="R596" s="1"/>
      <c r="T596" s="6"/>
      <c r="V596" s="88"/>
      <c r="W596" s="6"/>
      <c r="X596" s="2"/>
      <c r="Y596" s="6"/>
      <c r="Z596" s="6"/>
      <c r="AA596" s="6"/>
      <c r="AB596" s="6"/>
      <c r="AC596" s="2"/>
      <c r="AD596" s="6"/>
      <c r="AE596" s="6"/>
      <c r="AF596" s="6"/>
      <c r="AG596" s="6"/>
      <c r="AH596" s="2"/>
      <c r="AI596" s="4"/>
    </row>
    <row r="597" spans="3:35" ht="15.5" x14ac:dyDescent="0.35">
      <c r="C597" s="1"/>
      <c r="D597" s="1"/>
      <c r="G597" s="1"/>
      <c r="H597" s="1"/>
      <c r="J597" s="2"/>
      <c r="K597" s="1"/>
      <c r="O597" s="3"/>
      <c r="P597" s="4"/>
      <c r="Q597" s="5"/>
      <c r="R597" s="1"/>
      <c r="T597" s="6"/>
      <c r="V597" s="88"/>
      <c r="W597" s="6"/>
      <c r="X597" s="2"/>
      <c r="Y597" s="6"/>
      <c r="Z597" s="6"/>
      <c r="AA597" s="6"/>
      <c r="AB597" s="6"/>
      <c r="AC597" s="2"/>
      <c r="AD597" s="6"/>
      <c r="AE597" s="6"/>
      <c r="AF597" s="6"/>
      <c r="AG597" s="6"/>
      <c r="AH597" s="2"/>
      <c r="AI597" s="4"/>
    </row>
    <row r="598" spans="3:35" ht="15.5" x14ac:dyDescent="0.35">
      <c r="C598" s="1"/>
      <c r="D598" s="1"/>
      <c r="G598" s="1"/>
      <c r="H598" s="1"/>
      <c r="J598" s="2"/>
      <c r="K598" s="1"/>
      <c r="O598" s="3"/>
      <c r="P598" s="4"/>
      <c r="Q598" s="5"/>
      <c r="R598" s="1"/>
      <c r="T598" s="6"/>
      <c r="V598" s="88"/>
      <c r="W598" s="6"/>
      <c r="X598" s="2"/>
      <c r="Y598" s="6"/>
      <c r="Z598" s="6"/>
      <c r="AA598" s="6"/>
      <c r="AB598" s="6"/>
      <c r="AC598" s="2"/>
      <c r="AD598" s="6"/>
      <c r="AE598" s="6"/>
      <c r="AF598" s="6"/>
      <c r="AG598" s="6"/>
      <c r="AH598" s="2"/>
      <c r="AI598" s="4"/>
    </row>
    <row r="599" spans="3:35" ht="15.5" x14ac:dyDescent="0.35">
      <c r="C599" s="1"/>
      <c r="D599" s="1"/>
      <c r="G599" s="1"/>
      <c r="H599" s="1"/>
      <c r="J599" s="2"/>
      <c r="K599" s="1"/>
      <c r="O599" s="3"/>
      <c r="P599" s="4"/>
      <c r="Q599" s="5"/>
      <c r="R599" s="1"/>
      <c r="T599" s="6"/>
      <c r="V599" s="88"/>
      <c r="W599" s="6"/>
      <c r="X599" s="2"/>
      <c r="Y599" s="6"/>
      <c r="Z599" s="6"/>
      <c r="AA599" s="6"/>
      <c r="AB599" s="6"/>
      <c r="AC599" s="2"/>
      <c r="AD599" s="6"/>
      <c r="AE599" s="6"/>
      <c r="AF599" s="6"/>
      <c r="AG599" s="6"/>
      <c r="AH599" s="2"/>
      <c r="AI599" s="4"/>
    </row>
    <row r="600" spans="3:35" ht="15.5" x14ac:dyDescent="0.35">
      <c r="C600" s="1"/>
      <c r="D600" s="1"/>
      <c r="G600" s="1"/>
      <c r="H600" s="1"/>
      <c r="J600" s="2"/>
      <c r="K600" s="1"/>
      <c r="O600" s="3"/>
      <c r="P600" s="4"/>
      <c r="Q600" s="5"/>
      <c r="R600" s="1"/>
      <c r="T600" s="6"/>
      <c r="V600" s="88"/>
      <c r="W600" s="6"/>
      <c r="X600" s="2"/>
      <c r="Y600" s="6"/>
      <c r="Z600" s="6"/>
      <c r="AA600" s="6"/>
      <c r="AB600" s="6"/>
      <c r="AC600" s="2"/>
      <c r="AD600" s="6"/>
      <c r="AE600" s="6"/>
      <c r="AF600" s="6"/>
      <c r="AG600" s="6"/>
      <c r="AH600" s="2"/>
      <c r="AI600" s="4"/>
    </row>
    <row r="601" spans="3:35" ht="15.5" x14ac:dyDescent="0.35">
      <c r="C601" s="1"/>
      <c r="D601" s="1"/>
      <c r="G601" s="1"/>
      <c r="H601" s="1"/>
      <c r="J601" s="2"/>
      <c r="K601" s="1"/>
      <c r="O601" s="3"/>
      <c r="P601" s="4"/>
      <c r="Q601" s="5"/>
      <c r="R601" s="1"/>
      <c r="T601" s="6"/>
      <c r="V601" s="88"/>
      <c r="W601" s="6"/>
      <c r="X601" s="2"/>
      <c r="Y601" s="6"/>
      <c r="Z601" s="6"/>
      <c r="AA601" s="6"/>
      <c r="AB601" s="6"/>
      <c r="AC601" s="2"/>
      <c r="AD601" s="6"/>
      <c r="AE601" s="6"/>
      <c r="AF601" s="6"/>
      <c r="AG601" s="6"/>
      <c r="AH601" s="2"/>
      <c r="AI601" s="4"/>
    </row>
    <row r="602" spans="3:35" ht="15.5" x14ac:dyDescent="0.35">
      <c r="C602" s="1"/>
      <c r="D602" s="1"/>
      <c r="G602" s="1"/>
      <c r="H602" s="1"/>
      <c r="J602" s="2"/>
      <c r="K602" s="1"/>
      <c r="O602" s="3"/>
      <c r="P602" s="4"/>
      <c r="Q602" s="5"/>
      <c r="R602" s="1"/>
      <c r="T602" s="6"/>
      <c r="V602" s="88"/>
      <c r="W602" s="6"/>
      <c r="X602" s="2"/>
      <c r="Y602" s="6"/>
      <c r="Z602" s="6"/>
      <c r="AA602" s="6"/>
      <c r="AB602" s="6"/>
      <c r="AC602" s="2"/>
      <c r="AD602" s="6"/>
      <c r="AE602" s="6"/>
      <c r="AF602" s="6"/>
      <c r="AG602" s="6"/>
      <c r="AH602" s="2"/>
      <c r="AI602" s="4"/>
    </row>
    <row r="603" spans="3:35" ht="15.5" x14ac:dyDescent="0.35">
      <c r="C603" s="1"/>
      <c r="D603" s="1"/>
      <c r="G603" s="1"/>
      <c r="H603" s="1"/>
      <c r="J603" s="2"/>
      <c r="K603" s="1"/>
      <c r="O603" s="3"/>
      <c r="P603" s="4"/>
      <c r="Q603" s="5"/>
      <c r="R603" s="1"/>
      <c r="T603" s="6"/>
      <c r="V603" s="88"/>
      <c r="W603" s="6"/>
      <c r="X603" s="2"/>
      <c r="Y603" s="6"/>
      <c r="Z603" s="6"/>
      <c r="AA603" s="6"/>
      <c r="AB603" s="6"/>
      <c r="AC603" s="2"/>
      <c r="AD603" s="6"/>
      <c r="AE603" s="6"/>
      <c r="AF603" s="6"/>
      <c r="AG603" s="6"/>
      <c r="AH603" s="2"/>
      <c r="AI603" s="4"/>
    </row>
    <row r="604" spans="3:35" ht="15.5" x14ac:dyDescent="0.35">
      <c r="C604" s="1"/>
      <c r="D604" s="1"/>
      <c r="G604" s="1"/>
      <c r="H604" s="1"/>
      <c r="J604" s="2"/>
      <c r="K604" s="1"/>
      <c r="O604" s="3"/>
      <c r="P604" s="4"/>
      <c r="Q604" s="5"/>
      <c r="R604" s="1"/>
      <c r="T604" s="6"/>
      <c r="V604" s="88"/>
      <c r="W604" s="6"/>
      <c r="X604" s="2"/>
      <c r="Y604" s="6"/>
      <c r="Z604" s="6"/>
      <c r="AA604" s="6"/>
      <c r="AB604" s="6"/>
      <c r="AC604" s="2"/>
      <c r="AD604" s="6"/>
      <c r="AE604" s="6"/>
      <c r="AF604" s="6"/>
      <c r="AG604" s="6"/>
      <c r="AH604" s="2"/>
      <c r="AI604" s="4"/>
    </row>
    <row r="605" spans="3:35" ht="15.5" x14ac:dyDescent="0.35">
      <c r="C605" s="1"/>
      <c r="D605" s="1"/>
      <c r="G605" s="1"/>
      <c r="H605" s="1"/>
      <c r="J605" s="2"/>
      <c r="K605" s="1"/>
      <c r="O605" s="3"/>
      <c r="P605" s="4"/>
      <c r="Q605" s="5"/>
      <c r="R605" s="1"/>
      <c r="T605" s="6"/>
      <c r="V605" s="88"/>
      <c r="W605" s="6"/>
      <c r="X605" s="2"/>
      <c r="Y605" s="6"/>
      <c r="Z605" s="6"/>
      <c r="AA605" s="6"/>
      <c r="AB605" s="6"/>
      <c r="AC605" s="2"/>
      <c r="AD605" s="6"/>
      <c r="AE605" s="6"/>
      <c r="AF605" s="6"/>
      <c r="AG605" s="6"/>
      <c r="AH605" s="2"/>
      <c r="AI605" s="4"/>
    </row>
    <row r="606" spans="3:35" ht="15.5" x14ac:dyDescent="0.35">
      <c r="C606" s="1"/>
      <c r="D606" s="1"/>
      <c r="G606" s="1"/>
      <c r="H606" s="1"/>
      <c r="J606" s="2"/>
      <c r="K606" s="1"/>
      <c r="O606" s="3"/>
      <c r="P606" s="4"/>
      <c r="Q606" s="5"/>
      <c r="R606" s="1"/>
      <c r="T606" s="6"/>
      <c r="V606" s="88"/>
      <c r="W606" s="6"/>
      <c r="X606" s="2"/>
      <c r="Y606" s="6"/>
      <c r="Z606" s="6"/>
      <c r="AA606" s="6"/>
      <c r="AB606" s="6"/>
      <c r="AC606" s="2"/>
      <c r="AD606" s="6"/>
      <c r="AE606" s="6"/>
      <c r="AF606" s="6"/>
      <c r="AG606" s="6"/>
      <c r="AH606" s="2"/>
      <c r="AI606" s="4"/>
    </row>
    <row r="607" spans="3:35" ht="15.5" x14ac:dyDescent="0.35">
      <c r="C607" s="1"/>
      <c r="D607" s="1"/>
      <c r="G607" s="1"/>
      <c r="H607" s="1"/>
      <c r="J607" s="2"/>
      <c r="K607" s="1"/>
      <c r="O607" s="3"/>
      <c r="P607" s="4"/>
      <c r="Q607" s="5"/>
      <c r="R607" s="1"/>
      <c r="T607" s="6"/>
      <c r="V607" s="88"/>
      <c r="W607" s="6"/>
      <c r="X607" s="2"/>
      <c r="Y607" s="6"/>
      <c r="Z607" s="6"/>
      <c r="AA607" s="6"/>
      <c r="AB607" s="6"/>
      <c r="AC607" s="2"/>
      <c r="AD607" s="6"/>
      <c r="AE607" s="6"/>
      <c r="AF607" s="6"/>
      <c r="AG607" s="6"/>
      <c r="AH607" s="2"/>
      <c r="AI607" s="4"/>
    </row>
    <row r="608" spans="3:35" ht="15.5" x14ac:dyDescent="0.35">
      <c r="C608" s="1"/>
      <c r="D608" s="1"/>
      <c r="G608" s="1"/>
      <c r="H608" s="1"/>
      <c r="J608" s="2"/>
      <c r="K608" s="1"/>
      <c r="O608" s="3"/>
      <c r="P608" s="4"/>
      <c r="Q608" s="5"/>
      <c r="R608" s="1"/>
      <c r="T608" s="6"/>
      <c r="V608" s="88"/>
      <c r="W608" s="6"/>
      <c r="X608" s="2"/>
      <c r="Y608" s="6"/>
      <c r="Z608" s="6"/>
      <c r="AA608" s="6"/>
      <c r="AB608" s="6"/>
      <c r="AC608" s="2"/>
      <c r="AD608" s="6"/>
      <c r="AE608" s="6"/>
      <c r="AF608" s="6"/>
      <c r="AG608" s="6"/>
      <c r="AH608" s="2"/>
      <c r="AI608" s="4"/>
    </row>
    <row r="609" spans="3:35" ht="15.5" x14ac:dyDescent="0.35">
      <c r="C609" s="1"/>
      <c r="D609" s="1"/>
      <c r="G609" s="1"/>
      <c r="H609" s="1"/>
      <c r="J609" s="2"/>
      <c r="K609" s="1"/>
      <c r="O609" s="3"/>
      <c r="P609" s="4"/>
      <c r="Q609" s="5"/>
      <c r="R609" s="1"/>
      <c r="T609" s="6"/>
      <c r="V609" s="88"/>
      <c r="W609" s="6"/>
      <c r="X609" s="2"/>
      <c r="Y609" s="6"/>
      <c r="Z609" s="6"/>
      <c r="AA609" s="6"/>
      <c r="AB609" s="6"/>
      <c r="AC609" s="2"/>
      <c r="AD609" s="6"/>
      <c r="AE609" s="6"/>
      <c r="AF609" s="6"/>
      <c r="AG609" s="6"/>
      <c r="AH609" s="2"/>
      <c r="AI609" s="4"/>
    </row>
    <row r="610" spans="3:35" ht="15.5" x14ac:dyDescent="0.35">
      <c r="C610" s="1"/>
      <c r="D610" s="1"/>
      <c r="G610" s="1"/>
      <c r="H610" s="1"/>
      <c r="J610" s="2"/>
      <c r="K610" s="1"/>
      <c r="O610" s="3"/>
      <c r="P610" s="4"/>
      <c r="Q610" s="5"/>
      <c r="R610" s="1"/>
      <c r="T610" s="6"/>
      <c r="V610" s="88"/>
      <c r="W610" s="6"/>
      <c r="X610" s="2"/>
      <c r="Y610" s="6"/>
      <c r="Z610" s="6"/>
      <c r="AA610" s="6"/>
      <c r="AB610" s="6"/>
      <c r="AC610" s="2"/>
      <c r="AD610" s="6"/>
      <c r="AE610" s="6"/>
      <c r="AF610" s="6"/>
      <c r="AG610" s="6"/>
      <c r="AH610" s="2"/>
      <c r="AI610" s="4"/>
    </row>
    <row r="611" spans="3:35" ht="15.5" x14ac:dyDescent="0.35">
      <c r="C611" s="1"/>
      <c r="D611" s="1"/>
      <c r="G611" s="1"/>
      <c r="H611" s="1"/>
      <c r="J611" s="2"/>
      <c r="K611" s="1"/>
      <c r="O611" s="3"/>
      <c r="P611" s="4"/>
      <c r="Q611" s="5"/>
      <c r="R611" s="1"/>
      <c r="T611" s="6"/>
      <c r="V611" s="88"/>
      <c r="W611" s="6"/>
      <c r="X611" s="2"/>
      <c r="Y611" s="6"/>
      <c r="Z611" s="6"/>
      <c r="AA611" s="6"/>
      <c r="AB611" s="6"/>
      <c r="AC611" s="2"/>
      <c r="AD611" s="6"/>
      <c r="AE611" s="6"/>
      <c r="AF611" s="6"/>
      <c r="AG611" s="6"/>
      <c r="AH611" s="2"/>
      <c r="AI611" s="4"/>
    </row>
    <row r="612" spans="3:35" ht="15.5" x14ac:dyDescent="0.35">
      <c r="C612" s="1"/>
      <c r="D612" s="1"/>
      <c r="G612" s="1"/>
      <c r="H612" s="1"/>
      <c r="J612" s="2"/>
      <c r="K612" s="1"/>
      <c r="O612" s="3"/>
      <c r="P612" s="4"/>
      <c r="Q612" s="5"/>
      <c r="R612" s="1"/>
      <c r="T612" s="6"/>
      <c r="V612" s="88"/>
      <c r="W612" s="6"/>
      <c r="X612" s="2"/>
      <c r="Y612" s="6"/>
      <c r="Z612" s="6"/>
      <c r="AA612" s="6"/>
      <c r="AB612" s="6"/>
      <c r="AC612" s="2"/>
      <c r="AD612" s="6"/>
      <c r="AE612" s="6"/>
      <c r="AF612" s="6"/>
      <c r="AG612" s="6"/>
      <c r="AH612" s="2"/>
      <c r="AI612" s="4"/>
    </row>
    <row r="613" spans="3:35" ht="15.5" x14ac:dyDescent="0.35">
      <c r="C613" s="1"/>
      <c r="D613" s="1"/>
      <c r="G613" s="1"/>
      <c r="H613" s="1"/>
      <c r="J613" s="2"/>
      <c r="K613" s="1"/>
      <c r="O613" s="3"/>
      <c r="P613" s="4"/>
      <c r="Q613" s="5"/>
      <c r="R613" s="1"/>
      <c r="T613" s="6"/>
      <c r="V613" s="88"/>
      <c r="W613" s="6"/>
      <c r="X613" s="2"/>
      <c r="Y613" s="6"/>
      <c r="Z613" s="6"/>
      <c r="AA613" s="6"/>
      <c r="AB613" s="6"/>
      <c r="AC613" s="2"/>
      <c r="AD613" s="6"/>
      <c r="AE613" s="6"/>
      <c r="AF613" s="6"/>
      <c r="AG613" s="6"/>
      <c r="AH613" s="2"/>
      <c r="AI613" s="4"/>
    </row>
    <row r="614" spans="3:35" ht="15.5" x14ac:dyDescent="0.35">
      <c r="C614" s="1"/>
      <c r="D614" s="1"/>
      <c r="G614" s="1"/>
      <c r="H614" s="1"/>
      <c r="J614" s="2"/>
      <c r="K614" s="1"/>
      <c r="O614" s="3"/>
      <c r="P614" s="4"/>
      <c r="Q614" s="5"/>
      <c r="R614" s="1"/>
      <c r="T614" s="6"/>
      <c r="V614" s="88"/>
      <c r="W614" s="6"/>
      <c r="X614" s="2"/>
      <c r="Y614" s="6"/>
      <c r="Z614" s="6"/>
      <c r="AA614" s="6"/>
      <c r="AB614" s="6"/>
      <c r="AC614" s="2"/>
      <c r="AD614" s="6"/>
      <c r="AE614" s="6"/>
      <c r="AF614" s="6"/>
      <c r="AG614" s="6"/>
      <c r="AH614" s="2"/>
      <c r="AI614" s="4"/>
    </row>
    <row r="615" spans="3:35" ht="15.5" x14ac:dyDescent="0.35">
      <c r="C615" s="1"/>
      <c r="D615" s="1"/>
      <c r="G615" s="1"/>
      <c r="H615" s="1"/>
      <c r="J615" s="2"/>
      <c r="K615" s="1"/>
      <c r="O615" s="3"/>
      <c r="P615" s="4"/>
      <c r="Q615" s="5"/>
      <c r="R615" s="1"/>
      <c r="T615" s="6"/>
      <c r="V615" s="88"/>
      <c r="W615" s="6"/>
      <c r="X615" s="2"/>
      <c r="Y615" s="6"/>
      <c r="Z615" s="6"/>
      <c r="AA615" s="6"/>
      <c r="AB615" s="6"/>
      <c r="AC615" s="2"/>
      <c r="AD615" s="6"/>
      <c r="AE615" s="6"/>
      <c r="AF615" s="6"/>
      <c r="AG615" s="6"/>
      <c r="AH615" s="2"/>
      <c r="AI615" s="4"/>
    </row>
    <row r="616" spans="3:35" ht="15.5" x14ac:dyDescent="0.35">
      <c r="C616" s="1"/>
      <c r="D616" s="1"/>
      <c r="G616" s="1"/>
      <c r="H616" s="1"/>
      <c r="J616" s="2"/>
      <c r="K616" s="1"/>
      <c r="O616" s="3"/>
      <c r="P616" s="4"/>
      <c r="Q616" s="5"/>
      <c r="R616" s="1"/>
      <c r="T616" s="6"/>
      <c r="V616" s="88"/>
      <c r="W616" s="6"/>
      <c r="X616" s="2"/>
      <c r="Y616" s="6"/>
      <c r="Z616" s="6"/>
      <c r="AA616" s="6"/>
      <c r="AB616" s="6"/>
      <c r="AC616" s="2"/>
      <c r="AD616" s="6"/>
      <c r="AE616" s="6"/>
      <c r="AF616" s="6"/>
      <c r="AG616" s="6"/>
      <c r="AH616" s="2"/>
      <c r="AI616" s="4"/>
    </row>
    <row r="617" spans="3:35" ht="15.5" x14ac:dyDescent="0.35">
      <c r="C617" s="1"/>
      <c r="D617" s="1"/>
      <c r="G617" s="1"/>
      <c r="H617" s="1"/>
      <c r="J617" s="2"/>
      <c r="K617" s="1"/>
      <c r="O617" s="3"/>
      <c r="P617" s="4"/>
      <c r="Q617" s="5"/>
      <c r="R617" s="1"/>
      <c r="T617" s="6"/>
      <c r="V617" s="88"/>
      <c r="W617" s="6"/>
      <c r="X617" s="2"/>
      <c r="Y617" s="6"/>
      <c r="Z617" s="6"/>
      <c r="AA617" s="6"/>
      <c r="AB617" s="6"/>
      <c r="AC617" s="2"/>
      <c r="AD617" s="6"/>
      <c r="AE617" s="6"/>
      <c r="AF617" s="6"/>
      <c r="AG617" s="6"/>
      <c r="AH617" s="2"/>
      <c r="AI617" s="4"/>
    </row>
    <row r="618" spans="3:35" ht="15.5" x14ac:dyDescent="0.35">
      <c r="C618" s="1"/>
      <c r="D618" s="1"/>
      <c r="G618" s="1"/>
      <c r="H618" s="1"/>
      <c r="J618" s="2"/>
      <c r="K618" s="1"/>
      <c r="O618" s="3"/>
      <c r="P618" s="4"/>
      <c r="Q618" s="5"/>
      <c r="R618" s="1"/>
      <c r="T618" s="6"/>
      <c r="V618" s="88"/>
      <c r="W618" s="6"/>
      <c r="X618" s="2"/>
      <c r="Y618" s="6"/>
      <c r="Z618" s="6"/>
      <c r="AA618" s="6"/>
      <c r="AB618" s="6"/>
      <c r="AC618" s="2"/>
      <c r="AD618" s="6"/>
      <c r="AE618" s="6"/>
      <c r="AF618" s="6"/>
      <c r="AG618" s="6"/>
      <c r="AH618" s="2"/>
      <c r="AI618" s="4"/>
    </row>
    <row r="619" spans="3:35" ht="15.5" x14ac:dyDescent="0.35">
      <c r="C619" s="1"/>
      <c r="D619" s="1"/>
      <c r="G619" s="1"/>
      <c r="H619" s="1"/>
      <c r="J619" s="2"/>
      <c r="K619" s="1"/>
      <c r="O619" s="3"/>
      <c r="P619" s="4"/>
      <c r="Q619" s="5"/>
      <c r="R619" s="1"/>
      <c r="T619" s="6"/>
      <c r="V619" s="88"/>
      <c r="W619" s="6"/>
      <c r="X619" s="2"/>
      <c r="Y619" s="6"/>
      <c r="Z619" s="6"/>
      <c r="AA619" s="6"/>
      <c r="AB619" s="6"/>
      <c r="AC619" s="2"/>
      <c r="AD619" s="6"/>
      <c r="AE619" s="6"/>
      <c r="AF619" s="6"/>
      <c r="AG619" s="6"/>
      <c r="AH619" s="2"/>
      <c r="AI619" s="4"/>
    </row>
    <row r="620" spans="3:35" ht="15.5" x14ac:dyDescent="0.35">
      <c r="C620" s="1"/>
      <c r="D620" s="1"/>
      <c r="G620" s="1"/>
      <c r="H620" s="1"/>
      <c r="J620" s="2"/>
      <c r="K620" s="1"/>
      <c r="O620" s="3"/>
      <c r="P620" s="4"/>
      <c r="Q620" s="5"/>
      <c r="R620" s="1"/>
      <c r="T620" s="6"/>
      <c r="V620" s="88"/>
      <c r="W620" s="6"/>
      <c r="X620" s="2"/>
      <c r="Y620" s="6"/>
      <c r="Z620" s="6"/>
      <c r="AA620" s="6"/>
      <c r="AB620" s="6"/>
      <c r="AC620" s="2"/>
      <c r="AD620" s="6"/>
      <c r="AE620" s="6"/>
      <c r="AF620" s="6"/>
      <c r="AG620" s="6"/>
      <c r="AH620" s="2"/>
      <c r="AI620" s="4"/>
    </row>
    <row r="621" spans="3:35" ht="15.5" x14ac:dyDescent="0.35">
      <c r="C621" s="1"/>
      <c r="D621" s="1"/>
      <c r="G621" s="1"/>
      <c r="H621" s="1"/>
      <c r="J621" s="2"/>
      <c r="K621" s="1"/>
      <c r="O621" s="3"/>
      <c r="P621" s="4"/>
      <c r="Q621" s="5"/>
      <c r="R621" s="1"/>
      <c r="T621" s="6"/>
      <c r="V621" s="88"/>
      <c r="W621" s="6"/>
      <c r="X621" s="2"/>
      <c r="Y621" s="6"/>
      <c r="Z621" s="6"/>
      <c r="AA621" s="6"/>
      <c r="AB621" s="6"/>
      <c r="AC621" s="2"/>
      <c r="AD621" s="6"/>
      <c r="AE621" s="6"/>
      <c r="AF621" s="6"/>
      <c r="AG621" s="6"/>
      <c r="AH621" s="2"/>
      <c r="AI621" s="4"/>
    </row>
    <row r="622" spans="3:35" ht="15.5" x14ac:dyDescent="0.35">
      <c r="C622" s="1"/>
      <c r="D622" s="1"/>
      <c r="G622" s="1"/>
      <c r="H622" s="1"/>
      <c r="J622" s="2"/>
      <c r="K622" s="1"/>
      <c r="O622" s="3"/>
      <c r="P622" s="4"/>
      <c r="Q622" s="5"/>
      <c r="R622" s="1"/>
      <c r="T622" s="6"/>
      <c r="V622" s="88"/>
      <c r="W622" s="6"/>
      <c r="X622" s="2"/>
      <c r="Y622" s="6"/>
      <c r="Z622" s="6"/>
      <c r="AA622" s="6"/>
      <c r="AB622" s="6"/>
      <c r="AC622" s="2"/>
      <c r="AD622" s="6"/>
      <c r="AE622" s="6"/>
      <c r="AF622" s="6"/>
      <c r="AG622" s="6"/>
      <c r="AH622" s="2"/>
      <c r="AI622" s="4"/>
    </row>
    <row r="623" spans="3:35" ht="15.5" x14ac:dyDescent="0.35">
      <c r="C623" s="1"/>
      <c r="D623" s="1"/>
      <c r="G623" s="1"/>
      <c r="H623" s="1"/>
      <c r="J623" s="2"/>
      <c r="K623" s="1"/>
      <c r="O623" s="3"/>
      <c r="P623" s="4"/>
      <c r="Q623" s="5"/>
      <c r="R623" s="1"/>
      <c r="T623" s="6"/>
      <c r="V623" s="88"/>
      <c r="W623" s="6"/>
      <c r="X623" s="2"/>
      <c r="Y623" s="6"/>
      <c r="Z623" s="6"/>
      <c r="AA623" s="6"/>
      <c r="AB623" s="6"/>
      <c r="AC623" s="2"/>
      <c r="AD623" s="6"/>
      <c r="AE623" s="6"/>
      <c r="AF623" s="6"/>
      <c r="AG623" s="6"/>
      <c r="AH623" s="2"/>
      <c r="AI623" s="4"/>
    </row>
    <row r="624" spans="3:35" ht="15.5" x14ac:dyDescent="0.35">
      <c r="C624" s="1"/>
      <c r="D624" s="1"/>
      <c r="G624" s="1"/>
      <c r="H624" s="1"/>
      <c r="J624" s="2"/>
      <c r="K624" s="1"/>
      <c r="O624" s="3"/>
      <c r="P624" s="4"/>
      <c r="Q624" s="5"/>
      <c r="R624" s="1"/>
      <c r="T624" s="6"/>
      <c r="V624" s="88"/>
      <c r="W624" s="6"/>
      <c r="X624" s="2"/>
      <c r="Y624" s="6"/>
      <c r="Z624" s="6"/>
      <c r="AA624" s="6"/>
      <c r="AB624" s="6"/>
      <c r="AC624" s="2"/>
      <c r="AD624" s="6"/>
      <c r="AE624" s="6"/>
      <c r="AF624" s="6"/>
      <c r="AG624" s="6"/>
      <c r="AH624" s="2"/>
      <c r="AI624" s="4"/>
    </row>
    <row r="625" spans="3:35" ht="15.5" x14ac:dyDescent="0.35">
      <c r="C625" s="1"/>
      <c r="D625" s="1"/>
      <c r="G625" s="1"/>
      <c r="H625" s="1"/>
      <c r="J625" s="2"/>
      <c r="K625" s="1"/>
      <c r="O625" s="3"/>
      <c r="P625" s="4"/>
      <c r="Q625" s="5"/>
      <c r="R625" s="1"/>
      <c r="T625" s="6"/>
      <c r="V625" s="88"/>
      <c r="W625" s="6"/>
      <c r="X625" s="2"/>
      <c r="Y625" s="6"/>
      <c r="Z625" s="6"/>
      <c r="AA625" s="6"/>
      <c r="AB625" s="6"/>
      <c r="AC625" s="2"/>
      <c r="AD625" s="6"/>
      <c r="AE625" s="6"/>
      <c r="AF625" s="6"/>
      <c r="AG625" s="6"/>
      <c r="AH625" s="2"/>
      <c r="AI625" s="4"/>
    </row>
    <row r="626" spans="3:35" ht="15.5" x14ac:dyDescent="0.35">
      <c r="C626" s="1"/>
      <c r="D626" s="1"/>
      <c r="G626" s="1"/>
      <c r="H626" s="1"/>
      <c r="J626" s="2"/>
      <c r="K626" s="1"/>
      <c r="O626" s="3"/>
      <c r="P626" s="4"/>
      <c r="Q626" s="5"/>
      <c r="R626" s="1"/>
      <c r="T626" s="6"/>
      <c r="V626" s="88"/>
      <c r="W626" s="6"/>
      <c r="X626" s="2"/>
      <c r="Y626" s="6"/>
      <c r="Z626" s="6"/>
      <c r="AA626" s="6"/>
      <c r="AB626" s="6"/>
      <c r="AC626" s="2"/>
      <c r="AD626" s="6"/>
      <c r="AE626" s="6"/>
      <c r="AF626" s="6"/>
      <c r="AG626" s="6"/>
      <c r="AH626" s="2"/>
      <c r="AI626" s="4"/>
    </row>
    <row r="627" spans="3:35" ht="15.5" x14ac:dyDescent="0.35">
      <c r="C627" s="1"/>
      <c r="D627" s="1"/>
      <c r="G627" s="1"/>
      <c r="H627" s="1"/>
      <c r="J627" s="2"/>
      <c r="K627" s="1"/>
      <c r="O627" s="3"/>
      <c r="P627" s="4"/>
      <c r="Q627" s="5"/>
      <c r="R627" s="1"/>
      <c r="T627" s="6"/>
      <c r="V627" s="88"/>
      <c r="W627" s="6"/>
      <c r="X627" s="2"/>
      <c r="Y627" s="6"/>
      <c r="Z627" s="6"/>
      <c r="AA627" s="6"/>
      <c r="AB627" s="6"/>
      <c r="AC627" s="2"/>
      <c r="AD627" s="6"/>
      <c r="AE627" s="6"/>
      <c r="AF627" s="6"/>
      <c r="AG627" s="6"/>
      <c r="AH627" s="2"/>
      <c r="AI627" s="4"/>
    </row>
    <row r="628" spans="3:35" ht="15.5" x14ac:dyDescent="0.35">
      <c r="C628" s="1"/>
      <c r="D628" s="1"/>
      <c r="G628" s="1"/>
      <c r="H628" s="1"/>
      <c r="J628" s="2"/>
      <c r="K628" s="1"/>
      <c r="O628" s="3"/>
      <c r="P628" s="4"/>
      <c r="Q628" s="5"/>
      <c r="R628" s="1"/>
      <c r="T628" s="6"/>
      <c r="V628" s="88"/>
      <c r="W628" s="6"/>
      <c r="X628" s="2"/>
      <c r="Y628" s="6"/>
      <c r="Z628" s="6"/>
      <c r="AA628" s="6"/>
      <c r="AB628" s="6"/>
      <c r="AC628" s="2"/>
      <c r="AD628" s="6"/>
      <c r="AE628" s="6"/>
      <c r="AF628" s="6"/>
      <c r="AG628" s="6"/>
      <c r="AH628" s="2"/>
      <c r="AI628" s="4"/>
    </row>
    <row r="629" spans="3:35" ht="15.5" x14ac:dyDescent="0.35">
      <c r="C629" s="1"/>
      <c r="D629" s="1"/>
      <c r="G629" s="1"/>
      <c r="H629" s="1"/>
      <c r="J629" s="2"/>
      <c r="K629" s="1"/>
      <c r="O629" s="3"/>
      <c r="P629" s="4"/>
      <c r="Q629" s="5"/>
      <c r="R629" s="1"/>
      <c r="T629" s="6"/>
      <c r="V629" s="88"/>
      <c r="W629" s="6"/>
      <c r="X629" s="2"/>
      <c r="Y629" s="6"/>
      <c r="Z629" s="6"/>
      <c r="AA629" s="6"/>
      <c r="AB629" s="6"/>
      <c r="AC629" s="2"/>
      <c r="AD629" s="6"/>
      <c r="AE629" s="6"/>
      <c r="AF629" s="6"/>
      <c r="AG629" s="6"/>
      <c r="AH629" s="2"/>
      <c r="AI629" s="4"/>
    </row>
    <row r="630" spans="3:35" ht="15.5" x14ac:dyDescent="0.35">
      <c r="C630" s="1"/>
      <c r="D630" s="1"/>
      <c r="G630" s="1"/>
      <c r="H630" s="1"/>
      <c r="J630" s="2"/>
      <c r="K630" s="1"/>
      <c r="O630" s="3"/>
      <c r="P630" s="4"/>
      <c r="Q630" s="5"/>
      <c r="R630" s="1"/>
      <c r="T630" s="6"/>
      <c r="V630" s="88"/>
      <c r="W630" s="6"/>
      <c r="X630" s="2"/>
      <c r="Y630" s="6"/>
      <c r="Z630" s="6"/>
      <c r="AA630" s="6"/>
      <c r="AB630" s="6"/>
      <c r="AC630" s="2"/>
      <c r="AD630" s="6"/>
      <c r="AE630" s="6"/>
      <c r="AF630" s="6"/>
      <c r="AG630" s="6"/>
      <c r="AH630" s="2"/>
      <c r="AI630" s="4"/>
    </row>
    <row r="631" spans="3:35" ht="15.5" x14ac:dyDescent="0.35">
      <c r="C631" s="1"/>
      <c r="D631" s="1"/>
      <c r="G631" s="1"/>
      <c r="H631" s="1"/>
      <c r="J631" s="2"/>
      <c r="K631" s="1"/>
      <c r="O631" s="3"/>
      <c r="P631" s="4"/>
      <c r="Q631" s="5"/>
      <c r="R631" s="1"/>
      <c r="T631" s="6"/>
      <c r="V631" s="88"/>
      <c r="W631" s="6"/>
      <c r="X631" s="2"/>
      <c r="Y631" s="6"/>
      <c r="Z631" s="6"/>
      <c r="AA631" s="6"/>
      <c r="AB631" s="6"/>
      <c r="AC631" s="2"/>
      <c r="AD631" s="6"/>
      <c r="AE631" s="6"/>
      <c r="AF631" s="6"/>
      <c r="AG631" s="6"/>
      <c r="AH631" s="2"/>
      <c r="AI631" s="4"/>
    </row>
    <row r="632" spans="3:35" ht="15.5" x14ac:dyDescent="0.35">
      <c r="C632" s="1"/>
      <c r="D632" s="1"/>
      <c r="G632" s="1"/>
      <c r="H632" s="1"/>
      <c r="J632" s="2"/>
      <c r="K632" s="1"/>
      <c r="O632" s="3"/>
      <c r="P632" s="4"/>
      <c r="Q632" s="5"/>
      <c r="R632" s="1"/>
      <c r="T632" s="6"/>
      <c r="V632" s="88"/>
      <c r="W632" s="6"/>
      <c r="X632" s="2"/>
      <c r="Y632" s="6"/>
      <c r="Z632" s="6"/>
      <c r="AA632" s="6"/>
      <c r="AB632" s="6"/>
      <c r="AC632" s="2"/>
      <c r="AD632" s="6"/>
      <c r="AE632" s="6"/>
      <c r="AF632" s="6"/>
      <c r="AG632" s="6"/>
      <c r="AH632" s="2"/>
      <c r="AI632" s="4"/>
    </row>
    <row r="633" spans="3:35" ht="15.5" x14ac:dyDescent="0.35">
      <c r="C633" s="1"/>
      <c r="D633" s="1"/>
      <c r="G633" s="1"/>
      <c r="H633" s="1"/>
      <c r="J633" s="2"/>
      <c r="K633" s="1"/>
      <c r="O633" s="3"/>
      <c r="P633" s="4"/>
      <c r="Q633" s="5"/>
      <c r="R633" s="1"/>
      <c r="T633" s="6"/>
      <c r="V633" s="88"/>
      <c r="W633" s="6"/>
      <c r="X633" s="2"/>
      <c r="Y633" s="6"/>
      <c r="Z633" s="6"/>
      <c r="AA633" s="6"/>
      <c r="AB633" s="6"/>
      <c r="AC633" s="2"/>
      <c r="AD633" s="6"/>
      <c r="AE633" s="6"/>
      <c r="AF633" s="6"/>
      <c r="AG633" s="6"/>
      <c r="AH633" s="2"/>
      <c r="AI633" s="4"/>
    </row>
    <row r="634" spans="3:35" ht="15.5" x14ac:dyDescent="0.35">
      <c r="C634" s="1"/>
      <c r="D634" s="1"/>
      <c r="G634" s="1"/>
      <c r="H634" s="1"/>
      <c r="J634" s="2"/>
      <c r="K634" s="1"/>
      <c r="O634" s="3"/>
      <c r="P634" s="4"/>
      <c r="Q634" s="5"/>
      <c r="R634" s="1"/>
      <c r="T634" s="6"/>
      <c r="V634" s="88"/>
      <c r="W634" s="6"/>
      <c r="X634" s="2"/>
      <c r="Y634" s="6"/>
      <c r="Z634" s="6"/>
      <c r="AA634" s="6"/>
      <c r="AB634" s="6"/>
      <c r="AC634" s="2"/>
      <c r="AD634" s="6"/>
      <c r="AE634" s="6"/>
      <c r="AF634" s="6"/>
      <c r="AG634" s="6"/>
      <c r="AH634" s="2"/>
      <c r="AI634" s="4"/>
    </row>
    <row r="635" spans="3:35" ht="15.5" x14ac:dyDescent="0.35">
      <c r="C635" s="1"/>
      <c r="D635" s="1"/>
      <c r="G635" s="1"/>
      <c r="H635" s="1"/>
      <c r="J635" s="2"/>
      <c r="K635" s="1"/>
      <c r="O635" s="3"/>
      <c r="P635" s="4"/>
      <c r="Q635" s="5"/>
      <c r="R635" s="1"/>
      <c r="T635" s="6"/>
      <c r="V635" s="88"/>
      <c r="W635" s="6"/>
      <c r="X635" s="2"/>
      <c r="Y635" s="6"/>
      <c r="Z635" s="6"/>
      <c r="AA635" s="6"/>
      <c r="AB635" s="6"/>
      <c r="AC635" s="2"/>
      <c r="AD635" s="6"/>
      <c r="AE635" s="6"/>
      <c r="AF635" s="6"/>
      <c r="AG635" s="6"/>
      <c r="AH635" s="2"/>
      <c r="AI635" s="4"/>
    </row>
    <row r="636" spans="3:35" ht="15.5" x14ac:dyDescent="0.35">
      <c r="C636" s="1"/>
      <c r="D636" s="1"/>
      <c r="G636" s="1"/>
      <c r="H636" s="1"/>
      <c r="J636" s="2"/>
      <c r="K636" s="1"/>
      <c r="O636" s="3"/>
      <c r="P636" s="4"/>
      <c r="Q636" s="5"/>
      <c r="R636" s="1"/>
      <c r="T636" s="6"/>
      <c r="V636" s="88"/>
      <c r="W636" s="6"/>
      <c r="X636" s="2"/>
      <c r="Y636" s="6"/>
      <c r="Z636" s="6"/>
      <c r="AA636" s="6"/>
      <c r="AB636" s="6"/>
      <c r="AC636" s="2"/>
      <c r="AD636" s="6"/>
      <c r="AE636" s="6"/>
      <c r="AF636" s="6"/>
      <c r="AG636" s="6"/>
      <c r="AH636" s="2"/>
      <c r="AI636" s="4"/>
    </row>
    <row r="637" spans="3:35" ht="15.5" x14ac:dyDescent="0.35">
      <c r="C637" s="1"/>
      <c r="D637" s="1"/>
      <c r="G637" s="1"/>
      <c r="H637" s="1"/>
      <c r="J637" s="2"/>
      <c r="K637" s="1"/>
      <c r="O637" s="3"/>
      <c r="P637" s="4"/>
      <c r="Q637" s="5"/>
      <c r="R637" s="1"/>
      <c r="T637" s="6"/>
      <c r="V637" s="88"/>
      <c r="W637" s="6"/>
      <c r="X637" s="2"/>
      <c r="Y637" s="6"/>
      <c r="Z637" s="6"/>
      <c r="AA637" s="6"/>
      <c r="AB637" s="6"/>
      <c r="AC637" s="2"/>
      <c r="AD637" s="6"/>
      <c r="AE637" s="6"/>
      <c r="AF637" s="6"/>
      <c r="AG637" s="6"/>
      <c r="AH637" s="2"/>
      <c r="AI637" s="4"/>
    </row>
    <row r="638" spans="3:35" ht="15.5" x14ac:dyDescent="0.35">
      <c r="C638" s="1"/>
      <c r="D638" s="1"/>
      <c r="G638" s="1"/>
      <c r="H638" s="1"/>
      <c r="J638" s="2"/>
      <c r="K638" s="1"/>
      <c r="O638" s="3"/>
      <c r="P638" s="4"/>
      <c r="Q638" s="5"/>
      <c r="R638" s="1"/>
      <c r="T638" s="6"/>
      <c r="V638" s="88"/>
      <c r="W638" s="6"/>
      <c r="X638" s="2"/>
      <c r="Y638" s="6"/>
      <c r="Z638" s="6"/>
      <c r="AA638" s="6"/>
      <c r="AB638" s="6"/>
      <c r="AC638" s="2"/>
      <c r="AD638" s="6"/>
      <c r="AE638" s="6"/>
      <c r="AF638" s="6"/>
      <c r="AG638" s="6"/>
      <c r="AH638" s="2"/>
      <c r="AI638" s="4"/>
    </row>
    <row r="639" spans="3:35" ht="15.5" x14ac:dyDescent="0.35">
      <c r="C639" s="1"/>
      <c r="D639" s="1"/>
      <c r="G639" s="1"/>
      <c r="H639" s="1"/>
      <c r="J639" s="2"/>
      <c r="K639" s="1"/>
      <c r="O639" s="3"/>
      <c r="P639" s="4"/>
      <c r="Q639" s="5"/>
      <c r="R639" s="1"/>
      <c r="T639" s="6"/>
      <c r="V639" s="88"/>
      <c r="W639" s="6"/>
      <c r="X639" s="2"/>
      <c r="Y639" s="6"/>
      <c r="Z639" s="6"/>
      <c r="AA639" s="6"/>
      <c r="AB639" s="6"/>
      <c r="AC639" s="2"/>
      <c r="AD639" s="6"/>
      <c r="AE639" s="6"/>
      <c r="AF639" s="6"/>
      <c r="AG639" s="6"/>
      <c r="AH639" s="2"/>
      <c r="AI639" s="4"/>
    </row>
    <row r="640" spans="3:35" ht="15.5" x14ac:dyDescent="0.35">
      <c r="C640" s="1"/>
      <c r="D640" s="1"/>
      <c r="G640" s="1"/>
      <c r="H640" s="1"/>
      <c r="J640" s="2"/>
      <c r="K640" s="1"/>
      <c r="O640" s="3"/>
      <c r="P640" s="4"/>
      <c r="Q640" s="5"/>
      <c r="R640" s="1"/>
      <c r="T640" s="6"/>
      <c r="V640" s="88"/>
      <c r="W640" s="6"/>
      <c r="X640" s="2"/>
      <c r="Y640" s="6"/>
      <c r="Z640" s="6"/>
      <c r="AA640" s="6"/>
      <c r="AB640" s="6"/>
      <c r="AC640" s="2"/>
      <c r="AD640" s="6"/>
      <c r="AE640" s="6"/>
      <c r="AF640" s="6"/>
      <c r="AG640" s="6"/>
      <c r="AH640" s="2"/>
      <c r="AI640" s="4"/>
    </row>
    <row r="641" spans="3:35" ht="15.5" x14ac:dyDescent="0.35">
      <c r="C641" s="1"/>
      <c r="D641" s="1"/>
      <c r="G641" s="1"/>
      <c r="H641" s="1"/>
      <c r="J641" s="2"/>
      <c r="K641" s="1"/>
      <c r="O641" s="3"/>
      <c r="P641" s="4"/>
      <c r="Q641" s="5"/>
      <c r="R641" s="1"/>
      <c r="T641" s="6"/>
      <c r="V641" s="88"/>
      <c r="W641" s="6"/>
      <c r="X641" s="2"/>
      <c r="Y641" s="6"/>
      <c r="Z641" s="6"/>
      <c r="AA641" s="6"/>
      <c r="AB641" s="6"/>
      <c r="AC641" s="2"/>
      <c r="AD641" s="6"/>
      <c r="AE641" s="6"/>
      <c r="AF641" s="6"/>
      <c r="AG641" s="6"/>
      <c r="AH641" s="2"/>
      <c r="AI641" s="4"/>
    </row>
    <row r="642" spans="3:35" ht="15.5" x14ac:dyDescent="0.35">
      <c r="C642" s="1"/>
      <c r="D642" s="1"/>
      <c r="G642" s="1"/>
      <c r="H642" s="1"/>
      <c r="J642" s="2"/>
      <c r="K642" s="1"/>
      <c r="O642" s="3"/>
      <c r="P642" s="4"/>
      <c r="Q642" s="5"/>
      <c r="R642" s="1"/>
      <c r="T642" s="6"/>
      <c r="V642" s="88"/>
      <c r="W642" s="6"/>
      <c r="X642" s="2"/>
      <c r="Y642" s="6"/>
      <c r="Z642" s="6"/>
      <c r="AA642" s="6"/>
      <c r="AB642" s="6"/>
      <c r="AC642" s="2"/>
      <c r="AD642" s="6"/>
      <c r="AE642" s="6"/>
      <c r="AF642" s="6"/>
      <c r="AG642" s="6"/>
      <c r="AH642" s="2"/>
      <c r="AI642" s="4"/>
    </row>
    <row r="643" spans="3:35" ht="15.5" x14ac:dyDescent="0.35">
      <c r="C643" s="1"/>
      <c r="D643" s="1"/>
      <c r="G643" s="1"/>
      <c r="H643" s="1"/>
      <c r="J643" s="2"/>
      <c r="K643" s="1"/>
      <c r="O643" s="3"/>
      <c r="P643" s="4"/>
      <c r="Q643" s="5"/>
      <c r="R643" s="1"/>
      <c r="T643" s="6"/>
      <c r="V643" s="88"/>
      <c r="W643" s="6"/>
      <c r="X643" s="2"/>
      <c r="Y643" s="6"/>
      <c r="Z643" s="6"/>
      <c r="AA643" s="6"/>
      <c r="AB643" s="6"/>
      <c r="AC643" s="2"/>
      <c r="AD643" s="6"/>
      <c r="AE643" s="6"/>
      <c r="AF643" s="6"/>
      <c r="AG643" s="6"/>
      <c r="AH643" s="2"/>
      <c r="AI643" s="4"/>
    </row>
    <row r="644" spans="3:35" ht="15.5" x14ac:dyDescent="0.35">
      <c r="C644" s="1"/>
      <c r="D644" s="1"/>
      <c r="G644" s="1"/>
      <c r="H644" s="1"/>
      <c r="J644" s="2"/>
      <c r="K644" s="1"/>
      <c r="O644" s="3"/>
      <c r="P644" s="4"/>
      <c r="Q644" s="5"/>
      <c r="R644" s="1"/>
      <c r="T644" s="6"/>
      <c r="V644" s="88"/>
      <c r="W644" s="6"/>
      <c r="X644" s="2"/>
      <c r="Y644" s="6"/>
      <c r="Z644" s="6"/>
      <c r="AA644" s="6"/>
      <c r="AB644" s="6"/>
      <c r="AC644" s="2"/>
      <c r="AD644" s="6"/>
      <c r="AE644" s="6"/>
      <c r="AF644" s="6"/>
      <c r="AG644" s="6"/>
      <c r="AH644" s="2"/>
      <c r="AI644" s="4"/>
    </row>
    <row r="645" spans="3:35" ht="15.5" x14ac:dyDescent="0.35">
      <c r="C645" s="1"/>
      <c r="D645" s="1"/>
      <c r="G645" s="1"/>
      <c r="H645" s="1"/>
      <c r="J645" s="2"/>
      <c r="K645" s="1"/>
      <c r="O645" s="3"/>
      <c r="P645" s="4"/>
      <c r="Q645" s="5"/>
      <c r="R645" s="1"/>
      <c r="T645" s="6"/>
      <c r="V645" s="88"/>
      <c r="W645" s="6"/>
      <c r="X645" s="2"/>
      <c r="Y645" s="6"/>
      <c r="Z645" s="6"/>
      <c r="AA645" s="6"/>
      <c r="AB645" s="6"/>
      <c r="AC645" s="2"/>
      <c r="AD645" s="6"/>
      <c r="AE645" s="6"/>
      <c r="AF645" s="6"/>
      <c r="AG645" s="6"/>
      <c r="AH645" s="2"/>
      <c r="AI645" s="4"/>
    </row>
    <row r="646" spans="3:35" ht="15.5" x14ac:dyDescent="0.35">
      <c r="C646" s="1"/>
      <c r="D646" s="1"/>
      <c r="G646" s="1"/>
      <c r="H646" s="1"/>
      <c r="J646" s="2"/>
      <c r="K646" s="1"/>
      <c r="O646" s="3"/>
      <c r="P646" s="4"/>
      <c r="Q646" s="5"/>
      <c r="R646" s="1"/>
      <c r="T646" s="6"/>
      <c r="V646" s="88"/>
      <c r="W646" s="6"/>
      <c r="X646" s="2"/>
      <c r="Y646" s="6"/>
      <c r="Z646" s="6"/>
      <c r="AA646" s="6"/>
      <c r="AB646" s="6"/>
      <c r="AC646" s="2"/>
      <c r="AD646" s="6"/>
      <c r="AE646" s="6"/>
      <c r="AF646" s="6"/>
      <c r="AG646" s="6"/>
      <c r="AH646" s="2"/>
      <c r="AI646" s="4"/>
    </row>
    <row r="647" spans="3:35" ht="15.5" x14ac:dyDescent="0.35">
      <c r="C647" s="1"/>
      <c r="D647" s="1"/>
      <c r="G647" s="1"/>
      <c r="H647" s="1"/>
      <c r="J647" s="2"/>
      <c r="K647" s="1"/>
      <c r="O647" s="3"/>
      <c r="P647" s="4"/>
      <c r="Q647" s="5"/>
      <c r="R647" s="1"/>
      <c r="T647" s="6"/>
      <c r="V647" s="88"/>
      <c r="W647" s="6"/>
      <c r="X647" s="2"/>
      <c r="Y647" s="6"/>
      <c r="Z647" s="6"/>
      <c r="AA647" s="6"/>
      <c r="AB647" s="6"/>
      <c r="AC647" s="2"/>
      <c r="AD647" s="6"/>
      <c r="AE647" s="6"/>
      <c r="AF647" s="6"/>
      <c r="AG647" s="6"/>
      <c r="AH647" s="2"/>
      <c r="AI647" s="4"/>
    </row>
    <row r="648" spans="3:35" ht="15.5" x14ac:dyDescent="0.35">
      <c r="C648" s="1"/>
      <c r="D648" s="1"/>
      <c r="G648" s="1"/>
      <c r="H648" s="1"/>
      <c r="J648" s="2"/>
      <c r="K648" s="1"/>
      <c r="O648" s="3"/>
      <c r="P648" s="4"/>
      <c r="Q648" s="5"/>
      <c r="R648" s="1"/>
      <c r="T648" s="6"/>
      <c r="V648" s="88"/>
      <c r="W648" s="6"/>
      <c r="X648" s="2"/>
      <c r="Y648" s="6"/>
      <c r="Z648" s="6"/>
      <c r="AA648" s="6"/>
      <c r="AB648" s="6"/>
      <c r="AC648" s="2"/>
      <c r="AD648" s="6"/>
      <c r="AE648" s="6"/>
      <c r="AF648" s="6"/>
      <c r="AG648" s="6"/>
      <c r="AH648" s="2"/>
      <c r="AI648" s="4"/>
    </row>
    <row r="649" spans="3:35" ht="15.5" x14ac:dyDescent="0.35">
      <c r="C649" s="1"/>
      <c r="D649" s="1"/>
      <c r="G649" s="1"/>
      <c r="H649" s="1"/>
      <c r="J649" s="2"/>
      <c r="K649" s="1"/>
      <c r="O649" s="3"/>
      <c r="P649" s="4"/>
      <c r="Q649" s="5"/>
      <c r="R649" s="1"/>
      <c r="T649" s="6"/>
      <c r="V649" s="88"/>
      <c r="W649" s="6"/>
      <c r="X649" s="2"/>
      <c r="Y649" s="6"/>
      <c r="Z649" s="6"/>
      <c r="AA649" s="6"/>
      <c r="AB649" s="6"/>
      <c r="AC649" s="2"/>
      <c r="AD649" s="6"/>
      <c r="AE649" s="6"/>
      <c r="AF649" s="6"/>
      <c r="AG649" s="6"/>
      <c r="AH649" s="2"/>
      <c r="AI649" s="4"/>
    </row>
    <row r="650" spans="3:35" ht="15.5" x14ac:dyDescent="0.35">
      <c r="C650" s="1"/>
      <c r="D650" s="1"/>
      <c r="G650" s="1"/>
      <c r="H650" s="1"/>
      <c r="J650" s="2"/>
      <c r="K650" s="1"/>
      <c r="O650" s="3"/>
      <c r="P650" s="4"/>
      <c r="Q650" s="5"/>
      <c r="R650" s="1"/>
      <c r="T650" s="6"/>
      <c r="V650" s="88"/>
      <c r="W650" s="6"/>
      <c r="X650" s="2"/>
      <c r="Y650" s="6"/>
      <c r="Z650" s="6"/>
      <c r="AA650" s="6"/>
      <c r="AB650" s="6"/>
      <c r="AC650" s="2"/>
      <c r="AD650" s="6"/>
      <c r="AE650" s="6"/>
      <c r="AF650" s="6"/>
      <c r="AG650" s="6"/>
      <c r="AH650" s="2"/>
      <c r="AI650" s="4"/>
    </row>
    <row r="651" spans="3:35" ht="15.5" x14ac:dyDescent="0.35">
      <c r="C651" s="1"/>
      <c r="D651" s="1"/>
      <c r="G651" s="1"/>
      <c r="H651" s="1"/>
      <c r="J651" s="2"/>
      <c r="K651" s="1"/>
      <c r="O651" s="3"/>
      <c r="P651" s="4"/>
      <c r="Q651" s="5"/>
      <c r="R651" s="1"/>
      <c r="T651" s="6"/>
      <c r="V651" s="88"/>
      <c r="W651" s="6"/>
      <c r="X651" s="2"/>
      <c r="Y651" s="6"/>
      <c r="Z651" s="6"/>
      <c r="AA651" s="6"/>
      <c r="AB651" s="6"/>
      <c r="AC651" s="2"/>
      <c r="AD651" s="6"/>
      <c r="AE651" s="6"/>
      <c r="AF651" s="6"/>
      <c r="AG651" s="6"/>
      <c r="AH651" s="2"/>
      <c r="AI651" s="4"/>
    </row>
    <row r="652" spans="3:35" ht="15.5" x14ac:dyDescent="0.35">
      <c r="C652" s="1"/>
      <c r="D652" s="1"/>
      <c r="G652" s="1"/>
      <c r="H652" s="1"/>
      <c r="J652" s="2"/>
      <c r="K652" s="1"/>
      <c r="O652" s="3"/>
      <c r="P652" s="4"/>
      <c r="Q652" s="5"/>
      <c r="R652" s="1"/>
      <c r="T652" s="6"/>
      <c r="V652" s="88"/>
      <c r="W652" s="6"/>
      <c r="X652" s="2"/>
      <c r="Y652" s="6"/>
      <c r="Z652" s="6"/>
      <c r="AA652" s="6"/>
      <c r="AB652" s="6"/>
      <c r="AC652" s="2"/>
      <c r="AD652" s="6"/>
      <c r="AE652" s="6"/>
      <c r="AF652" s="6"/>
      <c r="AG652" s="6"/>
      <c r="AH652" s="2"/>
      <c r="AI652" s="4"/>
    </row>
    <row r="653" spans="3:35" ht="15.5" x14ac:dyDescent="0.35">
      <c r="C653" s="1"/>
      <c r="D653" s="1"/>
      <c r="G653" s="1"/>
      <c r="H653" s="1"/>
      <c r="J653" s="2"/>
      <c r="K653" s="1"/>
      <c r="O653" s="3"/>
      <c r="P653" s="4"/>
      <c r="Q653" s="5"/>
      <c r="R653" s="1"/>
      <c r="T653" s="6"/>
      <c r="V653" s="88"/>
      <c r="W653" s="6"/>
      <c r="X653" s="2"/>
      <c r="Y653" s="6"/>
      <c r="Z653" s="6"/>
      <c r="AA653" s="6"/>
      <c r="AB653" s="6"/>
      <c r="AC653" s="2"/>
      <c r="AD653" s="6"/>
      <c r="AE653" s="6"/>
      <c r="AF653" s="6"/>
      <c r="AG653" s="6"/>
      <c r="AH653" s="2"/>
      <c r="AI653" s="4"/>
    </row>
    <row r="654" spans="3:35" ht="15.5" x14ac:dyDescent="0.35">
      <c r="C654" s="1"/>
      <c r="D654" s="1"/>
      <c r="G654" s="1"/>
      <c r="H654" s="1"/>
      <c r="J654" s="2"/>
      <c r="K654" s="1"/>
      <c r="O654" s="3"/>
      <c r="P654" s="4"/>
      <c r="Q654" s="5"/>
      <c r="R654" s="1"/>
      <c r="T654" s="6"/>
      <c r="V654" s="88"/>
      <c r="W654" s="6"/>
      <c r="X654" s="2"/>
      <c r="Y654" s="6"/>
      <c r="Z654" s="6"/>
      <c r="AA654" s="6"/>
      <c r="AB654" s="6"/>
      <c r="AC654" s="2"/>
      <c r="AD654" s="6"/>
      <c r="AE654" s="6"/>
      <c r="AF654" s="6"/>
      <c r="AG654" s="6"/>
      <c r="AH654" s="2"/>
      <c r="AI654" s="4"/>
    </row>
    <row r="655" spans="3:35" ht="15.5" x14ac:dyDescent="0.35">
      <c r="C655" s="1"/>
      <c r="D655" s="1"/>
      <c r="G655" s="1"/>
      <c r="H655" s="1"/>
      <c r="J655" s="2"/>
      <c r="K655" s="1"/>
      <c r="O655" s="3"/>
      <c r="P655" s="4"/>
      <c r="Q655" s="5"/>
      <c r="R655" s="1"/>
      <c r="T655" s="6"/>
      <c r="V655" s="88"/>
      <c r="W655" s="6"/>
      <c r="X655" s="2"/>
      <c r="Y655" s="6"/>
      <c r="Z655" s="6"/>
      <c r="AA655" s="6"/>
      <c r="AB655" s="6"/>
      <c r="AC655" s="2"/>
      <c r="AD655" s="6"/>
      <c r="AE655" s="6"/>
      <c r="AF655" s="6"/>
      <c r="AG655" s="6"/>
      <c r="AH655" s="2"/>
      <c r="AI655" s="4"/>
    </row>
    <row r="656" spans="3:35" ht="15.5" x14ac:dyDescent="0.35">
      <c r="C656" s="1"/>
      <c r="D656" s="1"/>
      <c r="G656" s="1"/>
      <c r="H656" s="1"/>
      <c r="J656" s="2"/>
      <c r="K656" s="1"/>
      <c r="O656" s="3"/>
      <c r="P656" s="4"/>
      <c r="Q656" s="5"/>
      <c r="R656" s="1"/>
      <c r="T656" s="6"/>
      <c r="V656" s="88"/>
      <c r="W656" s="6"/>
      <c r="X656" s="2"/>
      <c r="Y656" s="6"/>
      <c r="Z656" s="6"/>
      <c r="AA656" s="6"/>
      <c r="AB656" s="6"/>
      <c r="AC656" s="2"/>
      <c r="AD656" s="6"/>
      <c r="AE656" s="6"/>
      <c r="AF656" s="6"/>
      <c r="AG656" s="6"/>
      <c r="AH656" s="2"/>
      <c r="AI656" s="4"/>
    </row>
    <row r="657" spans="3:35" ht="15.5" x14ac:dyDescent="0.35">
      <c r="C657" s="1"/>
      <c r="D657" s="1"/>
      <c r="G657" s="1"/>
      <c r="H657" s="1"/>
      <c r="J657" s="2"/>
      <c r="K657" s="1"/>
      <c r="O657" s="3"/>
      <c r="P657" s="4"/>
      <c r="Q657" s="5"/>
      <c r="R657" s="1"/>
      <c r="T657" s="6"/>
      <c r="V657" s="88"/>
      <c r="W657" s="6"/>
      <c r="X657" s="2"/>
      <c r="Y657" s="6"/>
      <c r="Z657" s="6"/>
      <c r="AA657" s="6"/>
      <c r="AB657" s="6"/>
      <c r="AC657" s="2"/>
      <c r="AD657" s="6"/>
      <c r="AE657" s="6"/>
      <c r="AF657" s="6"/>
      <c r="AG657" s="6"/>
      <c r="AH657" s="2"/>
      <c r="AI657" s="4"/>
    </row>
    <row r="658" spans="3:35" ht="15.5" x14ac:dyDescent="0.35">
      <c r="C658" s="1"/>
      <c r="D658" s="1"/>
      <c r="G658" s="1"/>
      <c r="H658" s="1"/>
      <c r="J658" s="2"/>
      <c r="K658" s="1"/>
      <c r="O658" s="3"/>
      <c r="P658" s="4"/>
      <c r="Q658" s="5"/>
      <c r="R658" s="1"/>
      <c r="T658" s="6"/>
      <c r="V658" s="88"/>
      <c r="W658" s="6"/>
      <c r="X658" s="2"/>
      <c r="Y658" s="6"/>
      <c r="Z658" s="6"/>
      <c r="AA658" s="6"/>
      <c r="AB658" s="6"/>
      <c r="AC658" s="2"/>
      <c r="AD658" s="6"/>
      <c r="AE658" s="6"/>
      <c r="AF658" s="6"/>
      <c r="AG658" s="6"/>
      <c r="AH658" s="2"/>
      <c r="AI658" s="4"/>
    </row>
    <row r="659" spans="3:35" ht="15.5" x14ac:dyDescent="0.35">
      <c r="C659" s="1"/>
      <c r="D659" s="1"/>
      <c r="G659" s="1"/>
      <c r="H659" s="1"/>
      <c r="J659" s="2"/>
      <c r="K659" s="1"/>
      <c r="O659" s="3"/>
      <c r="P659" s="4"/>
      <c r="Q659" s="5"/>
      <c r="R659" s="1"/>
      <c r="T659" s="6"/>
      <c r="V659" s="88"/>
      <c r="W659" s="6"/>
      <c r="X659" s="2"/>
      <c r="Y659" s="6"/>
      <c r="Z659" s="6"/>
      <c r="AA659" s="6"/>
      <c r="AB659" s="6"/>
      <c r="AC659" s="2"/>
      <c r="AD659" s="6"/>
      <c r="AE659" s="6"/>
      <c r="AF659" s="6"/>
      <c r="AG659" s="6"/>
      <c r="AH659" s="2"/>
      <c r="AI659" s="4"/>
    </row>
    <row r="660" spans="3:35" ht="15.5" x14ac:dyDescent="0.35">
      <c r="C660" s="1"/>
      <c r="D660" s="1"/>
      <c r="G660" s="1"/>
      <c r="H660" s="1"/>
      <c r="J660" s="2"/>
      <c r="K660" s="1"/>
      <c r="O660" s="3"/>
      <c r="P660" s="4"/>
      <c r="Q660" s="5"/>
      <c r="R660" s="1"/>
      <c r="T660" s="6"/>
      <c r="V660" s="88"/>
      <c r="W660" s="6"/>
      <c r="X660" s="2"/>
      <c r="Y660" s="6"/>
      <c r="Z660" s="6"/>
      <c r="AA660" s="6"/>
      <c r="AB660" s="6"/>
      <c r="AC660" s="2"/>
      <c r="AD660" s="6"/>
      <c r="AE660" s="6"/>
      <c r="AF660" s="6"/>
      <c r="AG660" s="6"/>
      <c r="AH660" s="2"/>
      <c r="AI660" s="4"/>
    </row>
    <row r="661" spans="3:35" ht="15.5" x14ac:dyDescent="0.35">
      <c r="C661" s="1"/>
      <c r="D661" s="1"/>
      <c r="G661" s="1"/>
      <c r="H661" s="1"/>
      <c r="J661" s="2"/>
      <c r="K661" s="1"/>
      <c r="O661" s="3"/>
      <c r="P661" s="4"/>
      <c r="Q661" s="5"/>
      <c r="R661" s="1"/>
      <c r="T661" s="6"/>
      <c r="V661" s="88"/>
      <c r="W661" s="6"/>
      <c r="X661" s="2"/>
      <c r="Y661" s="6"/>
      <c r="Z661" s="6"/>
      <c r="AA661" s="6"/>
      <c r="AB661" s="6"/>
      <c r="AC661" s="2"/>
      <c r="AD661" s="6"/>
      <c r="AE661" s="6"/>
      <c r="AF661" s="6"/>
      <c r="AG661" s="6"/>
      <c r="AH661" s="2"/>
      <c r="AI661" s="4"/>
    </row>
    <row r="662" spans="3:35" ht="15.5" x14ac:dyDescent="0.35">
      <c r="C662" s="1"/>
      <c r="D662" s="1"/>
      <c r="G662" s="1"/>
      <c r="H662" s="1"/>
      <c r="J662" s="2"/>
      <c r="K662" s="1"/>
      <c r="O662" s="3"/>
      <c r="P662" s="4"/>
      <c r="Q662" s="5"/>
      <c r="R662" s="1"/>
      <c r="T662" s="6"/>
      <c r="V662" s="88"/>
      <c r="W662" s="6"/>
      <c r="X662" s="2"/>
      <c r="Y662" s="6"/>
      <c r="Z662" s="6"/>
      <c r="AA662" s="6"/>
      <c r="AB662" s="6"/>
      <c r="AC662" s="2"/>
      <c r="AD662" s="6"/>
      <c r="AE662" s="6"/>
      <c r="AF662" s="6"/>
      <c r="AG662" s="6"/>
      <c r="AH662" s="2"/>
      <c r="AI662" s="4"/>
    </row>
    <row r="663" spans="3:35" ht="15.5" x14ac:dyDescent="0.35">
      <c r="C663" s="1"/>
      <c r="D663" s="1"/>
      <c r="G663" s="1"/>
      <c r="H663" s="1"/>
      <c r="J663" s="2"/>
      <c r="K663" s="1"/>
      <c r="O663" s="3"/>
      <c r="P663" s="4"/>
      <c r="Q663" s="5"/>
      <c r="R663" s="1"/>
      <c r="T663" s="6"/>
      <c r="V663" s="88"/>
      <c r="W663" s="6"/>
      <c r="X663" s="2"/>
      <c r="Y663" s="6"/>
      <c r="Z663" s="6"/>
      <c r="AA663" s="6"/>
      <c r="AB663" s="6"/>
      <c r="AC663" s="2"/>
      <c r="AD663" s="6"/>
      <c r="AE663" s="6"/>
      <c r="AF663" s="6"/>
      <c r="AG663" s="6"/>
      <c r="AH663" s="2"/>
      <c r="AI663" s="4"/>
    </row>
    <row r="664" spans="3:35" ht="15.5" x14ac:dyDescent="0.35">
      <c r="C664" s="1"/>
      <c r="D664" s="1"/>
      <c r="G664" s="1"/>
      <c r="H664" s="1"/>
      <c r="J664" s="2"/>
      <c r="K664" s="1"/>
      <c r="O664" s="3"/>
      <c r="P664" s="4"/>
      <c r="Q664" s="5"/>
      <c r="R664" s="1"/>
      <c r="T664" s="6"/>
      <c r="V664" s="88"/>
      <c r="W664" s="6"/>
      <c r="X664" s="2"/>
      <c r="Y664" s="6"/>
      <c r="Z664" s="6"/>
      <c r="AA664" s="6"/>
      <c r="AB664" s="6"/>
      <c r="AC664" s="2"/>
      <c r="AD664" s="6"/>
      <c r="AE664" s="6"/>
      <c r="AF664" s="6"/>
      <c r="AG664" s="6"/>
      <c r="AH664" s="2"/>
      <c r="AI664" s="4"/>
    </row>
    <row r="665" spans="3:35" ht="15.5" x14ac:dyDescent="0.35">
      <c r="C665" s="1"/>
      <c r="D665" s="1"/>
      <c r="G665" s="1"/>
      <c r="H665" s="1"/>
      <c r="J665" s="2"/>
      <c r="K665" s="1"/>
      <c r="O665" s="3"/>
      <c r="P665" s="4"/>
      <c r="Q665" s="5"/>
      <c r="R665" s="1"/>
      <c r="T665" s="6"/>
      <c r="V665" s="88"/>
      <c r="W665" s="6"/>
      <c r="X665" s="2"/>
      <c r="Y665" s="6"/>
      <c r="Z665" s="6"/>
      <c r="AA665" s="6"/>
      <c r="AB665" s="6"/>
      <c r="AC665" s="2"/>
      <c r="AD665" s="6"/>
      <c r="AE665" s="6"/>
      <c r="AF665" s="6"/>
      <c r="AG665" s="6"/>
      <c r="AH665" s="2"/>
      <c r="AI665" s="4"/>
    </row>
    <row r="666" spans="3:35" ht="15.5" x14ac:dyDescent="0.35">
      <c r="C666" s="1"/>
      <c r="D666" s="1"/>
      <c r="G666" s="1"/>
      <c r="H666" s="1"/>
      <c r="J666" s="2"/>
      <c r="K666" s="1"/>
      <c r="O666" s="3"/>
      <c r="P666" s="4"/>
      <c r="Q666" s="5"/>
      <c r="R666" s="1"/>
      <c r="T666" s="6"/>
      <c r="V666" s="88"/>
      <c r="W666" s="6"/>
      <c r="X666" s="2"/>
      <c r="Y666" s="6"/>
      <c r="Z666" s="6"/>
      <c r="AA666" s="6"/>
      <c r="AB666" s="6"/>
      <c r="AC666" s="2"/>
      <c r="AD666" s="6"/>
      <c r="AE666" s="6"/>
      <c r="AF666" s="6"/>
      <c r="AG666" s="6"/>
      <c r="AH666" s="2"/>
      <c r="AI666" s="4"/>
    </row>
    <row r="667" spans="3:35" ht="15.5" x14ac:dyDescent="0.35">
      <c r="C667" s="1"/>
      <c r="D667" s="1"/>
      <c r="G667" s="1"/>
      <c r="H667" s="1"/>
      <c r="J667" s="2"/>
      <c r="K667" s="1"/>
      <c r="O667" s="3"/>
      <c r="P667" s="4"/>
      <c r="Q667" s="5"/>
      <c r="R667" s="1"/>
      <c r="T667" s="6"/>
      <c r="V667" s="88"/>
      <c r="W667" s="6"/>
      <c r="X667" s="2"/>
      <c r="Y667" s="6"/>
      <c r="Z667" s="6"/>
      <c r="AA667" s="6"/>
      <c r="AB667" s="6"/>
      <c r="AC667" s="2"/>
      <c r="AD667" s="6"/>
      <c r="AE667" s="6"/>
      <c r="AF667" s="6"/>
      <c r="AG667" s="6"/>
      <c r="AH667" s="2"/>
      <c r="AI667" s="4"/>
    </row>
    <row r="668" spans="3:35" ht="15.5" x14ac:dyDescent="0.35">
      <c r="C668" s="1"/>
      <c r="D668" s="1"/>
      <c r="G668" s="1"/>
      <c r="H668" s="1"/>
      <c r="J668" s="2"/>
      <c r="K668" s="1"/>
      <c r="O668" s="3"/>
      <c r="P668" s="4"/>
      <c r="Q668" s="5"/>
      <c r="R668" s="1"/>
      <c r="T668" s="6"/>
      <c r="V668" s="88"/>
      <c r="W668" s="6"/>
      <c r="X668" s="2"/>
      <c r="Y668" s="6"/>
      <c r="Z668" s="6"/>
      <c r="AA668" s="6"/>
      <c r="AB668" s="6"/>
      <c r="AC668" s="2"/>
      <c r="AD668" s="6"/>
      <c r="AE668" s="6"/>
      <c r="AF668" s="6"/>
      <c r="AG668" s="6"/>
      <c r="AH668" s="2"/>
      <c r="AI668" s="4"/>
    </row>
    <row r="669" spans="3:35" ht="15.5" x14ac:dyDescent="0.35">
      <c r="C669" s="1"/>
      <c r="D669" s="1"/>
      <c r="G669" s="1"/>
      <c r="H669" s="1"/>
      <c r="J669" s="2"/>
      <c r="K669" s="1"/>
      <c r="O669" s="3"/>
      <c r="P669" s="4"/>
      <c r="Q669" s="5"/>
      <c r="R669" s="1"/>
      <c r="T669" s="6"/>
      <c r="V669" s="88"/>
      <c r="W669" s="6"/>
      <c r="X669" s="2"/>
      <c r="Y669" s="6"/>
      <c r="Z669" s="6"/>
      <c r="AA669" s="6"/>
      <c r="AB669" s="6"/>
      <c r="AC669" s="2"/>
      <c r="AD669" s="6"/>
      <c r="AE669" s="6"/>
      <c r="AF669" s="6"/>
      <c r="AG669" s="6"/>
      <c r="AH669" s="2"/>
      <c r="AI669" s="4"/>
    </row>
    <row r="670" spans="3:35" ht="15.5" x14ac:dyDescent="0.35">
      <c r="C670" s="1"/>
      <c r="D670" s="1"/>
      <c r="G670" s="1"/>
      <c r="H670" s="1"/>
      <c r="J670" s="2"/>
      <c r="K670" s="1"/>
      <c r="O670" s="3"/>
      <c r="P670" s="4"/>
      <c r="Q670" s="5"/>
      <c r="R670" s="1"/>
      <c r="T670" s="6"/>
      <c r="V670" s="88"/>
      <c r="W670" s="6"/>
      <c r="X670" s="2"/>
      <c r="Y670" s="6"/>
      <c r="Z670" s="6"/>
      <c r="AA670" s="6"/>
      <c r="AB670" s="6"/>
      <c r="AC670" s="2"/>
      <c r="AD670" s="6"/>
      <c r="AE670" s="6"/>
      <c r="AF670" s="6"/>
      <c r="AG670" s="6"/>
      <c r="AH670" s="2"/>
      <c r="AI670" s="4"/>
    </row>
    <row r="671" spans="3:35" ht="15.5" x14ac:dyDescent="0.35">
      <c r="C671" s="1"/>
      <c r="D671" s="1"/>
      <c r="G671" s="1"/>
      <c r="H671" s="1"/>
      <c r="J671" s="2"/>
      <c r="K671" s="1"/>
      <c r="O671" s="3"/>
      <c r="P671" s="4"/>
      <c r="Q671" s="5"/>
      <c r="R671" s="1"/>
      <c r="T671" s="6"/>
      <c r="V671" s="88"/>
      <c r="W671" s="6"/>
      <c r="X671" s="2"/>
      <c r="Y671" s="6"/>
      <c r="Z671" s="6"/>
      <c r="AA671" s="6"/>
      <c r="AB671" s="6"/>
      <c r="AC671" s="2"/>
      <c r="AD671" s="6"/>
      <c r="AE671" s="6"/>
      <c r="AF671" s="6"/>
      <c r="AG671" s="6"/>
      <c r="AH671" s="2"/>
      <c r="AI671" s="4"/>
    </row>
    <row r="672" spans="3:35" ht="15.5" x14ac:dyDescent="0.35">
      <c r="C672" s="1"/>
      <c r="D672" s="1"/>
      <c r="G672" s="1"/>
      <c r="H672" s="1"/>
      <c r="J672" s="2"/>
      <c r="K672" s="1"/>
      <c r="O672" s="3"/>
      <c r="P672" s="4"/>
      <c r="Q672" s="5"/>
      <c r="R672" s="1"/>
      <c r="T672" s="6"/>
      <c r="V672" s="88"/>
      <c r="W672" s="6"/>
      <c r="X672" s="2"/>
      <c r="Y672" s="6"/>
      <c r="Z672" s="6"/>
      <c r="AA672" s="6"/>
      <c r="AB672" s="6"/>
      <c r="AC672" s="2"/>
      <c r="AD672" s="6"/>
      <c r="AE672" s="6"/>
      <c r="AF672" s="6"/>
      <c r="AG672" s="6"/>
      <c r="AH672" s="2"/>
      <c r="AI672" s="4"/>
    </row>
    <row r="673" spans="3:35" ht="15.5" x14ac:dyDescent="0.35">
      <c r="C673" s="1"/>
      <c r="D673" s="1"/>
      <c r="G673" s="1"/>
      <c r="H673" s="1"/>
      <c r="J673" s="2"/>
      <c r="K673" s="1"/>
      <c r="O673" s="3"/>
      <c r="P673" s="4"/>
      <c r="Q673" s="5"/>
      <c r="R673" s="1"/>
      <c r="T673" s="6"/>
      <c r="V673" s="88"/>
      <c r="W673" s="6"/>
      <c r="X673" s="2"/>
      <c r="Y673" s="6"/>
      <c r="Z673" s="6"/>
      <c r="AA673" s="6"/>
      <c r="AB673" s="6"/>
      <c r="AC673" s="2"/>
      <c r="AD673" s="6"/>
      <c r="AE673" s="6"/>
      <c r="AF673" s="6"/>
      <c r="AG673" s="6"/>
      <c r="AH673" s="2"/>
      <c r="AI673" s="4"/>
    </row>
    <row r="674" spans="3:35" ht="15.5" x14ac:dyDescent="0.35">
      <c r="C674" s="1"/>
      <c r="D674" s="1"/>
      <c r="G674" s="1"/>
      <c r="H674" s="1"/>
      <c r="J674" s="2"/>
      <c r="K674" s="1"/>
      <c r="O674" s="3"/>
      <c r="P674" s="4"/>
      <c r="Q674" s="5"/>
      <c r="R674" s="1"/>
      <c r="T674" s="6"/>
      <c r="V674" s="88"/>
      <c r="W674" s="6"/>
      <c r="X674" s="2"/>
      <c r="Y674" s="6"/>
      <c r="Z674" s="6"/>
      <c r="AA674" s="6"/>
      <c r="AB674" s="6"/>
      <c r="AC674" s="2"/>
      <c r="AD674" s="6"/>
      <c r="AE674" s="6"/>
      <c r="AF674" s="6"/>
      <c r="AG674" s="6"/>
      <c r="AH674" s="2"/>
      <c r="AI674" s="4"/>
    </row>
    <row r="675" spans="3:35" ht="15.5" x14ac:dyDescent="0.35">
      <c r="C675" s="1"/>
      <c r="D675" s="1"/>
      <c r="G675" s="1"/>
      <c r="H675" s="1"/>
      <c r="J675" s="2"/>
      <c r="K675" s="1"/>
      <c r="O675" s="3"/>
      <c r="P675" s="4"/>
      <c r="Q675" s="5"/>
      <c r="R675" s="1"/>
      <c r="T675" s="6"/>
      <c r="V675" s="88"/>
      <c r="W675" s="6"/>
      <c r="X675" s="2"/>
      <c r="Y675" s="6"/>
      <c r="Z675" s="6"/>
      <c r="AA675" s="6"/>
      <c r="AB675" s="6"/>
      <c r="AC675" s="2"/>
      <c r="AD675" s="6"/>
      <c r="AE675" s="6"/>
      <c r="AF675" s="6"/>
      <c r="AG675" s="6"/>
      <c r="AH675" s="2"/>
      <c r="AI675" s="4"/>
    </row>
    <row r="676" spans="3:35" ht="15.5" x14ac:dyDescent="0.35">
      <c r="C676" s="1"/>
      <c r="D676" s="1"/>
      <c r="G676" s="1"/>
      <c r="H676" s="1"/>
      <c r="J676" s="2"/>
      <c r="K676" s="1"/>
      <c r="O676" s="3"/>
      <c r="P676" s="4"/>
      <c r="Q676" s="5"/>
      <c r="R676" s="1"/>
      <c r="T676" s="6"/>
      <c r="V676" s="88"/>
      <c r="W676" s="6"/>
      <c r="X676" s="2"/>
      <c r="Y676" s="6"/>
      <c r="Z676" s="6"/>
      <c r="AA676" s="6"/>
      <c r="AB676" s="6"/>
      <c r="AC676" s="2"/>
      <c r="AD676" s="6"/>
      <c r="AE676" s="6"/>
      <c r="AF676" s="6"/>
      <c r="AG676" s="6"/>
      <c r="AH676" s="2"/>
      <c r="AI676" s="4"/>
    </row>
    <row r="677" spans="3:35" ht="15.5" x14ac:dyDescent="0.35">
      <c r="C677" s="1"/>
      <c r="D677" s="1"/>
      <c r="G677" s="1"/>
      <c r="H677" s="1"/>
      <c r="J677" s="2"/>
      <c r="K677" s="1"/>
      <c r="O677" s="3"/>
      <c r="P677" s="4"/>
      <c r="Q677" s="5"/>
      <c r="R677" s="1"/>
      <c r="T677" s="6"/>
      <c r="V677" s="88"/>
      <c r="W677" s="6"/>
      <c r="X677" s="2"/>
      <c r="Y677" s="6"/>
      <c r="Z677" s="6"/>
      <c r="AA677" s="6"/>
      <c r="AB677" s="6"/>
      <c r="AC677" s="2"/>
      <c r="AD677" s="6"/>
      <c r="AE677" s="6"/>
      <c r="AF677" s="6"/>
      <c r="AG677" s="6"/>
      <c r="AH677" s="2"/>
      <c r="AI677" s="4"/>
    </row>
    <row r="678" spans="3:35" ht="15.5" x14ac:dyDescent="0.35">
      <c r="C678" s="1"/>
      <c r="D678" s="1"/>
      <c r="G678" s="1"/>
      <c r="H678" s="1"/>
      <c r="J678" s="2"/>
      <c r="K678" s="1"/>
      <c r="O678" s="3"/>
      <c r="P678" s="4"/>
      <c r="Q678" s="5"/>
      <c r="R678" s="1"/>
      <c r="T678" s="6"/>
      <c r="V678" s="88"/>
      <c r="W678" s="6"/>
      <c r="X678" s="2"/>
      <c r="Y678" s="6"/>
      <c r="Z678" s="6"/>
      <c r="AA678" s="6"/>
      <c r="AB678" s="6"/>
      <c r="AC678" s="2"/>
      <c r="AD678" s="6"/>
      <c r="AE678" s="6"/>
      <c r="AF678" s="6"/>
      <c r="AG678" s="6"/>
      <c r="AH678" s="2"/>
      <c r="AI678" s="4"/>
    </row>
    <row r="679" spans="3:35" ht="15.5" x14ac:dyDescent="0.35">
      <c r="C679" s="1"/>
      <c r="D679" s="1"/>
      <c r="G679" s="1"/>
      <c r="H679" s="1"/>
      <c r="J679" s="2"/>
      <c r="K679" s="1"/>
      <c r="O679" s="3"/>
      <c r="P679" s="4"/>
      <c r="Q679" s="5"/>
      <c r="R679" s="1"/>
      <c r="T679" s="6"/>
      <c r="V679" s="88"/>
      <c r="W679" s="6"/>
      <c r="X679" s="2"/>
      <c r="Y679" s="6"/>
      <c r="Z679" s="6"/>
      <c r="AA679" s="6"/>
      <c r="AB679" s="6"/>
      <c r="AC679" s="2"/>
      <c r="AD679" s="6"/>
      <c r="AE679" s="6"/>
      <c r="AF679" s="6"/>
      <c r="AG679" s="6"/>
      <c r="AH679" s="2"/>
      <c r="AI679" s="4"/>
    </row>
    <row r="680" spans="3:35" ht="15.5" x14ac:dyDescent="0.35">
      <c r="C680" s="1"/>
      <c r="D680" s="1"/>
      <c r="G680" s="1"/>
      <c r="H680" s="1"/>
      <c r="J680" s="2"/>
      <c r="K680" s="1"/>
      <c r="O680" s="3"/>
      <c r="P680" s="4"/>
      <c r="Q680" s="5"/>
      <c r="R680" s="1"/>
      <c r="T680" s="6"/>
      <c r="V680" s="88"/>
      <c r="W680" s="6"/>
      <c r="X680" s="2"/>
      <c r="Y680" s="6"/>
      <c r="Z680" s="6"/>
      <c r="AA680" s="6"/>
      <c r="AB680" s="6"/>
      <c r="AC680" s="2"/>
      <c r="AD680" s="6"/>
      <c r="AE680" s="6"/>
      <c r="AF680" s="6"/>
      <c r="AG680" s="6"/>
      <c r="AH680" s="2"/>
      <c r="AI680" s="4"/>
    </row>
    <row r="681" spans="3:35" ht="15.5" x14ac:dyDescent="0.35">
      <c r="C681" s="1"/>
      <c r="D681" s="1"/>
      <c r="G681" s="1"/>
      <c r="H681" s="1"/>
      <c r="J681" s="2"/>
      <c r="K681" s="1"/>
      <c r="O681" s="3"/>
      <c r="P681" s="4"/>
      <c r="Q681" s="5"/>
      <c r="R681" s="1"/>
      <c r="T681" s="6"/>
      <c r="V681" s="88"/>
      <c r="W681" s="6"/>
      <c r="X681" s="2"/>
      <c r="Y681" s="6"/>
      <c r="Z681" s="6"/>
      <c r="AA681" s="6"/>
      <c r="AB681" s="6"/>
      <c r="AC681" s="2"/>
      <c r="AD681" s="6"/>
      <c r="AE681" s="6"/>
      <c r="AF681" s="6"/>
      <c r="AG681" s="6"/>
      <c r="AH681" s="2"/>
      <c r="AI681" s="4"/>
    </row>
    <row r="682" spans="3:35" ht="15.5" x14ac:dyDescent="0.35">
      <c r="C682" s="1"/>
      <c r="D682" s="1"/>
      <c r="G682" s="1"/>
      <c r="H682" s="1"/>
      <c r="J682" s="2"/>
      <c r="K682" s="1"/>
      <c r="O682" s="3"/>
      <c r="P682" s="4"/>
      <c r="Q682" s="5"/>
      <c r="R682" s="1"/>
      <c r="T682" s="6"/>
      <c r="V682" s="88"/>
      <c r="W682" s="6"/>
      <c r="X682" s="2"/>
      <c r="Y682" s="6"/>
      <c r="Z682" s="6"/>
      <c r="AA682" s="6"/>
      <c r="AB682" s="6"/>
      <c r="AC682" s="2"/>
      <c r="AD682" s="6"/>
      <c r="AE682" s="6"/>
      <c r="AF682" s="6"/>
      <c r="AG682" s="6"/>
      <c r="AH682" s="2"/>
      <c r="AI682" s="4"/>
    </row>
    <row r="683" spans="3:35" ht="15.5" x14ac:dyDescent="0.35">
      <c r="C683" s="1"/>
      <c r="D683" s="1"/>
      <c r="G683" s="1"/>
      <c r="H683" s="1"/>
      <c r="J683" s="2"/>
      <c r="K683" s="1"/>
      <c r="O683" s="3"/>
      <c r="P683" s="4"/>
      <c r="Q683" s="5"/>
      <c r="R683" s="1"/>
      <c r="T683" s="6"/>
      <c r="V683" s="88"/>
      <c r="W683" s="6"/>
      <c r="X683" s="2"/>
      <c r="Y683" s="6"/>
      <c r="Z683" s="6"/>
      <c r="AA683" s="6"/>
      <c r="AB683" s="6"/>
      <c r="AC683" s="2"/>
      <c r="AD683" s="6"/>
      <c r="AE683" s="6"/>
      <c r="AF683" s="6"/>
      <c r="AG683" s="6"/>
      <c r="AH683" s="2"/>
      <c r="AI683" s="4"/>
    </row>
    <row r="684" spans="3:35" ht="15.5" x14ac:dyDescent="0.35">
      <c r="C684" s="1"/>
      <c r="D684" s="1"/>
      <c r="G684" s="1"/>
      <c r="H684" s="1"/>
      <c r="J684" s="2"/>
      <c r="K684" s="1"/>
      <c r="O684" s="3"/>
      <c r="P684" s="4"/>
      <c r="Q684" s="5"/>
      <c r="R684" s="1"/>
      <c r="T684" s="6"/>
      <c r="V684" s="88"/>
      <c r="W684" s="6"/>
      <c r="X684" s="2"/>
      <c r="Y684" s="6"/>
      <c r="Z684" s="6"/>
      <c r="AA684" s="6"/>
      <c r="AB684" s="6"/>
      <c r="AC684" s="2"/>
      <c r="AD684" s="6"/>
      <c r="AE684" s="6"/>
      <c r="AF684" s="6"/>
      <c r="AG684" s="6"/>
      <c r="AH684" s="2"/>
      <c r="AI684" s="4"/>
    </row>
    <row r="685" spans="3:35" ht="15.5" x14ac:dyDescent="0.35">
      <c r="C685" s="1"/>
      <c r="D685" s="1"/>
      <c r="G685" s="1"/>
      <c r="H685" s="1"/>
      <c r="J685" s="2"/>
      <c r="K685" s="1"/>
      <c r="O685" s="3"/>
      <c r="P685" s="4"/>
      <c r="Q685" s="5"/>
      <c r="R685" s="1"/>
      <c r="T685" s="6"/>
      <c r="V685" s="88"/>
      <c r="W685" s="6"/>
      <c r="X685" s="2"/>
      <c r="Y685" s="6"/>
      <c r="Z685" s="6"/>
      <c r="AA685" s="6"/>
      <c r="AB685" s="6"/>
      <c r="AC685" s="2"/>
      <c r="AD685" s="6"/>
      <c r="AE685" s="6"/>
      <c r="AF685" s="6"/>
      <c r="AG685" s="6"/>
      <c r="AH685" s="2"/>
      <c r="AI685" s="4"/>
    </row>
    <row r="686" spans="3:35" ht="15.5" x14ac:dyDescent="0.35">
      <c r="C686" s="1"/>
      <c r="D686" s="1"/>
      <c r="G686" s="1"/>
      <c r="H686" s="1"/>
      <c r="J686" s="2"/>
      <c r="K686" s="1"/>
      <c r="O686" s="3"/>
      <c r="P686" s="4"/>
      <c r="Q686" s="5"/>
      <c r="R686" s="1"/>
      <c r="T686" s="6"/>
      <c r="V686" s="88"/>
      <c r="W686" s="6"/>
      <c r="X686" s="2"/>
      <c r="Y686" s="6"/>
      <c r="Z686" s="6"/>
      <c r="AA686" s="6"/>
      <c r="AB686" s="6"/>
      <c r="AC686" s="2"/>
      <c r="AD686" s="6"/>
      <c r="AE686" s="6"/>
      <c r="AF686" s="6"/>
      <c r="AG686" s="6"/>
      <c r="AH686" s="2"/>
      <c r="AI686" s="4"/>
    </row>
    <row r="687" spans="3:35" ht="15.5" x14ac:dyDescent="0.35">
      <c r="C687" s="1"/>
      <c r="D687" s="1"/>
      <c r="G687" s="1"/>
      <c r="H687" s="1"/>
      <c r="J687" s="2"/>
      <c r="K687" s="1"/>
      <c r="O687" s="3"/>
      <c r="P687" s="4"/>
      <c r="Q687" s="5"/>
      <c r="R687" s="1"/>
      <c r="T687" s="6"/>
      <c r="V687" s="88"/>
      <c r="W687" s="6"/>
      <c r="X687" s="2"/>
      <c r="Y687" s="6"/>
      <c r="Z687" s="6"/>
      <c r="AA687" s="6"/>
      <c r="AB687" s="6"/>
      <c r="AC687" s="2"/>
      <c r="AD687" s="6"/>
      <c r="AE687" s="6"/>
      <c r="AF687" s="6"/>
      <c r="AG687" s="6"/>
      <c r="AH687" s="2"/>
      <c r="AI687" s="4"/>
    </row>
    <row r="688" spans="3:35" ht="15.5" x14ac:dyDescent="0.35">
      <c r="C688" s="1"/>
      <c r="D688" s="1"/>
      <c r="G688" s="1"/>
      <c r="H688" s="1"/>
      <c r="J688" s="2"/>
      <c r="K688" s="1"/>
      <c r="O688" s="3"/>
      <c r="P688" s="4"/>
      <c r="Q688" s="5"/>
      <c r="R688" s="1"/>
      <c r="T688" s="6"/>
      <c r="V688" s="88"/>
      <c r="W688" s="6"/>
      <c r="X688" s="2"/>
      <c r="Y688" s="6"/>
      <c r="Z688" s="6"/>
      <c r="AA688" s="6"/>
      <c r="AB688" s="6"/>
      <c r="AC688" s="2"/>
      <c r="AD688" s="6"/>
      <c r="AE688" s="6"/>
      <c r="AF688" s="6"/>
      <c r="AG688" s="6"/>
      <c r="AH688" s="2"/>
      <c r="AI688" s="4"/>
    </row>
    <row r="689" spans="3:35" ht="15.5" x14ac:dyDescent="0.35">
      <c r="C689" s="1"/>
      <c r="D689" s="1"/>
      <c r="G689" s="1"/>
      <c r="H689" s="1"/>
      <c r="J689" s="2"/>
      <c r="K689" s="1"/>
      <c r="O689" s="3"/>
      <c r="P689" s="4"/>
      <c r="Q689" s="5"/>
      <c r="R689" s="1"/>
      <c r="T689" s="6"/>
      <c r="V689" s="88"/>
      <c r="W689" s="6"/>
      <c r="X689" s="2"/>
      <c r="Y689" s="6"/>
      <c r="Z689" s="6"/>
      <c r="AA689" s="6"/>
      <c r="AB689" s="6"/>
      <c r="AC689" s="2"/>
      <c r="AD689" s="6"/>
      <c r="AE689" s="6"/>
      <c r="AF689" s="6"/>
      <c r="AG689" s="6"/>
      <c r="AH689" s="2"/>
      <c r="AI689" s="4"/>
    </row>
    <row r="690" spans="3:35" ht="15.5" x14ac:dyDescent="0.35">
      <c r="C690" s="1"/>
      <c r="D690" s="1"/>
      <c r="G690" s="1"/>
      <c r="H690" s="1"/>
      <c r="J690" s="2"/>
      <c r="K690" s="1"/>
      <c r="O690" s="3"/>
      <c r="P690" s="4"/>
      <c r="Q690" s="5"/>
      <c r="R690" s="1"/>
      <c r="T690" s="6"/>
      <c r="V690" s="88"/>
      <c r="W690" s="6"/>
      <c r="X690" s="2"/>
      <c r="Y690" s="6"/>
      <c r="Z690" s="6"/>
      <c r="AA690" s="6"/>
      <c r="AB690" s="6"/>
      <c r="AC690" s="2"/>
      <c r="AD690" s="6"/>
      <c r="AE690" s="6"/>
      <c r="AF690" s="6"/>
      <c r="AG690" s="6"/>
      <c r="AH690" s="2"/>
      <c r="AI690" s="4"/>
    </row>
    <row r="691" spans="3:35" ht="15.5" x14ac:dyDescent="0.35">
      <c r="C691" s="1"/>
      <c r="D691" s="1"/>
      <c r="G691" s="1"/>
      <c r="H691" s="1"/>
      <c r="J691" s="2"/>
      <c r="K691" s="1"/>
      <c r="O691" s="3"/>
      <c r="P691" s="4"/>
      <c r="Q691" s="5"/>
      <c r="R691" s="1"/>
      <c r="T691" s="6"/>
      <c r="V691" s="88"/>
      <c r="W691" s="6"/>
      <c r="X691" s="2"/>
      <c r="Y691" s="6"/>
      <c r="Z691" s="6"/>
      <c r="AA691" s="6"/>
      <c r="AB691" s="6"/>
      <c r="AC691" s="2"/>
      <c r="AD691" s="6"/>
      <c r="AE691" s="6"/>
      <c r="AF691" s="6"/>
      <c r="AG691" s="6"/>
      <c r="AH691" s="2"/>
      <c r="AI691" s="4"/>
    </row>
    <row r="692" spans="3:35" ht="15.5" x14ac:dyDescent="0.35">
      <c r="C692" s="1"/>
      <c r="D692" s="1"/>
      <c r="G692" s="1"/>
      <c r="H692" s="1"/>
      <c r="J692" s="2"/>
      <c r="K692" s="1"/>
      <c r="O692" s="3"/>
      <c r="P692" s="4"/>
      <c r="Q692" s="5"/>
      <c r="R692" s="1"/>
      <c r="T692" s="6"/>
      <c r="V692" s="88"/>
      <c r="W692" s="6"/>
      <c r="X692" s="2"/>
      <c r="Y692" s="6"/>
      <c r="Z692" s="6"/>
      <c r="AA692" s="6"/>
      <c r="AB692" s="6"/>
      <c r="AC692" s="2"/>
      <c r="AD692" s="6"/>
      <c r="AE692" s="6"/>
      <c r="AF692" s="6"/>
      <c r="AG692" s="6"/>
      <c r="AH692" s="2"/>
      <c r="AI692" s="4"/>
    </row>
    <row r="693" spans="3:35" ht="15.5" x14ac:dyDescent="0.35">
      <c r="C693" s="1"/>
      <c r="D693" s="1"/>
      <c r="G693" s="1"/>
      <c r="H693" s="1"/>
      <c r="J693" s="2"/>
      <c r="K693" s="1"/>
      <c r="O693" s="3"/>
      <c r="P693" s="4"/>
      <c r="Q693" s="5"/>
      <c r="R693" s="1"/>
      <c r="T693" s="6"/>
      <c r="V693" s="88"/>
      <c r="W693" s="6"/>
      <c r="X693" s="2"/>
      <c r="Y693" s="6"/>
      <c r="Z693" s="6"/>
      <c r="AA693" s="6"/>
      <c r="AB693" s="6"/>
      <c r="AC693" s="2"/>
      <c r="AD693" s="6"/>
      <c r="AE693" s="6"/>
      <c r="AF693" s="6"/>
      <c r="AG693" s="6"/>
      <c r="AH693" s="2"/>
      <c r="AI693" s="4"/>
    </row>
    <row r="694" spans="3:35" ht="15.5" x14ac:dyDescent="0.35">
      <c r="C694" s="1"/>
      <c r="D694" s="1"/>
      <c r="G694" s="1"/>
      <c r="H694" s="1"/>
      <c r="J694" s="2"/>
      <c r="K694" s="1"/>
      <c r="O694" s="3"/>
      <c r="P694" s="4"/>
      <c r="Q694" s="5"/>
      <c r="R694" s="1"/>
      <c r="T694" s="6"/>
      <c r="V694" s="88"/>
      <c r="W694" s="6"/>
      <c r="X694" s="2"/>
      <c r="Y694" s="6"/>
      <c r="Z694" s="6"/>
      <c r="AA694" s="6"/>
      <c r="AB694" s="6"/>
      <c r="AC694" s="2"/>
      <c r="AD694" s="6"/>
      <c r="AE694" s="6"/>
      <c r="AF694" s="6"/>
      <c r="AG694" s="6"/>
      <c r="AH694" s="2"/>
      <c r="AI694" s="4"/>
    </row>
    <row r="695" spans="3:35" ht="15.5" x14ac:dyDescent="0.35">
      <c r="C695" s="1"/>
      <c r="D695" s="1"/>
      <c r="G695" s="1"/>
      <c r="H695" s="1"/>
      <c r="J695" s="2"/>
      <c r="K695" s="1"/>
      <c r="O695" s="3"/>
      <c r="P695" s="4"/>
      <c r="Q695" s="5"/>
      <c r="R695" s="1"/>
      <c r="T695" s="6"/>
      <c r="V695" s="88"/>
      <c r="W695" s="6"/>
      <c r="X695" s="2"/>
      <c r="Y695" s="6"/>
      <c r="Z695" s="6"/>
      <c r="AA695" s="6"/>
      <c r="AB695" s="6"/>
      <c r="AC695" s="2"/>
      <c r="AD695" s="6"/>
      <c r="AE695" s="6"/>
      <c r="AF695" s="6"/>
      <c r="AG695" s="6"/>
      <c r="AH695" s="2"/>
      <c r="AI695" s="4"/>
    </row>
    <row r="696" spans="3:35" ht="15.5" x14ac:dyDescent="0.35">
      <c r="C696" s="1"/>
      <c r="D696" s="1"/>
      <c r="G696" s="1"/>
      <c r="H696" s="1"/>
      <c r="J696" s="2"/>
      <c r="K696" s="1"/>
      <c r="O696" s="3"/>
      <c r="P696" s="4"/>
      <c r="Q696" s="5"/>
      <c r="R696" s="1"/>
      <c r="T696" s="6"/>
      <c r="V696" s="88"/>
      <c r="W696" s="6"/>
      <c r="X696" s="2"/>
      <c r="Y696" s="6"/>
      <c r="Z696" s="6"/>
      <c r="AA696" s="6"/>
      <c r="AB696" s="6"/>
      <c r="AC696" s="2"/>
      <c r="AD696" s="6"/>
      <c r="AE696" s="6"/>
      <c r="AF696" s="6"/>
      <c r="AG696" s="6"/>
      <c r="AH696" s="2"/>
      <c r="AI696" s="4"/>
    </row>
    <row r="697" spans="3:35" ht="15.5" x14ac:dyDescent="0.35">
      <c r="C697" s="1"/>
      <c r="D697" s="1"/>
      <c r="G697" s="1"/>
      <c r="H697" s="1"/>
      <c r="J697" s="2"/>
      <c r="K697" s="1"/>
      <c r="O697" s="3"/>
      <c r="P697" s="4"/>
      <c r="Q697" s="5"/>
      <c r="R697" s="1"/>
      <c r="T697" s="6"/>
      <c r="V697" s="88"/>
      <c r="W697" s="6"/>
      <c r="X697" s="2"/>
      <c r="Y697" s="6"/>
      <c r="Z697" s="6"/>
      <c r="AA697" s="6"/>
      <c r="AB697" s="6"/>
      <c r="AC697" s="2"/>
      <c r="AD697" s="6"/>
      <c r="AE697" s="6"/>
      <c r="AF697" s="6"/>
      <c r="AG697" s="6"/>
      <c r="AH697" s="2"/>
      <c r="AI697" s="4"/>
    </row>
    <row r="698" spans="3:35" ht="15.5" x14ac:dyDescent="0.35">
      <c r="C698" s="1"/>
      <c r="D698" s="1"/>
      <c r="G698" s="1"/>
      <c r="H698" s="1"/>
      <c r="J698" s="2"/>
      <c r="K698" s="1"/>
      <c r="O698" s="3"/>
      <c r="P698" s="4"/>
      <c r="Q698" s="5"/>
      <c r="R698" s="1"/>
      <c r="T698" s="6"/>
      <c r="V698" s="88"/>
      <c r="W698" s="6"/>
      <c r="X698" s="2"/>
      <c r="Y698" s="6"/>
      <c r="Z698" s="6"/>
      <c r="AA698" s="6"/>
      <c r="AB698" s="6"/>
      <c r="AC698" s="2"/>
      <c r="AD698" s="6"/>
      <c r="AE698" s="6"/>
      <c r="AF698" s="6"/>
      <c r="AG698" s="6"/>
      <c r="AH698" s="2"/>
      <c r="AI698" s="4"/>
    </row>
    <row r="699" spans="3:35" ht="15.5" x14ac:dyDescent="0.35">
      <c r="C699" s="1"/>
      <c r="D699" s="1"/>
      <c r="G699" s="1"/>
      <c r="H699" s="1"/>
      <c r="J699" s="2"/>
      <c r="K699" s="1"/>
      <c r="O699" s="3"/>
      <c r="P699" s="4"/>
      <c r="Q699" s="5"/>
      <c r="R699" s="1"/>
      <c r="T699" s="6"/>
      <c r="V699" s="88"/>
      <c r="W699" s="6"/>
      <c r="X699" s="2"/>
      <c r="Y699" s="6"/>
      <c r="Z699" s="6"/>
      <c r="AA699" s="6"/>
      <c r="AB699" s="6"/>
      <c r="AC699" s="2"/>
      <c r="AD699" s="6"/>
      <c r="AE699" s="6"/>
      <c r="AF699" s="6"/>
      <c r="AG699" s="6"/>
      <c r="AH699" s="2"/>
      <c r="AI699" s="4"/>
    </row>
    <row r="700" spans="3:35" ht="15.5" x14ac:dyDescent="0.35">
      <c r="C700" s="1"/>
      <c r="D700" s="1"/>
      <c r="G700" s="1"/>
      <c r="H700" s="1"/>
      <c r="J700" s="2"/>
      <c r="K700" s="1"/>
      <c r="O700" s="3"/>
      <c r="P700" s="4"/>
      <c r="Q700" s="5"/>
      <c r="R700" s="1"/>
      <c r="T700" s="6"/>
      <c r="V700" s="88"/>
      <c r="W700" s="6"/>
      <c r="X700" s="2"/>
      <c r="Y700" s="6"/>
      <c r="Z700" s="6"/>
      <c r="AA700" s="6"/>
      <c r="AB700" s="6"/>
      <c r="AC700" s="2"/>
      <c r="AD700" s="6"/>
      <c r="AE700" s="6"/>
      <c r="AF700" s="6"/>
      <c r="AG700" s="6"/>
      <c r="AH700" s="2"/>
      <c r="AI700" s="4"/>
    </row>
    <row r="701" spans="3:35" ht="15.5" x14ac:dyDescent="0.35">
      <c r="C701" s="1"/>
      <c r="D701" s="1"/>
      <c r="G701" s="1"/>
      <c r="H701" s="1"/>
      <c r="J701" s="2"/>
      <c r="K701" s="1"/>
      <c r="O701" s="3"/>
      <c r="P701" s="4"/>
      <c r="Q701" s="5"/>
      <c r="R701" s="1"/>
      <c r="T701" s="6"/>
      <c r="V701" s="88"/>
      <c r="W701" s="6"/>
      <c r="X701" s="2"/>
      <c r="Y701" s="6"/>
      <c r="Z701" s="6"/>
      <c r="AA701" s="6"/>
      <c r="AB701" s="6"/>
      <c r="AC701" s="2"/>
      <c r="AD701" s="6"/>
      <c r="AE701" s="6"/>
      <c r="AF701" s="6"/>
      <c r="AG701" s="6"/>
      <c r="AH701" s="2"/>
      <c r="AI701" s="4"/>
    </row>
    <row r="702" spans="3:35" ht="15.5" x14ac:dyDescent="0.35">
      <c r="C702" s="1"/>
      <c r="D702" s="1"/>
      <c r="G702" s="1"/>
      <c r="H702" s="1"/>
      <c r="J702" s="2"/>
      <c r="K702" s="1"/>
      <c r="O702" s="3"/>
      <c r="P702" s="4"/>
      <c r="Q702" s="5"/>
      <c r="R702" s="1"/>
      <c r="T702" s="6"/>
      <c r="V702" s="88"/>
      <c r="W702" s="6"/>
      <c r="X702" s="2"/>
      <c r="Y702" s="6"/>
      <c r="Z702" s="6"/>
      <c r="AA702" s="6"/>
      <c r="AB702" s="6"/>
      <c r="AC702" s="2"/>
      <c r="AD702" s="6"/>
      <c r="AE702" s="6"/>
      <c r="AF702" s="6"/>
      <c r="AG702" s="6"/>
      <c r="AH702" s="2"/>
      <c r="AI702" s="4"/>
    </row>
    <row r="703" spans="3:35" ht="15.5" x14ac:dyDescent="0.35">
      <c r="C703" s="1"/>
      <c r="D703" s="1"/>
      <c r="G703" s="1"/>
      <c r="H703" s="1"/>
      <c r="J703" s="2"/>
      <c r="K703" s="1"/>
      <c r="O703" s="3"/>
      <c r="P703" s="4"/>
      <c r="Q703" s="5"/>
      <c r="R703" s="1"/>
      <c r="T703" s="6"/>
      <c r="V703" s="88"/>
      <c r="W703" s="6"/>
      <c r="X703" s="2"/>
      <c r="Y703" s="6"/>
      <c r="Z703" s="6"/>
      <c r="AA703" s="6"/>
      <c r="AB703" s="6"/>
      <c r="AC703" s="2"/>
      <c r="AD703" s="6"/>
      <c r="AE703" s="6"/>
      <c r="AF703" s="6"/>
      <c r="AG703" s="6"/>
      <c r="AH703" s="2"/>
      <c r="AI703" s="4"/>
    </row>
    <row r="704" spans="3:35" ht="15.5" x14ac:dyDescent="0.35">
      <c r="C704" s="1"/>
      <c r="D704" s="1"/>
      <c r="G704" s="1"/>
      <c r="H704" s="1"/>
      <c r="J704" s="2"/>
      <c r="K704" s="1"/>
      <c r="O704" s="3"/>
      <c r="P704" s="4"/>
      <c r="Q704" s="5"/>
      <c r="R704" s="1"/>
      <c r="T704" s="6"/>
      <c r="V704" s="88"/>
      <c r="W704" s="6"/>
      <c r="X704" s="2"/>
      <c r="Y704" s="6"/>
      <c r="Z704" s="6"/>
      <c r="AA704" s="6"/>
      <c r="AB704" s="6"/>
      <c r="AC704" s="2"/>
      <c r="AD704" s="6"/>
      <c r="AE704" s="6"/>
      <c r="AF704" s="6"/>
      <c r="AG704" s="6"/>
      <c r="AH704" s="2"/>
      <c r="AI704" s="4"/>
    </row>
    <row r="705" spans="3:35" ht="15.5" x14ac:dyDescent="0.35">
      <c r="C705" s="1"/>
      <c r="D705" s="1"/>
      <c r="G705" s="1"/>
      <c r="H705" s="1"/>
      <c r="J705" s="2"/>
      <c r="K705" s="1"/>
      <c r="O705" s="3"/>
      <c r="P705" s="4"/>
      <c r="Q705" s="5"/>
      <c r="R705" s="1"/>
      <c r="T705" s="6"/>
      <c r="V705" s="88"/>
      <c r="W705" s="6"/>
      <c r="X705" s="2"/>
      <c r="Y705" s="6"/>
      <c r="Z705" s="6"/>
      <c r="AA705" s="6"/>
      <c r="AB705" s="6"/>
      <c r="AC705" s="2"/>
      <c r="AD705" s="6"/>
      <c r="AE705" s="6"/>
      <c r="AF705" s="6"/>
      <c r="AG705" s="6"/>
      <c r="AH705" s="2"/>
      <c r="AI705" s="4"/>
    </row>
    <row r="706" spans="3:35" ht="15.5" x14ac:dyDescent="0.35">
      <c r="C706" s="1"/>
      <c r="D706" s="1"/>
      <c r="G706" s="1"/>
      <c r="H706" s="1"/>
      <c r="J706" s="2"/>
      <c r="K706" s="1"/>
      <c r="O706" s="3"/>
      <c r="P706" s="4"/>
      <c r="Q706" s="5"/>
      <c r="R706" s="1"/>
      <c r="T706" s="6"/>
      <c r="V706" s="88"/>
      <c r="W706" s="6"/>
      <c r="X706" s="2"/>
      <c r="Y706" s="6"/>
      <c r="Z706" s="6"/>
      <c r="AA706" s="6"/>
      <c r="AB706" s="6"/>
      <c r="AC706" s="2"/>
      <c r="AD706" s="6"/>
      <c r="AE706" s="6"/>
      <c r="AF706" s="6"/>
      <c r="AG706" s="6"/>
      <c r="AH706" s="2"/>
      <c r="AI706" s="4"/>
    </row>
    <row r="707" spans="3:35" ht="15.5" x14ac:dyDescent="0.35">
      <c r="C707" s="1"/>
      <c r="D707" s="1"/>
      <c r="G707" s="1"/>
      <c r="H707" s="1"/>
      <c r="J707" s="2"/>
      <c r="K707" s="1"/>
      <c r="O707" s="3"/>
      <c r="P707" s="4"/>
      <c r="Q707" s="5"/>
      <c r="R707" s="1"/>
      <c r="T707" s="6"/>
      <c r="V707" s="88"/>
      <c r="W707" s="6"/>
      <c r="X707" s="2"/>
      <c r="Y707" s="6"/>
      <c r="Z707" s="6"/>
      <c r="AA707" s="6"/>
      <c r="AB707" s="6"/>
      <c r="AC707" s="2"/>
      <c r="AD707" s="6"/>
      <c r="AE707" s="6"/>
      <c r="AF707" s="6"/>
      <c r="AG707" s="6"/>
      <c r="AH707" s="2"/>
      <c r="AI707" s="4"/>
    </row>
    <row r="708" spans="3:35" ht="15.5" x14ac:dyDescent="0.35">
      <c r="C708" s="1"/>
      <c r="D708" s="1"/>
      <c r="G708" s="1"/>
      <c r="H708" s="1"/>
      <c r="J708" s="2"/>
      <c r="K708" s="1"/>
      <c r="O708" s="3"/>
      <c r="P708" s="4"/>
      <c r="Q708" s="5"/>
      <c r="R708" s="1"/>
      <c r="T708" s="6"/>
      <c r="V708" s="88"/>
      <c r="W708" s="6"/>
      <c r="X708" s="2"/>
      <c r="Y708" s="6"/>
      <c r="Z708" s="6"/>
      <c r="AA708" s="6"/>
      <c r="AB708" s="6"/>
      <c r="AC708" s="2"/>
      <c r="AD708" s="6"/>
      <c r="AE708" s="6"/>
      <c r="AF708" s="6"/>
      <c r="AG708" s="6"/>
      <c r="AH708" s="2"/>
      <c r="AI708" s="4"/>
    </row>
    <row r="709" spans="3:35" ht="15.5" x14ac:dyDescent="0.35">
      <c r="C709" s="1"/>
      <c r="D709" s="1"/>
      <c r="G709" s="1"/>
      <c r="H709" s="1"/>
      <c r="J709" s="2"/>
      <c r="K709" s="1"/>
      <c r="O709" s="3"/>
      <c r="P709" s="4"/>
      <c r="Q709" s="5"/>
      <c r="R709" s="1"/>
      <c r="T709" s="6"/>
      <c r="V709" s="88"/>
      <c r="W709" s="6"/>
      <c r="X709" s="2"/>
      <c r="Y709" s="6"/>
      <c r="Z709" s="6"/>
      <c r="AA709" s="6"/>
      <c r="AB709" s="6"/>
      <c r="AC709" s="2"/>
      <c r="AD709" s="6"/>
      <c r="AE709" s="6"/>
      <c r="AF709" s="6"/>
      <c r="AG709" s="6"/>
      <c r="AH709" s="2"/>
      <c r="AI709" s="4"/>
    </row>
    <row r="710" spans="3:35" ht="15.5" x14ac:dyDescent="0.35">
      <c r="C710" s="1"/>
      <c r="D710" s="1"/>
      <c r="G710" s="1"/>
      <c r="H710" s="1"/>
      <c r="J710" s="2"/>
      <c r="K710" s="1"/>
      <c r="O710" s="3"/>
      <c r="P710" s="4"/>
      <c r="Q710" s="5"/>
      <c r="R710" s="1"/>
      <c r="T710" s="6"/>
      <c r="V710" s="88"/>
      <c r="W710" s="6"/>
      <c r="X710" s="2"/>
      <c r="Y710" s="6"/>
      <c r="Z710" s="6"/>
      <c r="AA710" s="6"/>
      <c r="AB710" s="6"/>
      <c r="AC710" s="2"/>
      <c r="AD710" s="6"/>
      <c r="AE710" s="6"/>
      <c r="AF710" s="6"/>
      <c r="AG710" s="6"/>
      <c r="AH710" s="2"/>
      <c r="AI710" s="4"/>
    </row>
    <row r="711" spans="3:35" ht="15.5" x14ac:dyDescent="0.35">
      <c r="C711" s="1"/>
      <c r="D711" s="1"/>
      <c r="G711" s="1"/>
      <c r="H711" s="1"/>
      <c r="J711" s="2"/>
      <c r="K711" s="1"/>
      <c r="O711" s="3"/>
      <c r="P711" s="4"/>
      <c r="Q711" s="5"/>
      <c r="R711" s="1"/>
      <c r="T711" s="6"/>
      <c r="V711" s="88"/>
      <c r="W711" s="6"/>
      <c r="X711" s="2"/>
      <c r="Y711" s="6"/>
      <c r="Z711" s="6"/>
      <c r="AA711" s="6"/>
      <c r="AB711" s="6"/>
      <c r="AC711" s="2"/>
      <c r="AD711" s="6"/>
      <c r="AE711" s="6"/>
      <c r="AF711" s="6"/>
      <c r="AG711" s="6"/>
      <c r="AH711" s="2"/>
      <c r="AI711" s="4"/>
    </row>
    <row r="712" spans="3:35" ht="15.5" x14ac:dyDescent="0.35">
      <c r="C712" s="1"/>
      <c r="D712" s="1"/>
      <c r="G712" s="1"/>
      <c r="H712" s="1"/>
      <c r="J712" s="2"/>
      <c r="K712" s="1"/>
      <c r="O712" s="3"/>
      <c r="P712" s="4"/>
      <c r="Q712" s="5"/>
      <c r="R712" s="1"/>
      <c r="T712" s="6"/>
      <c r="V712" s="88"/>
      <c r="W712" s="6"/>
      <c r="X712" s="2"/>
      <c r="Y712" s="6"/>
      <c r="Z712" s="6"/>
      <c r="AA712" s="6"/>
      <c r="AB712" s="6"/>
      <c r="AC712" s="2"/>
      <c r="AD712" s="6"/>
      <c r="AE712" s="6"/>
      <c r="AF712" s="6"/>
      <c r="AG712" s="6"/>
      <c r="AH712" s="2"/>
      <c r="AI712" s="4"/>
    </row>
    <row r="713" spans="3:35" ht="15.5" x14ac:dyDescent="0.35">
      <c r="C713" s="1"/>
      <c r="D713" s="1"/>
      <c r="G713" s="1"/>
      <c r="H713" s="1"/>
      <c r="J713" s="2"/>
      <c r="K713" s="1"/>
      <c r="O713" s="3"/>
      <c r="P713" s="4"/>
      <c r="Q713" s="5"/>
      <c r="R713" s="1"/>
      <c r="T713" s="6"/>
      <c r="V713" s="88"/>
      <c r="W713" s="6"/>
      <c r="X713" s="2"/>
      <c r="Y713" s="6"/>
      <c r="Z713" s="6"/>
      <c r="AA713" s="6"/>
      <c r="AB713" s="6"/>
      <c r="AC713" s="2"/>
      <c r="AD713" s="6"/>
      <c r="AE713" s="6"/>
      <c r="AF713" s="6"/>
      <c r="AG713" s="6"/>
      <c r="AH713" s="2"/>
      <c r="AI713" s="4"/>
    </row>
    <row r="714" spans="3:35" ht="15.5" x14ac:dyDescent="0.35">
      <c r="C714" s="1"/>
      <c r="D714" s="1"/>
      <c r="G714" s="1"/>
      <c r="H714" s="1"/>
      <c r="J714" s="2"/>
      <c r="K714" s="1"/>
      <c r="O714" s="3"/>
      <c r="P714" s="4"/>
      <c r="Q714" s="5"/>
      <c r="R714" s="1"/>
      <c r="T714" s="6"/>
      <c r="V714" s="88"/>
      <c r="W714" s="6"/>
      <c r="X714" s="2"/>
      <c r="Y714" s="6"/>
      <c r="Z714" s="6"/>
      <c r="AA714" s="6"/>
      <c r="AB714" s="6"/>
      <c r="AC714" s="2"/>
      <c r="AD714" s="6"/>
      <c r="AE714" s="6"/>
      <c r="AF714" s="6"/>
      <c r="AG714" s="6"/>
      <c r="AH714" s="2"/>
      <c r="AI714" s="4"/>
    </row>
    <row r="715" spans="3:35" ht="15.5" x14ac:dyDescent="0.35">
      <c r="C715" s="1"/>
      <c r="D715" s="1"/>
      <c r="G715" s="1"/>
      <c r="H715" s="1"/>
      <c r="J715" s="2"/>
      <c r="K715" s="1"/>
      <c r="O715" s="3"/>
      <c r="P715" s="4"/>
      <c r="Q715" s="5"/>
      <c r="R715" s="1"/>
      <c r="T715" s="6"/>
      <c r="V715" s="88"/>
      <c r="W715" s="6"/>
      <c r="X715" s="2"/>
      <c r="Y715" s="6"/>
      <c r="Z715" s="6"/>
      <c r="AA715" s="6"/>
      <c r="AB715" s="6"/>
      <c r="AC715" s="2"/>
      <c r="AD715" s="6"/>
      <c r="AE715" s="6"/>
      <c r="AF715" s="6"/>
      <c r="AG715" s="6"/>
      <c r="AH715" s="2"/>
      <c r="AI715" s="4"/>
    </row>
    <row r="716" spans="3:35" ht="15.5" x14ac:dyDescent="0.35">
      <c r="C716" s="1"/>
      <c r="D716" s="1"/>
      <c r="G716" s="1"/>
      <c r="H716" s="1"/>
      <c r="J716" s="2"/>
      <c r="K716" s="1"/>
      <c r="O716" s="3"/>
      <c r="P716" s="4"/>
      <c r="Q716" s="5"/>
      <c r="R716" s="1"/>
      <c r="T716" s="6"/>
      <c r="V716" s="88"/>
      <c r="W716" s="6"/>
      <c r="X716" s="2"/>
      <c r="Y716" s="6"/>
      <c r="Z716" s="6"/>
      <c r="AA716" s="6"/>
      <c r="AB716" s="6"/>
      <c r="AC716" s="2"/>
      <c r="AD716" s="6"/>
      <c r="AE716" s="6"/>
      <c r="AF716" s="6"/>
      <c r="AG716" s="6"/>
      <c r="AH716" s="2"/>
      <c r="AI716" s="4"/>
    </row>
    <row r="717" spans="3:35" ht="15.5" x14ac:dyDescent="0.35">
      <c r="C717" s="1"/>
      <c r="D717" s="1"/>
      <c r="G717" s="1"/>
      <c r="H717" s="1"/>
      <c r="J717" s="2"/>
      <c r="K717" s="1"/>
      <c r="O717" s="3"/>
      <c r="P717" s="4"/>
      <c r="Q717" s="5"/>
      <c r="R717" s="1"/>
      <c r="T717" s="6"/>
      <c r="V717" s="88"/>
      <c r="W717" s="6"/>
      <c r="X717" s="2"/>
      <c r="Y717" s="6"/>
      <c r="Z717" s="6"/>
      <c r="AA717" s="6"/>
      <c r="AB717" s="6"/>
      <c r="AC717" s="2"/>
      <c r="AD717" s="6"/>
      <c r="AE717" s="6"/>
      <c r="AF717" s="6"/>
      <c r="AG717" s="6"/>
      <c r="AH717" s="2"/>
      <c r="AI717" s="4"/>
    </row>
    <row r="718" spans="3:35" ht="15.5" x14ac:dyDescent="0.35">
      <c r="C718" s="1"/>
      <c r="D718" s="1"/>
      <c r="G718" s="1"/>
      <c r="H718" s="1"/>
      <c r="J718" s="2"/>
      <c r="K718" s="1"/>
      <c r="O718" s="3"/>
      <c r="P718" s="4"/>
      <c r="Q718" s="5"/>
      <c r="R718" s="1"/>
      <c r="T718" s="6"/>
      <c r="V718" s="88"/>
      <c r="W718" s="6"/>
      <c r="X718" s="2"/>
      <c r="Y718" s="6"/>
      <c r="Z718" s="6"/>
      <c r="AA718" s="6"/>
      <c r="AB718" s="6"/>
      <c r="AC718" s="2"/>
      <c r="AD718" s="6"/>
      <c r="AE718" s="6"/>
      <c r="AF718" s="6"/>
      <c r="AG718" s="6"/>
      <c r="AH718" s="2"/>
      <c r="AI718" s="4"/>
    </row>
    <row r="719" spans="3:35" ht="15.5" x14ac:dyDescent="0.35">
      <c r="C719" s="1"/>
      <c r="D719" s="1"/>
      <c r="G719" s="1"/>
      <c r="H719" s="1"/>
      <c r="J719" s="2"/>
      <c r="K719" s="1"/>
      <c r="O719" s="3"/>
      <c r="P719" s="4"/>
      <c r="Q719" s="5"/>
      <c r="R719" s="1"/>
      <c r="T719" s="6"/>
      <c r="V719" s="88"/>
      <c r="W719" s="6"/>
      <c r="X719" s="2"/>
      <c r="Y719" s="6"/>
      <c r="Z719" s="6"/>
      <c r="AA719" s="6"/>
      <c r="AB719" s="6"/>
      <c r="AC719" s="2"/>
      <c r="AD719" s="6"/>
      <c r="AE719" s="6"/>
      <c r="AF719" s="6"/>
      <c r="AG719" s="6"/>
      <c r="AH719" s="2"/>
      <c r="AI719" s="4"/>
    </row>
    <row r="720" spans="3:35" ht="15.5" x14ac:dyDescent="0.35">
      <c r="C720" s="1"/>
      <c r="D720" s="1"/>
      <c r="G720" s="1"/>
      <c r="H720" s="1"/>
      <c r="J720" s="2"/>
      <c r="K720" s="1"/>
      <c r="O720" s="3"/>
      <c r="P720" s="4"/>
      <c r="Q720" s="5"/>
      <c r="R720" s="1"/>
      <c r="T720" s="6"/>
      <c r="V720" s="88"/>
      <c r="W720" s="6"/>
      <c r="X720" s="2"/>
      <c r="Y720" s="6"/>
      <c r="Z720" s="6"/>
      <c r="AA720" s="6"/>
      <c r="AB720" s="6"/>
      <c r="AC720" s="2"/>
      <c r="AD720" s="6"/>
      <c r="AE720" s="6"/>
      <c r="AF720" s="6"/>
      <c r="AG720" s="6"/>
      <c r="AH720" s="2"/>
      <c r="AI720" s="4"/>
    </row>
    <row r="721" spans="3:35" ht="15.5" x14ac:dyDescent="0.35">
      <c r="C721" s="1"/>
      <c r="D721" s="1"/>
      <c r="G721" s="1"/>
      <c r="H721" s="1"/>
      <c r="J721" s="2"/>
      <c r="K721" s="1"/>
      <c r="O721" s="3"/>
      <c r="P721" s="4"/>
      <c r="Q721" s="5"/>
      <c r="R721" s="1"/>
      <c r="T721" s="6"/>
      <c r="V721" s="88"/>
      <c r="W721" s="6"/>
      <c r="X721" s="2"/>
      <c r="Y721" s="6"/>
      <c r="Z721" s="6"/>
      <c r="AA721" s="6"/>
      <c r="AB721" s="6"/>
      <c r="AC721" s="2"/>
      <c r="AD721" s="6"/>
      <c r="AE721" s="6"/>
      <c r="AF721" s="6"/>
      <c r="AG721" s="6"/>
      <c r="AH721" s="2"/>
      <c r="AI721" s="4"/>
    </row>
    <row r="722" spans="3:35" ht="15.5" x14ac:dyDescent="0.35">
      <c r="C722" s="1"/>
      <c r="D722" s="1"/>
      <c r="G722" s="1"/>
      <c r="H722" s="1"/>
      <c r="J722" s="2"/>
      <c r="K722" s="1"/>
      <c r="O722" s="3"/>
      <c r="P722" s="4"/>
      <c r="Q722" s="5"/>
      <c r="R722" s="1"/>
      <c r="T722" s="6"/>
      <c r="V722" s="88"/>
      <c r="W722" s="6"/>
      <c r="X722" s="2"/>
      <c r="Y722" s="6"/>
      <c r="Z722" s="6"/>
      <c r="AA722" s="6"/>
      <c r="AB722" s="6"/>
      <c r="AC722" s="2"/>
      <c r="AD722" s="6"/>
      <c r="AE722" s="6"/>
      <c r="AF722" s="6"/>
      <c r="AG722" s="6"/>
      <c r="AH722" s="2"/>
      <c r="AI722" s="4"/>
    </row>
    <row r="723" spans="3:35" ht="15.5" x14ac:dyDescent="0.35">
      <c r="C723" s="1"/>
      <c r="D723" s="1"/>
      <c r="G723" s="1"/>
      <c r="H723" s="1"/>
      <c r="J723" s="2"/>
      <c r="K723" s="1"/>
      <c r="O723" s="3"/>
      <c r="P723" s="4"/>
      <c r="Q723" s="5"/>
      <c r="R723" s="1"/>
      <c r="T723" s="6"/>
      <c r="V723" s="88"/>
      <c r="W723" s="6"/>
      <c r="X723" s="2"/>
      <c r="Y723" s="6"/>
      <c r="Z723" s="6"/>
      <c r="AA723" s="6"/>
      <c r="AB723" s="6"/>
      <c r="AC723" s="2"/>
      <c r="AD723" s="6"/>
      <c r="AE723" s="6"/>
      <c r="AF723" s="6"/>
      <c r="AG723" s="6"/>
      <c r="AH723" s="2"/>
      <c r="AI723" s="4"/>
    </row>
    <row r="724" spans="3:35" ht="15.5" x14ac:dyDescent="0.35">
      <c r="C724" s="1"/>
      <c r="D724" s="1"/>
      <c r="G724" s="1"/>
      <c r="H724" s="1"/>
      <c r="J724" s="2"/>
      <c r="K724" s="1"/>
      <c r="O724" s="3"/>
      <c r="P724" s="4"/>
      <c r="Q724" s="5"/>
      <c r="R724" s="1"/>
      <c r="T724" s="6"/>
      <c r="V724" s="88"/>
      <c r="W724" s="6"/>
      <c r="X724" s="2"/>
      <c r="Y724" s="6"/>
      <c r="Z724" s="6"/>
      <c r="AA724" s="6"/>
      <c r="AB724" s="6"/>
      <c r="AC724" s="2"/>
      <c r="AD724" s="6"/>
      <c r="AE724" s="6"/>
      <c r="AF724" s="6"/>
      <c r="AG724" s="6"/>
      <c r="AH724" s="2"/>
      <c r="AI724" s="4"/>
    </row>
    <row r="725" spans="3:35" ht="15.5" x14ac:dyDescent="0.35">
      <c r="C725" s="1"/>
      <c r="D725" s="1"/>
      <c r="G725" s="1"/>
      <c r="H725" s="1"/>
      <c r="J725" s="2"/>
      <c r="K725" s="1"/>
      <c r="O725" s="3"/>
      <c r="P725" s="4"/>
      <c r="Q725" s="5"/>
      <c r="R725" s="1"/>
      <c r="T725" s="6"/>
      <c r="V725" s="88"/>
      <c r="W725" s="6"/>
      <c r="X725" s="2"/>
      <c r="Y725" s="6"/>
      <c r="Z725" s="6"/>
      <c r="AA725" s="6"/>
      <c r="AB725" s="6"/>
      <c r="AC725" s="2"/>
      <c r="AD725" s="6"/>
      <c r="AE725" s="6"/>
      <c r="AF725" s="6"/>
      <c r="AG725" s="6"/>
      <c r="AH725" s="2"/>
      <c r="AI725" s="4"/>
    </row>
    <row r="726" spans="3:35" ht="15.5" x14ac:dyDescent="0.35">
      <c r="C726" s="1"/>
      <c r="D726" s="1"/>
      <c r="G726" s="1"/>
      <c r="H726" s="1"/>
      <c r="J726" s="2"/>
      <c r="K726" s="1"/>
      <c r="O726" s="3"/>
      <c r="P726" s="4"/>
      <c r="Q726" s="5"/>
      <c r="R726" s="1"/>
      <c r="T726" s="6"/>
      <c r="V726" s="88"/>
      <c r="W726" s="6"/>
      <c r="X726" s="2"/>
      <c r="Y726" s="6"/>
      <c r="Z726" s="6"/>
      <c r="AA726" s="6"/>
      <c r="AB726" s="6"/>
      <c r="AC726" s="2"/>
      <c r="AD726" s="6"/>
      <c r="AE726" s="6"/>
      <c r="AF726" s="6"/>
      <c r="AG726" s="6"/>
      <c r="AH726" s="2"/>
      <c r="AI726" s="4"/>
    </row>
    <row r="727" spans="3:35" ht="15.5" x14ac:dyDescent="0.35">
      <c r="C727" s="1"/>
      <c r="D727" s="1"/>
      <c r="G727" s="1"/>
      <c r="H727" s="1"/>
      <c r="J727" s="2"/>
      <c r="K727" s="1"/>
      <c r="O727" s="3"/>
      <c r="P727" s="4"/>
      <c r="Q727" s="5"/>
      <c r="R727" s="1"/>
      <c r="T727" s="6"/>
      <c r="V727" s="88"/>
      <c r="W727" s="6"/>
      <c r="X727" s="2"/>
      <c r="Y727" s="6"/>
      <c r="Z727" s="6"/>
      <c r="AA727" s="6"/>
      <c r="AB727" s="6"/>
      <c r="AC727" s="2"/>
      <c r="AD727" s="6"/>
      <c r="AE727" s="6"/>
      <c r="AF727" s="6"/>
      <c r="AG727" s="6"/>
      <c r="AH727" s="2"/>
      <c r="AI727" s="4"/>
    </row>
    <row r="728" spans="3:35" ht="15.5" x14ac:dyDescent="0.35">
      <c r="C728" s="1"/>
      <c r="D728" s="1"/>
      <c r="G728" s="1"/>
      <c r="H728" s="1"/>
      <c r="J728" s="2"/>
      <c r="K728" s="1"/>
      <c r="O728" s="3"/>
      <c r="P728" s="4"/>
      <c r="Q728" s="5"/>
      <c r="R728" s="1"/>
      <c r="T728" s="6"/>
      <c r="V728" s="88"/>
      <c r="W728" s="6"/>
      <c r="X728" s="2"/>
      <c r="Y728" s="6"/>
      <c r="Z728" s="6"/>
      <c r="AA728" s="6"/>
      <c r="AB728" s="6"/>
      <c r="AC728" s="2"/>
      <c r="AD728" s="6"/>
      <c r="AE728" s="6"/>
      <c r="AF728" s="6"/>
      <c r="AG728" s="6"/>
      <c r="AH728" s="2"/>
      <c r="AI728" s="4"/>
    </row>
    <row r="729" spans="3:35" ht="15.5" x14ac:dyDescent="0.35">
      <c r="C729" s="1"/>
      <c r="D729" s="1"/>
      <c r="G729" s="1"/>
      <c r="H729" s="1"/>
      <c r="J729" s="2"/>
      <c r="K729" s="1"/>
      <c r="O729" s="3"/>
      <c r="P729" s="4"/>
      <c r="Q729" s="5"/>
      <c r="R729" s="1"/>
      <c r="T729" s="6"/>
      <c r="V729" s="88"/>
      <c r="W729" s="6"/>
      <c r="X729" s="2"/>
      <c r="Y729" s="6"/>
      <c r="Z729" s="6"/>
      <c r="AA729" s="6"/>
      <c r="AB729" s="6"/>
      <c r="AC729" s="2"/>
      <c r="AD729" s="6"/>
      <c r="AE729" s="6"/>
      <c r="AF729" s="6"/>
      <c r="AG729" s="6"/>
      <c r="AH729" s="2"/>
      <c r="AI729" s="4"/>
    </row>
    <row r="730" spans="3:35" ht="15.5" x14ac:dyDescent="0.35">
      <c r="C730" s="1"/>
      <c r="D730" s="1"/>
      <c r="G730" s="1"/>
      <c r="H730" s="1"/>
      <c r="J730" s="2"/>
      <c r="K730" s="1"/>
      <c r="O730" s="3"/>
      <c r="P730" s="4"/>
      <c r="Q730" s="5"/>
      <c r="R730" s="1"/>
      <c r="T730" s="6"/>
      <c r="V730" s="88"/>
      <c r="W730" s="6"/>
      <c r="X730" s="2"/>
      <c r="Y730" s="6"/>
      <c r="Z730" s="6"/>
      <c r="AA730" s="6"/>
      <c r="AB730" s="6"/>
      <c r="AC730" s="2"/>
      <c r="AD730" s="6"/>
      <c r="AE730" s="6"/>
      <c r="AF730" s="6"/>
      <c r="AG730" s="6"/>
      <c r="AH730" s="2"/>
      <c r="AI730" s="4"/>
    </row>
    <row r="731" spans="3:35" ht="15.5" x14ac:dyDescent="0.35">
      <c r="C731" s="1"/>
      <c r="D731" s="1"/>
      <c r="G731" s="1"/>
      <c r="H731" s="1"/>
      <c r="J731" s="2"/>
      <c r="K731" s="1"/>
      <c r="O731" s="3"/>
      <c r="P731" s="4"/>
      <c r="Q731" s="5"/>
      <c r="R731" s="1"/>
      <c r="T731" s="6"/>
      <c r="V731" s="88"/>
      <c r="W731" s="6"/>
      <c r="X731" s="2"/>
      <c r="Y731" s="6"/>
      <c r="Z731" s="6"/>
      <c r="AA731" s="6"/>
      <c r="AB731" s="6"/>
      <c r="AC731" s="2"/>
      <c r="AD731" s="6"/>
      <c r="AE731" s="6"/>
      <c r="AF731" s="6"/>
      <c r="AG731" s="6"/>
      <c r="AH731" s="2"/>
      <c r="AI731" s="4"/>
    </row>
    <row r="732" spans="3:35" ht="15.5" x14ac:dyDescent="0.35">
      <c r="C732" s="1"/>
      <c r="D732" s="1"/>
      <c r="G732" s="1"/>
      <c r="H732" s="1"/>
      <c r="J732" s="2"/>
      <c r="K732" s="1"/>
      <c r="O732" s="3"/>
      <c r="P732" s="4"/>
      <c r="Q732" s="5"/>
      <c r="R732" s="1"/>
      <c r="T732" s="6"/>
      <c r="V732" s="88"/>
      <c r="W732" s="6"/>
      <c r="X732" s="2"/>
      <c r="Y732" s="6"/>
      <c r="Z732" s="6"/>
      <c r="AA732" s="6"/>
      <c r="AB732" s="6"/>
      <c r="AC732" s="2"/>
      <c r="AD732" s="6"/>
      <c r="AE732" s="6"/>
      <c r="AF732" s="6"/>
      <c r="AG732" s="6"/>
      <c r="AH732" s="2"/>
      <c r="AI732" s="4"/>
    </row>
    <row r="733" spans="3:35" ht="15.5" x14ac:dyDescent="0.35">
      <c r="C733" s="1"/>
      <c r="D733" s="1"/>
      <c r="G733" s="1"/>
      <c r="H733" s="1"/>
      <c r="J733" s="2"/>
      <c r="K733" s="1"/>
      <c r="O733" s="3"/>
      <c r="P733" s="4"/>
      <c r="Q733" s="5"/>
      <c r="R733" s="1"/>
      <c r="T733" s="6"/>
      <c r="V733" s="88"/>
      <c r="W733" s="6"/>
      <c r="X733" s="2"/>
      <c r="Y733" s="6"/>
      <c r="Z733" s="6"/>
      <c r="AA733" s="6"/>
      <c r="AB733" s="6"/>
      <c r="AC733" s="2"/>
      <c r="AD733" s="6"/>
      <c r="AE733" s="6"/>
      <c r="AF733" s="6"/>
      <c r="AG733" s="6"/>
      <c r="AH733" s="2"/>
      <c r="AI733" s="4"/>
    </row>
    <row r="734" spans="3:35" ht="15.5" x14ac:dyDescent="0.35">
      <c r="C734" s="1"/>
      <c r="D734" s="1"/>
      <c r="G734" s="1"/>
      <c r="H734" s="1"/>
      <c r="J734" s="2"/>
      <c r="K734" s="1"/>
      <c r="O734" s="3"/>
      <c r="P734" s="4"/>
      <c r="Q734" s="5"/>
      <c r="R734" s="1"/>
      <c r="T734" s="6"/>
      <c r="V734" s="88"/>
      <c r="W734" s="6"/>
      <c r="X734" s="2"/>
      <c r="Y734" s="6"/>
      <c r="Z734" s="6"/>
      <c r="AA734" s="6"/>
      <c r="AB734" s="6"/>
      <c r="AC734" s="2"/>
      <c r="AD734" s="6"/>
      <c r="AE734" s="6"/>
      <c r="AF734" s="6"/>
      <c r="AG734" s="6"/>
      <c r="AH734" s="2"/>
      <c r="AI734" s="4"/>
    </row>
    <row r="735" spans="3:35" ht="15.5" x14ac:dyDescent="0.35">
      <c r="C735" s="1"/>
      <c r="D735" s="1"/>
      <c r="G735" s="1"/>
      <c r="H735" s="1"/>
      <c r="J735" s="2"/>
      <c r="K735" s="1"/>
      <c r="O735" s="3"/>
      <c r="P735" s="4"/>
      <c r="Q735" s="5"/>
      <c r="R735" s="1"/>
      <c r="T735" s="6"/>
      <c r="V735" s="88"/>
      <c r="W735" s="6"/>
      <c r="X735" s="2"/>
      <c r="Y735" s="6"/>
      <c r="Z735" s="6"/>
      <c r="AA735" s="6"/>
      <c r="AB735" s="6"/>
      <c r="AC735" s="2"/>
      <c r="AD735" s="6"/>
      <c r="AE735" s="6"/>
      <c r="AF735" s="6"/>
      <c r="AG735" s="6"/>
      <c r="AH735" s="2"/>
      <c r="AI735" s="4"/>
    </row>
    <row r="736" spans="3:35" ht="15.5" x14ac:dyDescent="0.35">
      <c r="C736" s="1"/>
      <c r="D736" s="1"/>
      <c r="G736" s="1"/>
      <c r="H736" s="1"/>
      <c r="J736" s="2"/>
      <c r="K736" s="1"/>
      <c r="O736" s="3"/>
      <c r="P736" s="4"/>
      <c r="Q736" s="5"/>
      <c r="R736" s="1"/>
      <c r="T736" s="6"/>
      <c r="V736" s="88"/>
      <c r="W736" s="6"/>
      <c r="X736" s="2"/>
      <c r="Y736" s="6"/>
      <c r="Z736" s="6"/>
      <c r="AA736" s="6"/>
      <c r="AB736" s="6"/>
      <c r="AC736" s="2"/>
      <c r="AD736" s="6"/>
      <c r="AE736" s="6"/>
      <c r="AF736" s="6"/>
      <c r="AG736" s="6"/>
      <c r="AH736" s="2"/>
      <c r="AI736" s="4"/>
    </row>
    <row r="737" spans="3:35" ht="15.5" x14ac:dyDescent="0.35">
      <c r="C737" s="1"/>
      <c r="D737" s="1"/>
      <c r="G737" s="1"/>
      <c r="H737" s="1"/>
      <c r="J737" s="2"/>
      <c r="K737" s="1"/>
      <c r="O737" s="3"/>
      <c r="P737" s="4"/>
      <c r="Q737" s="5"/>
      <c r="R737" s="1"/>
      <c r="T737" s="6"/>
      <c r="V737" s="88"/>
      <c r="W737" s="6"/>
      <c r="X737" s="2"/>
      <c r="Y737" s="6"/>
      <c r="Z737" s="6"/>
      <c r="AA737" s="6"/>
      <c r="AB737" s="6"/>
      <c r="AC737" s="2"/>
      <c r="AD737" s="6"/>
      <c r="AE737" s="6"/>
      <c r="AF737" s="6"/>
      <c r="AG737" s="6"/>
      <c r="AH737" s="2"/>
      <c r="AI737" s="4"/>
    </row>
    <row r="738" spans="3:35" ht="15.5" x14ac:dyDescent="0.35">
      <c r="C738" s="1"/>
      <c r="D738" s="1"/>
      <c r="G738" s="1"/>
      <c r="H738" s="1"/>
      <c r="J738" s="2"/>
      <c r="K738" s="1"/>
      <c r="O738" s="3"/>
      <c r="P738" s="4"/>
      <c r="Q738" s="5"/>
      <c r="R738" s="1"/>
      <c r="T738" s="6"/>
      <c r="V738" s="88"/>
      <c r="W738" s="6"/>
      <c r="X738" s="2"/>
      <c r="Y738" s="6"/>
      <c r="Z738" s="6"/>
      <c r="AA738" s="6"/>
      <c r="AB738" s="6"/>
      <c r="AC738" s="2"/>
      <c r="AD738" s="6"/>
      <c r="AE738" s="6"/>
      <c r="AF738" s="6"/>
      <c r="AG738" s="6"/>
      <c r="AH738" s="2"/>
      <c r="AI738" s="4"/>
    </row>
    <row r="739" spans="3:35" ht="15.5" x14ac:dyDescent="0.35">
      <c r="C739" s="1"/>
      <c r="D739" s="1"/>
      <c r="G739" s="1"/>
      <c r="H739" s="1"/>
      <c r="J739" s="2"/>
      <c r="K739" s="1"/>
      <c r="O739" s="3"/>
      <c r="P739" s="4"/>
      <c r="Q739" s="5"/>
      <c r="R739" s="1"/>
      <c r="T739" s="6"/>
      <c r="V739" s="88"/>
      <c r="W739" s="6"/>
      <c r="X739" s="2"/>
      <c r="Y739" s="6"/>
      <c r="Z739" s="6"/>
      <c r="AA739" s="6"/>
      <c r="AB739" s="6"/>
      <c r="AC739" s="2"/>
      <c r="AD739" s="6"/>
      <c r="AE739" s="6"/>
      <c r="AF739" s="6"/>
      <c r="AG739" s="6"/>
      <c r="AH739" s="2"/>
      <c r="AI739" s="4"/>
    </row>
    <row r="740" spans="3:35" ht="15.5" x14ac:dyDescent="0.35">
      <c r="C740" s="1"/>
      <c r="D740" s="1"/>
      <c r="G740" s="1"/>
      <c r="H740" s="1"/>
      <c r="J740" s="2"/>
      <c r="K740" s="1"/>
      <c r="O740" s="3"/>
      <c r="P740" s="4"/>
      <c r="Q740" s="5"/>
      <c r="R740" s="1"/>
      <c r="T740" s="6"/>
      <c r="V740" s="88"/>
      <c r="W740" s="6"/>
      <c r="X740" s="2"/>
      <c r="Y740" s="6"/>
      <c r="Z740" s="6"/>
      <c r="AA740" s="6"/>
      <c r="AB740" s="6"/>
      <c r="AC740" s="2"/>
      <c r="AD740" s="6"/>
      <c r="AE740" s="6"/>
      <c r="AF740" s="6"/>
      <c r="AG740" s="6"/>
      <c r="AH740" s="2"/>
      <c r="AI740" s="4"/>
    </row>
    <row r="741" spans="3:35" ht="15.5" x14ac:dyDescent="0.35">
      <c r="C741" s="1"/>
      <c r="D741" s="1"/>
      <c r="G741" s="1"/>
      <c r="H741" s="1"/>
      <c r="J741" s="2"/>
      <c r="K741" s="1"/>
      <c r="O741" s="3"/>
      <c r="P741" s="4"/>
      <c r="Q741" s="5"/>
      <c r="R741" s="1"/>
      <c r="T741" s="6"/>
      <c r="V741" s="88"/>
      <c r="W741" s="6"/>
      <c r="X741" s="2"/>
      <c r="Y741" s="6"/>
      <c r="Z741" s="6"/>
      <c r="AA741" s="6"/>
      <c r="AB741" s="6"/>
      <c r="AC741" s="2"/>
      <c r="AD741" s="6"/>
      <c r="AE741" s="6"/>
      <c r="AF741" s="6"/>
      <c r="AG741" s="6"/>
      <c r="AH741" s="2"/>
      <c r="AI741" s="4"/>
    </row>
    <row r="742" spans="3:35" ht="15.5" x14ac:dyDescent="0.35">
      <c r="C742" s="1"/>
      <c r="D742" s="1"/>
      <c r="G742" s="1"/>
      <c r="H742" s="1"/>
      <c r="J742" s="2"/>
      <c r="K742" s="1"/>
      <c r="O742" s="3"/>
      <c r="P742" s="4"/>
      <c r="Q742" s="5"/>
      <c r="R742" s="1"/>
      <c r="T742" s="6"/>
      <c r="V742" s="88"/>
      <c r="W742" s="6"/>
      <c r="X742" s="2"/>
      <c r="Y742" s="6"/>
      <c r="Z742" s="6"/>
      <c r="AA742" s="6"/>
      <c r="AB742" s="6"/>
      <c r="AC742" s="2"/>
      <c r="AD742" s="6"/>
      <c r="AE742" s="6"/>
      <c r="AF742" s="6"/>
      <c r="AG742" s="6"/>
      <c r="AH742" s="2"/>
      <c r="AI742" s="4"/>
    </row>
    <row r="743" spans="3:35" ht="15.5" x14ac:dyDescent="0.35">
      <c r="C743" s="1"/>
      <c r="D743" s="1"/>
      <c r="G743" s="1"/>
      <c r="H743" s="1"/>
      <c r="J743" s="2"/>
      <c r="K743" s="1"/>
      <c r="O743" s="3"/>
      <c r="P743" s="4"/>
      <c r="Q743" s="5"/>
      <c r="R743" s="1"/>
      <c r="T743" s="6"/>
      <c r="V743" s="88"/>
      <c r="W743" s="6"/>
      <c r="X743" s="2"/>
      <c r="Y743" s="6"/>
      <c r="Z743" s="6"/>
      <c r="AA743" s="6"/>
      <c r="AB743" s="6"/>
      <c r="AC743" s="2"/>
      <c r="AD743" s="6"/>
      <c r="AE743" s="6"/>
      <c r="AF743" s="6"/>
      <c r="AG743" s="6"/>
      <c r="AH743" s="2"/>
      <c r="AI743" s="4"/>
    </row>
    <row r="744" spans="3:35" ht="15.5" x14ac:dyDescent="0.35">
      <c r="C744" s="1"/>
      <c r="D744" s="1"/>
      <c r="G744" s="1"/>
      <c r="H744" s="1"/>
      <c r="J744" s="2"/>
      <c r="K744" s="1"/>
      <c r="O744" s="3"/>
      <c r="P744" s="4"/>
      <c r="Q744" s="5"/>
      <c r="R744" s="1"/>
      <c r="T744" s="6"/>
      <c r="V744" s="88"/>
      <c r="W744" s="6"/>
      <c r="X744" s="2"/>
      <c r="Y744" s="6"/>
      <c r="Z744" s="6"/>
      <c r="AA744" s="6"/>
      <c r="AB744" s="6"/>
      <c r="AC744" s="2"/>
      <c r="AD744" s="6"/>
      <c r="AE744" s="6"/>
      <c r="AF744" s="6"/>
      <c r="AG744" s="6"/>
      <c r="AH744" s="2"/>
      <c r="AI744" s="4"/>
    </row>
    <row r="745" spans="3:35" ht="15.5" x14ac:dyDescent="0.35">
      <c r="C745" s="1"/>
      <c r="D745" s="1"/>
      <c r="G745" s="1"/>
      <c r="H745" s="1"/>
      <c r="J745" s="2"/>
      <c r="K745" s="1"/>
      <c r="O745" s="3"/>
      <c r="P745" s="4"/>
      <c r="Q745" s="5"/>
      <c r="R745" s="1"/>
      <c r="T745" s="6"/>
      <c r="V745" s="88"/>
      <c r="W745" s="6"/>
      <c r="X745" s="2"/>
      <c r="Y745" s="6"/>
      <c r="Z745" s="6"/>
      <c r="AA745" s="6"/>
      <c r="AB745" s="6"/>
      <c r="AC745" s="2"/>
      <c r="AD745" s="6"/>
      <c r="AE745" s="6"/>
      <c r="AF745" s="6"/>
      <c r="AG745" s="6"/>
      <c r="AH745" s="2"/>
      <c r="AI745" s="4"/>
    </row>
    <row r="746" spans="3:35" ht="15.5" x14ac:dyDescent="0.35">
      <c r="C746" s="1"/>
      <c r="D746" s="1"/>
      <c r="G746" s="1"/>
      <c r="H746" s="1"/>
      <c r="J746" s="2"/>
      <c r="K746" s="1"/>
      <c r="O746" s="3"/>
      <c r="P746" s="4"/>
      <c r="Q746" s="5"/>
      <c r="R746" s="1"/>
      <c r="T746" s="6"/>
      <c r="V746" s="88"/>
      <c r="W746" s="6"/>
      <c r="X746" s="2"/>
      <c r="Y746" s="6"/>
      <c r="Z746" s="6"/>
      <c r="AA746" s="6"/>
      <c r="AB746" s="6"/>
      <c r="AC746" s="2"/>
      <c r="AD746" s="6"/>
      <c r="AE746" s="6"/>
      <c r="AF746" s="6"/>
      <c r="AG746" s="6"/>
      <c r="AH746" s="2"/>
      <c r="AI746" s="4"/>
    </row>
    <row r="747" spans="3:35" ht="15.5" x14ac:dyDescent="0.35">
      <c r="C747" s="1"/>
      <c r="D747" s="1"/>
      <c r="G747" s="1"/>
      <c r="H747" s="1"/>
      <c r="J747" s="2"/>
      <c r="K747" s="1"/>
      <c r="O747" s="3"/>
      <c r="P747" s="4"/>
      <c r="Q747" s="5"/>
      <c r="R747" s="1"/>
      <c r="T747" s="6"/>
      <c r="V747" s="88"/>
      <c r="W747" s="6"/>
      <c r="X747" s="2"/>
      <c r="Y747" s="6"/>
      <c r="Z747" s="6"/>
      <c r="AA747" s="6"/>
      <c r="AB747" s="6"/>
      <c r="AC747" s="2"/>
      <c r="AD747" s="6"/>
      <c r="AE747" s="6"/>
      <c r="AF747" s="6"/>
      <c r="AG747" s="6"/>
      <c r="AH747" s="2"/>
      <c r="AI747" s="4"/>
    </row>
    <row r="748" spans="3:35" ht="15.5" x14ac:dyDescent="0.35">
      <c r="C748" s="1"/>
      <c r="D748" s="1"/>
      <c r="G748" s="1"/>
      <c r="H748" s="1"/>
      <c r="J748" s="2"/>
      <c r="K748" s="1"/>
      <c r="O748" s="3"/>
      <c r="P748" s="4"/>
      <c r="Q748" s="5"/>
      <c r="R748" s="1"/>
      <c r="T748" s="6"/>
      <c r="V748" s="88"/>
      <c r="W748" s="6"/>
      <c r="X748" s="2"/>
      <c r="Y748" s="6"/>
      <c r="Z748" s="6"/>
      <c r="AA748" s="6"/>
      <c r="AB748" s="6"/>
      <c r="AC748" s="2"/>
      <c r="AD748" s="6"/>
      <c r="AE748" s="6"/>
      <c r="AF748" s="6"/>
      <c r="AG748" s="6"/>
      <c r="AH748" s="2"/>
      <c r="AI748" s="4"/>
    </row>
    <row r="749" spans="3:35" ht="15.5" x14ac:dyDescent="0.35">
      <c r="C749" s="1"/>
      <c r="D749" s="1"/>
      <c r="G749" s="1"/>
      <c r="H749" s="1"/>
      <c r="J749" s="2"/>
      <c r="K749" s="1"/>
      <c r="O749" s="3"/>
      <c r="P749" s="4"/>
      <c r="Q749" s="5"/>
      <c r="R749" s="1"/>
      <c r="T749" s="6"/>
      <c r="V749" s="88"/>
      <c r="W749" s="6"/>
      <c r="X749" s="2"/>
      <c r="Y749" s="6"/>
      <c r="Z749" s="6"/>
      <c r="AA749" s="6"/>
      <c r="AB749" s="6"/>
      <c r="AC749" s="2"/>
      <c r="AD749" s="6"/>
      <c r="AE749" s="6"/>
      <c r="AF749" s="6"/>
      <c r="AG749" s="6"/>
      <c r="AH749" s="2"/>
      <c r="AI749" s="4"/>
    </row>
    <row r="750" spans="3:35" ht="15.5" x14ac:dyDescent="0.35">
      <c r="C750" s="1"/>
      <c r="D750" s="1"/>
      <c r="G750" s="1"/>
      <c r="H750" s="1"/>
      <c r="J750" s="2"/>
      <c r="K750" s="1"/>
      <c r="O750" s="3"/>
      <c r="P750" s="4"/>
      <c r="Q750" s="5"/>
      <c r="R750" s="1"/>
      <c r="T750" s="6"/>
      <c r="V750" s="88"/>
      <c r="W750" s="6"/>
      <c r="X750" s="2"/>
      <c r="Y750" s="6"/>
      <c r="Z750" s="6"/>
      <c r="AA750" s="6"/>
      <c r="AB750" s="6"/>
      <c r="AC750" s="2"/>
      <c r="AD750" s="6"/>
      <c r="AE750" s="6"/>
      <c r="AF750" s="6"/>
      <c r="AG750" s="6"/>
      <c r="AH750" s="2"/>
      <c r="AI750" s="4"/>
    </row>
    <row r="751" spans="3:35" ht="15.5" x14ac:dyDescent="0.35">
      <c r="C751" s="1"/>
      <c r="D751" s="1"/>
      <c r="G751" s="1"/>
      <c r="H751" s="1"/>
      <c r="J751" s="2"/>
      <c r="K751" s="1"/>
      <c r="O751" s="3"/>
      <c r="P751" s="4"/>
      <c r="Q751" s="5"/>
      <c r="R751" s="1"/>
      <c r="T751" s="6"/>
      <c r="V751" s="88"/>
      <c r="W751" s="6"/>
      <c r="X751" s="2"/>
      <c r="Y751" s="6"/>
      <c r="Z751" s="6"/>
      <c r="AA751" s="6"/>
      <c r="AB751" s="6"/>
      <c r="AC751" s="2"/>
      <c r="AD751" s="6"/>
      <c r="AE751" s="6"/>
      <c r="AF751" s="6"/>
      <c r="AG751" s="6"/>
      <c r="AH751" s="2"/>
      <c r="AI751" s="4"/>
    </row>
    <row r="752" spans="3:35" ht="15.5" x14ac:dyDescent="0.35">
      <c r="C752" s="1"/>
      <c r="D752" s="1"/>
      <c r="G752" s="1"/>
      <c r="H752" s="1"/>
      <c r="J752" s="2"/>
      <c r="K752" s="1"/>
      <c r="O752" s="3"/>
      <c r="P752" s="4"/>
      <c r="Q752" s="5"/>
      <c r="R752" s="1"/>
      <c r="T752" s="6"/>
      <c r="V752" s="88"/>
      <c r="W752" s="6"/>
      <c r="X752" s="2"/>
      <c r="Y752" s="6"/>
      <c r="Z752" s="6"/>
      <c r="AA752" s="6"/>
      <c r="AB752" s="6"/>
      <c r="AC752" s="2"/>
      <c r="AD752" s="6"/>
      <c r="AE752" s="6"/>
      <c r="AF752" s="6"/>
      <c r="AG752" s="6"/>
      <c r="AH752" s="2"/>
      <c r="AI752" s="4"/>
    </row>
    <row r="753" spans="3:35" ht="15.5" x14ac:dyDescent="0.35">
      <c r="C753" s="1"/>
      <c r="D753" s="1"/>
      <c r="G753" s="1"/>
      <c r="H753" s="1"/>
      <c r="J753" s="2"/>
      <c r="K753" s="1"/>
      <c r="O753" s="3"/>
      <c r="P753" s="4"/>
      <c r="Q753" s="5"/>
      <c r="R753" s="1"/>
      <c r="T753" s="6"/>
      <c r="V753" s="88"/>
      <c r="W753" s="6"/>
      <c r="X753" s="2"/>
      <c r="Y753" s="6"/>
      <c r="Z753" s="6"/>
      <c r="AA753" s="6"/>
      <c r="AB753" s="6"/>
      <c r="AC753" s="2"/>
      <c r="AD753" s="6"/>
      <c r="AE753" s="6"/>
      <c r="AF753" s="6"/>
      <c r="AG753" s="6"/>
      <c r="AH753" s="2"/>
      <c r="AI753" s="4"/>
    </row>
    <row r="754" spans="3:35" ht="15.5" x14ac:dyDescent="0.35">
      <c r="C754" s="1"/>
      <c r="D754" s="1"/>
      <c r="G754" s="1"/>
      <c r="H754" s="1"/>
      <c r="J754" s="2"/>
      <c r="K754" s="1"/>
      <c r="O754" s="3"/>
      <c r="P754" s="4"/>
      <c r="Q754" s="5"/>
      <c r="R754" s="1"/>
      <c r="T754" s="6"/>
      <c r="V754" s="88"/>
      <c r="W754" s="6"/>
      <c r="X754" s="2"/>
      <c r="Y754" s="6"/>
      <c r="Z754" s="6"/>
      <c r="AA754" s="6"/>
      <c r="AB754" s="6"/>
      <c r="AC754" s="2"/>
      <c r="AD754" s="6"/>
      <c r="AE754" s="6"/>
      <c r="AF754" s="6"/>
      <c r="AG754" s="6"/>
      <c r="AH754" s="2"/>
      <c r="AI754" s="4"/>
    </row>
    <row r="755" spans="3:35" ht="15.5" x14ac:dyDescent="0.35">
      <c r="C755" s="1"/>
      <c r="D755" s="1"/>
      <c r="G755" s="1"/>
      <c r="H755" s="1"/>
      <c r="J755" s="2"/>
      <c r="K755" s="1"/>
      <c r="O755" s="3"/>
      <c r="P755" s="4"/>
      <c r="Q755" s="5"/>
      <c r="R755" s="1"/>
      <c r="T755" s="6"/>
      <c r="V755" s="88"/>
      <c r="W755" s="6"/>
      <c r="X755" s="2"/>
      <c r="Y755" s="6"/>
      <c r="Z755" s="6"/>
      <c r="AA755" s="6"/>
      <c r="AB755" s="6"/>
      <c r="AC755" s="2"/>
      <c r="AD755" s="6"/>
      <c r="AE755" s="6"/>
      <c r="AF755" s="6"/>
      <c r="AG755" s="6"/>
      <c r="AH755" s="2"/>
      <c r="AI755" s="4"/>
    </row>
    <row r="756" spans="3:35" ht="15.5" x14ac:dyDescent="0.35">
      <c r="C756" s="1"/>
      <c r="D756" s="1"/>
      <c r="G756" s="1"/>
      <c r="H756" s="1"/>
      <c r="J756" s="2"/>
      <c r="K756" s="1"/>
      <c r="O756" s="3"/>
      <c r="P756" s="4"/>
      <c r="Q756" s="5"/>
      <c r="R756" s="1"/>
      <c r="T756" s="6"/>
      <c r="V756" s="88"/>
      <c r="W756" s="6"/>
      <c r="X756" s="2"/>
      <c r="Y756" s="6"/>
      <c r="Z756" s="6"/>
      <c r="AA756" s="6"/>
      <c r="AB756" s="6"/>
      <c r="AC756" s="2"/>
      <c r="AD756" s="6"/>
      <c r="AE756" s="6"/>
      <c r="AF756" s="6"/>
      <c r="AG756" s="6"/>
      <c r="AH756" s="2"/>
      <c r="AI756" s="4"/>
    </row>
    <row r="757" spans="3:35" ht="15.5" x14ac:dyDescent="0.35">
      <c r="C757" s="1"/>
      <c r="D757" s="1"/>
      <c r="G757" s="1"/>
      <c r="H757" s="1"/>
      <c r="J757" s="2"/>
      <c r="K757" s="1"/>
      <c r="O757" s="3"/>
      <c r="P757" s="4"/>
      <c r="Q757" s="5"/>
      <c r="R757" s="1"/>
      <c r="T757" s="6"/>
      <c r="V757" s="88"/>
      <c r="W757" s="6"/>
      <c r="X757" s="2"/>
      <c r="Y757" s="6"/>
      <c r="Z757" s="6"/>
      <c r="AA757" s="6"/>
      <c r="AB757" s="6"/>
      <c r="AC757" s="2"/>
      <c r="AD757" s="6"/>
      <c r="AE757" s="6"/>
      <c r="AF757" s="6"/>
      <c r="AG757" s="6"/>
      <c r="AH757" s="2"/>
      <c r="AI757" s="4"/>
    </row>
    <row r="758" spans="3:35" ht="15.5" x14ac:dyDescent="0.35">
      <c r="C758" s="1"/>
      <c r="D758" s="1"/>
      <c r="G758" s="1"/>
      <c r="H758" s="1"/>
      <c r="J758" s="2"/>
      <c r="K758" s="1"/>
      <c r="O758" s="3"/>
      <c r="P758" s="4"/>
      <c r="Q758" s="5"/>
      <c r="R758" s="1"/>
      <c r="T758" s="6"/>
      <c r="V758" s="88"/>
      <c r="W758" s="6"/>
      <c r="X758" s="2"/>
      <c r="Y758" s="6"/>
      <c r="Z758" s="6"/>
      <c r="AA758" s="6"/>
      <c r="AB758" s="6"/>
      <c r="AC758" s="2"/>
      <c r="AD758" s="6"/>
      <c r="AE758" s="6"/>
      <c r="AF758" s="6"/>
      <c r="AG758" s="6"/>
      <c r="AH758" s="2"/>
      <c r="AI758" s="4"/>
    </row>
    <row r="759" spans="3:35" ht="15.5" x14ac:dyDescent="0.35">
      <c r="C759" s="1"/>
      <c r="D759" s="1"/>
      <c r="G759" s="1"/>
      <c r="H759" s="1"/>
      <c r="J759" s="2"/>
      <c r="K759" s="1"/>
      <c r="O759" s="3"/>
      <c r="P759" s="4"/>
      <c r="Q759" s="5"/>
      <c r="R759" s="1"/>
      <c r="T759" s="6"/>
      <c r="V759" s="88"/>
      <c r="W759" s="6"/>
      <c r="X759" s="2"/>
      <c r="Y759" s="6"/>
      <c r="Z759" s="6"/>
      <c r="AA759" s="6"/>
      <c r="AB759" s="6"/>
      <c r="AC759" s="2"/>
      <c r="AD759" s="6"/>
      <c r="AE759" s="6"/>
      <c r="AF759" s="6"/>
      <c r="AG759" s="6"/>
      <c r="AH759" s="2"/>
      <c r="AI759" s="4"/>
    </row>
    <row r="760" spans="3:35" ht="15.5" x14ac:dyDescent="0.35">
      <c r="C760" s="1"/>
      <c r="D760" s="1"/>
      <c r="G760" s="1"/>
      <c r="H760" s="1"/>
      <c r="J760" s="2"/>
      <c r="K760" s="1"/>
      <c r="O760" s="3"/>
      <c r="P760" s="4"/>
      <c r="Q760" s="5"/>
      <c r="R760" s="1"/>
      <c r="T760" s="6"/>
      <c r="V760" s="88"/>
      <c r="W760" s="6"/>
      <c r="X760" s="2"/>
      <c r="Y760" s="6"/>
      <c r="Z760" s="6"/>
      <c r="AA760" s="6"/>
      <c r="AB760" s="6"/>
      <c r="AC760" s="2"/>
      <c r="AD760" s="6"/>
      <c r="AE760" s="6"/>
      <c r="AF760" s="6"/>
      <c r="AG760" s="6"/>
      <c r="AH760" s="2"/>
      <c r="AI760" s="4"/>
    </row>
    <row r="761" spans="3:35" ht="15.5" x14ac:dyDescent="0.35">
      <c r="C761" s="1"/>
      <c r="D761" s="1"/>
      <c r="G761" s="1"/>
      <c r="H761" s="1"/>
      <c r="J761" s="2"/>
      <c r="K761" s="1"/>
      <c r="O761" s="3"/>
      <c r="P761" s="4"/>
      <c r="Q761" s="5"/>
      <c r="R761" s="1"/>
      <c r="T761" s="6"/>
      <c r="V761" s="88"/>
      <c r="W761" s="6"/>
      <c r="X761" s="2"/>
      <c r="Y761" s="6"/>
      <c r="Z761" s="6"/>
      <c r="AA761" s="6"/>
      <c r="AB761" s="6"/>
      <c r="AC761" s="2"/>
      <c r="AD761" s="6"/>
      <c r="AE761" s="6"/>
      <c r="AF761" s="6"/>
      <c r="AG761" s="6"/>
      <c r="AH761" s="2"/>
      <c r="AI761" s="4"/>
    </row>
    <row r="762" spans="3:35" ht="15.5" x14ac:dyDescent="0.35">
      <c r="C762" s="1"/>
      <c r="D762" s="1"/>
      <c r="G762" s="1"/>
      <c r="H762" s="1"/>
      <c r="J762" s="2"/>
      <c r="K762" s="1"/>
      <c r="O762" s="3"/>
      <c r="P762" s="4"/>
      <c r="Q762" s="5"/>
      <c r="R762" s="1"/>
      <c r="T762" s="6"/>
      <c r="V762" s="88"/>
      <c r="W762" s="6"/>
      <c r="X762" s="2"/>
      <c r="Y762" s="6"/>
      <c r="Z762" s="6"/>
      <c r="AA762" s="6"/>
      <c r="AB762" s="6"/>
      <c r="AC762" s="2"/>
      <c r="AD762" s="6"/>
      <c r="AE762" s="6"/>
      <c r="AF762" s="6"/>
      <c r="AG762" s="6"/>
      <c r="AH762" s="2"/>
      <c r="AI762" s="4"/>
    </row>
    <row r="763" spans="3:35" ht="15.5" x14ac:dyDescent="0.35">
      <c r="C763" s="1"/>
      <c r="D763" s="1"/>
      <c r="G763" s="1"/>
      <c r="H763" s="1"/>
      <c r="J763" s="2"/>
      <c r="K763" s="1"/>
      <c r="O763" s="3"/>
      <c r="P763" s="4"/>
      <c r="Q763" s="5"/>
      <c r="R763" s="1"/>
      <c r="T763" s="6"/>
      <c r="V763" s="88"/>
      <c r="W763" s="6"/>
      <c r="X763" s="2"/>
      <c r="Y763" s="6"/>
      <c r="Z763" s="6"/>
      <c r="AA763" s="6"/>
      <c r="AB763" s="6"/>
      <c r="AC763" s="2"/>
      <c r="AD763" s="6"/>
      <c r="AE763" s="6"/>
      <c r="AF763" s="6"/>
      <c r="AG763" s="6"/>
      <c r="AH763" s="2"/>
      <c r="AI763" s="4"/>
    </row>
    <row r="764" spans="3:35" ht="15.5" x14ac:dyDescent="0.35">
      <c r="C764" s="1"/>
      <c r="D764" s="1"/>
      <c r="G764" s="1"/>
      <c r="H764" s="1"/>
      <c r="J764" s="2"/>
      <c r="K764" s="1"/>
      <c r="O764" s="3"/>
      <c r="P764" s="4"/>
      <c r="Q764" s="5"/>
      <c r="R764" s="1"/>
      <c r="T764" s="6"/>
      <c r="V764" s="88"/>
      <c r="W764" s="6"/>
      <c r="X764" s="2"/>
      <c r="Y764" s="6"/>
      <c r="Z764" s="6"/>
      <c r="AA764" s="6"/>
      <c r="AB764" s="6"/>
      <c r="AC764" s="2"/>
      <c r="AD764" s="6"/>
      <c r="AE764" s="6"/>
      <c r="AF764" s="6"/>
      <c r="AG764" s="6"/>
      <c r="AH764" s="2"/>
      <c r="AI764" s="4"/>
    </row>
    <row r="765" spans="3:35" ht="15.5" x14ac:dyDescent="0.35">
      <c r="C765" s="1"/>
      <c r="D765" s="1"/>
      <c r="G765" s="1"/>
      <c r="H765" s="1"/>
      <c r="J765" s="2"/>
      <c r="K765" s="1"/>
      <c r="O765" s="3"/>
      <c r="P765" s="4"/>
      <c r="Q765" s="5"/>
      <c r="R765" s="1"/>
      <c r="T765" s="6"/>
      <c r="V765" s="88"/>
      <c r="W765" s="6"/>
      <c r="X765" s="2"/>
      <c r="Y765" s="6"/>
      <c r="Z765" s="6"/>
      <c r="AA765" s="6"/>
      <c r="AB765" s="6"/>
      <c r="AC765" s="2"/>
      <c r="AD765" s="6"/>
      <c r="AE765" s="6"/>
      <c r="AF765" s="6"/>
      <c r="AG765" s="6"/>
      <c r="AH765" s="2"/>
      <c r="AI765" s="4"/>
    </row>
    <row r="766" spans="3:35" ht="15.5" x14ac:dyDescent="0.35">
      <c r="C766" s="1"/>
      <c r="D766" s="1"/>
      <c r="G766" s="1"/>
      <c r="H766" s="1"/>
      <c r="J766" s="2"/>
      <c r="K766" s="1"/>
      <c r="O766" s="3"/>
      <c r="P766" s="4"/>
      <c r="Q766" s="5"/>
      <c r="R766" s="1"/>
      <c r="T766" s="6"/>
      <c r="V766" s="88"/>
      <c r="W766" s="6"/>
      <c r="X766" s="2"/>
      <c r="Y766" s="6"/>
      <c r="Z766" s="6"/>
      <c r="AA766" s="6"/>
      <c r="AB766" s="6"/>
      <c r="AC766" s="2"/>
      <c r="AD766" s="6"/>
      <c r="AE766" s="6"/>
      <c r="AF766" s="6"/>
      <c r="AG766" s="6"/>
      <c r="AH766" s="2"/>
      <c r="AI766" s="4"/>
    </row>
    <row r="767" spans="3:35" ht="15.5" x14ac:dyDescent="0.35">
      <c r="C767" s="1"/>
      <c r="D767" s="1"/>
      <c r="G767" s="1"/>
      <c r="H767" s="1"/>
      <c r="J767" s="2"/>
      <c r="K767" s="1"/>
      <c r="O767" s="3"/>
      <c r="P767" s="4"/>
      <c r="Q767" s="5"/>
      <c r="R767" s="1"/>
      <c r="T767" s="6"/>
      <c r="V767" s="88"/>
      <c r="W767" s="6"/>
      <c r="X767" s="2"/>
      <c r="Y767" s="6"/>
      <c r="Z767" s="6"/>
      <c r="AA767" s="6"/>
      <c r="AB767" s="6"/>
      <c r="AC767" s="2"/>
      <c r="AD767" s="6"/>
      <c r="AE767" s="6"/>
      <c r="AF767" s="6"/>
      <c r="AG767" s="6"/>
      <c r="AH767" s="2"/>
      <c r="AI767" s="4"/>
    </row>
    <row r="768" spans="3:35" ht="15.5" x14ac:dyDescent="0.35">
      <c r="C768" s="1"/>
      <c r="D768" s="1"/>
      <c r="G768" s="1"/>
      <c r="H768" s="1"/>
      <c r="J768" s="2"/>
      <c r="K768" s="1"/>
      <c r="O768" s="3"/>
      <c r="P768" s="4"/>
      <c r="Q768" s="5"/>
      <c r="R768" s="1"/>
      <c r="T768" s="6"/>
      <c r="V768" s="88"/>
      <c r="W768" s="6"/>
      <c r="X768" s="2"/>
      <c r="Y768" s="6"/>
      <c r="Z768" s="6"/>
      <c r="AA768" s="6"/>
      <c r="AB768" s="6"/>
      <c r="AC768" s="2"/>
      <c r="AD768" s="6"/>
      <c r="AE768" s="6"/>
      <c r="AF768" s="6"/>
      <c r="AG768" s="6"/>
      <c r="AH768" s="2"/>
      <c r="AI768" s="4"/>
    </row>
    <row r="769" spans="3:35" ht="15.5" x14ac:dyDescent="0.35">
      <c r="C769" s="1"/>
      <c r="D769" s="1"/>
      <c r="G769" s="1"/>
      <c r="H769" s="1"/>
      <c r="J769" s="2"/>
      <c r="K769" s="1"/>
      <c r="O769" s="3"/>
      <c r="P769" s="4"/>
      <c r="Q769" s="5"/>
      <c r="R769" s="1"/>
      <c r="T769" s="6"/>
      <c r="V769" s="88"/>
      <c r="W769" s="6"/>
      <c r="X769" s="2"/>
      <c r="Y769" s="6"/>
      <c r="Z769" s="6"/>
      <c r="AA769" s="6"/>
      <c r="AB769" s="6"/>
      <c r="AC769" s="2"/>
      <c r="AD769" s="6"/>
      <c r="AE769" s="6"/>
      <c r="AF769" s="6"/>
      <c r="AG769" s="6"/>
      <c r="AH769" s="2"/>
      <c r="AI769" s="4"/>
    </row>
    <row r="770" spans="3:35" ht="15.5" x14ac:dyDescent="0.35">
      <c r="C770" s="1"/>
      <c r="D770" s="1"/>
      <c r="G770" s="1"/>
      <c r="H770" s="1"/>
      <c r="J770" s="2"/>
      <c r="K770" s="1"/>
      <c r="O770" s="3"/>
      <c r="P770" s="4"/>
      <c r="Q770" s="5"/>
      <c r="R770" s="1"/>
      <c r="T770" s="6"/>
      <c r="V770" s="88"/>
      <c r="W770" s="6"/>
      <c r="X770" s="2"/>
      <c r="Y770" s="6"/>
      <c r="Z770" s="6"/>
      <c r="AA770" s="6"/>
      <c r="AB770" s="6"/>
      <c r="AC770" s="2"/>
      <c r="AD770" s="6"/>
      <c r="AE770" s="6"/>
      <c r="AF770" s="6"/>
      <c r="AG770" s="6"/>
      <c r="AH770" s="2"/>
      <c r="AI770" s="4"/>
    </row>
    <row r="771" spans="3:35" ht="15.5" x14ac:dyDescent="0.35">
      <c r="C771" s="1"/>
      <c r="D771" s="1"/>
      <c r="G771" s="1"/>
      <c r="H771" s="1"/>
      <c r="J771" s="2"/>
      <c r="K771" s="1"/>
      <c r="O771" s="3"/>
      <c r="P771" s="4"/>
      <c r="Q771" s="5"/>
      <c r="R771" s="1"/>
      <c r="T771" s="6"/>
      <c r="V771" s="88"/>
      <c r="W771" s="6"/>
      <c r="X771" s="2"/>
      <c r="Y771" s="6"/>
      <c r="Z771" s="6"/>
      <c r="AA771" s="6"/>
      <c r="AB771" s="6"/>
      <c r="AC771" s="2"/>
      <c r="AD771" s="6"/>
      <c r="AE771" s="6"/>
      <c r="AF771" s="6"/>
      <c r="AG771" s="6"/>
      <c r="AH771" s="2"/>
      <c r="AI771" s="4"/>
    </row>
    <row r="772" spans="3:35" ht="15.5" x14ac:dyDescent="0.35">
      <c r="C772" s="1"/>
      <c r="D772" s="1"/>
      <c r="G772" s="1"/>
      <c r="H772" s="1"/>
      <c r="J772" s="2"/>
      <c r="K772" s="1"/>
      <c r="O772" s="3"/>
      <c r="P772" s="4"/>
      <c r="Q772" s="5"/>
      <c r="R772" s="1"/>
      <c r="T772" s="6"/>
      <c r="V772" s="88"/>
      <c r="W772" s="6"/>
      <c r="X772" s="2"/>
      <c r="Y772" s="6"/>
      <c r="Z772" s="6"/>
      <c r="AA772" s="6"/>
      <c r="AB772" s="6"/>
      <c r="AC772" s="2"/>
      <c r="AD772" s="6"/>
      <c r="AE772" s="6"/>
      <c r="AF772" s="6"/>
      <c r="AG772" s="6"/>
      <c r="AH772" s="2"/>
      <c r="AI772" s="4"/>
    </row>
    <row r="773" spans="3:35" ht="15.5" x14ac:dyDescent="0.35">
      <c r="C773" s="1"/>
      <c r="D773" s="1"/>
      <c r="G773" s="1"/>
      <c r="H773" s="1"/>
      <c r="J773" s="2"/>
      <c r="K773" s="1"/>
      <c r="O773" s="3"/>
      <c r="P773" s="4"/>
      <c r="Q773" s="5"/>
      <c r="R773" s="1"/>
      <c r="T773" s="6"/>
      <c r="V773" s="88"/>
      <c r="W773" s="6"/>
      <c r="X773" s="2"/>
      <c r="Y773" s="6"/>
      <c r="Z773" s="6"/>
      <c r="AA773" s="6"/>
      <c r="AB773" s="6"/>
      <c r="AC773" s="2"/>
      <c r="AD773" s="6"/>
      <c r="AE773" s="6"/>
      <c r="AF773" s="6"/>
      <c r="AG773" s="6"/>
      <c r="AH773" s="2"/>
      <c r="AI773" s="4"/>
    </row>
    <row r="774" spans="3:35" ht="15.5" x14ac:dyDescent="0.35">
      <c r="C774" s="1"/>
      <c r="D774" s="1"/>
      <c r="G774" s="1"/>
      <c r="H774" s="1"/>
      <c r="J774" s="2"/>
      <c r="K774" s="1"/>
      <c r="O774" s="3"/>
      <c r="P774" s="4"/>
      <c r="Q774" s="5"/>
      <c r="R774" s="1"/>
      <c r="T774" s="6"/>
      <c r="V774" s="88"/>
      <c r="W774" s="6"/>
      <c r="X774" s="2"/>
      <c r="Y774" s="6"/>
      <c r="Z774" s="6"/>
      <c r="AA774" s="6"/>
      <c r="AB774" s="6"/>
      <c r="AC774" s="2"/>
      <c r="AD774" s="6"/>
      <c r="AE774" s="6"/>
      <c r="AF774" s="6"/>
      <c r="AG774" s="6"/>
      <c r="AH774" s="2"/>
      <c r="AI774" s="4"/>
    </row>
    <row r="775" spans="3:35" ht="15.5" x14ac:dyDescent="0.35">
      <c r="C775" s="1"/>
      <c r="D775" s="1"/>
      <c r="G775" s="1"/>
      <c r="H775" s="1"/>
      <c r="J775" s="2"/>
      <c r="K775" s="1"/>
      <c r="O775" s="3"/>
      <c r="P775" s="4"/>
      <c r="Q775" s="5"/>
      <c r="R775" s="1"/>
      <c r="T775" s="6"/>
      <c r="V775" s="88"/>
      <c r="W775" s="6"/>
      <c r="X775" s="2"/>
      <c r="Y775" s="6"/>
      <c r="Z775" s="6"/>
      <c r="AA775" s="6"/>
      <c r="AB775" s="6"/>
      <c r="AC775" s="2"/>
      <c r="AD775" s="6"/>
      <c r="AE775" s="6"/>
      <c r="AF775" s="6"/>
      <c r="AG775" s="6"/>
      <c r="AH775" s="2"/>
      <c r="AI775" s="4"/>
    </row>
    <row r="776" spans="3:35" ht="15.5" x14ac:dyDescent="0.35">
      <c r="C776" s="1"/>
      <c r="D776" s="1"/>
      <c r="G776" s="1"/>
      <c r="H776" s="1"/>
      <c r="J776" s="2"/>
      <c r="K776" s="1"/>
      <c r="O776" s="3"/>
      <c r="P776" s="4"/>
      <c r="Q776" s="5"/>
      <c r="R776" s="1"/>
      <c r="T776" s="6"/>
      <c r="V776" s="88"/>
      <c r="W776" s="6"/>
      <c r="X776" s="2"/>
      <c r="Y776" s="6"/>
      <c r="Z776" s="6"/>
      <c r="AA776" s="6"/>
      <c r="AB776" s="6"/>
      <c r="AC776" s="2"/>
      <c r="AD776" s="6"/>
      <c r="AE776" s="6"/>
      <c r="AF776" s="6"/>
      <c r="AG776" s="6"/>
      <c r="AH776" s="2"/>
      <c r="AI776" s="4"/>
    </row>
    <row r="777" spans="3:35" ht="15.5" x14ac:dyDescent="0.35">
      <c r="C777" s="1"/>
      <c r="D777" s="1"/>
      <c r="G777" s="1"/>
      <c r="H777" s="1"/>
      <c r="J777" s="2"/>
      <c r="K777" s="1"/>
      <c r="O777" s="3"/>
      <c r="P777" s="4"/>
      <c r="Q777" s="5"/>
      <c r="R777" s="1"/>
      <c r="T777" s="6"/>
      <c r="V777" s="88"/>
      <c r="W777" s="6"/>
      <c r="X777" s="2"/>
      <c r="Y777" s="6"/>
      <c r="Z777" s="6"/>
      <c r="AA777" s="6"/>
      <c r="AB777" s="6"/>
      <c r="AC777" s="2"/>
      <c r="AD777" s="6"/>
      <c r="AE777" s="6"/>
      <c r="AF777" s="6"/>
      <c r="AG777" s="6"/>
      <c r="AH777" s="2"/>
      <c r="AI777" s="4"/>
    </row>
    <row r="778" spans="3:35" ht="15.5" x14ac:dyDescent="0.35">
      <c r="C778" s="1"/>
      <c r="D778" s="1"/>
      <c r="G778" s="1"/>
      <c r="H778" s="1"/>
      <c r="J778" s="2"/>
      <c r="K778" s="1"/>
      <c r="O778" s="3"/>
      <c r="P778" s="4"/>
      <c r="Q778" s="5"/>
      <c r="R778" s="1"/>
      <c r="T778" s="6"/>
      <c r="V778" s="88"/>
      <c r="W778" s="6"/>
      <c r="X778" s="2"/>
      <c r="Y778" s="6"/>
      <c r="Z778" s="6"/>
      <c r="AA778" s="6"/>
      <c r="AB778" s="6"/>
      <c r="AC778" s="2"/>
      <c r="AD778" s="6"/>
      <c r="AE778" s="6"/>
      <c r="AF778" s="6"/>
      <c r="AG778" s="6"/>
      <c r="AH778" s="2"/>
      <c r="AI778" s="4"/>
    </row>
    <row r="779" spans="3:35" ht="15.5" x14ac:dyDescent="0.35">
      <c r="C779" s="1"/>
      <c r="D779" s="1"/>
      <c r="G779" s="1"/>
      <c r="H779" s="1"/>
      <c r="J779" s="2"/>
      <c r="K779" s="1"/>
      <c r="O779" s="3"/>
      <c r="P779" s="4"/>
      <c r="Q779" s="5"/>
      <c r="R779" s="1"/>
      <c r="T779" s="6"/>
      <c r="V779" s="88"/>
      <c r="W779" s="6"/>
      <c r="X779" s="2"/>
      <c r="Y779" s="6"/>
      <c r="Z779" s="6"/>
      <c r="AA779" s="6"/>
      <c r="AB779" s="6"/>
      <c r="AC779" s="2"/>
      <c r="AD779" s="6"/>
      <c r="AE779" s="6"/>
      <c r="AF779" s="6"/>
      <c r="AG779" s="6"/>
      <c r="AH779" s="2"/>
      <c r="AI779" s="4"/>
    </row>
    <row r="780" spans="3:35" ht="15.5" x14ac:dyDescent="0.35">
      <c r="C780" s="1"/>
      <c r="D780" s="1"/>
      <c r="G780" s="1"/>
      <c r="H780" s="1"/>
      <c r="J780" s="2"/>
      <c r="K780" s="1"/>
      <c r="O780" s="3"/>
      <c r="P780" s="4"/>
      <c r="Q780" s="5"/>
      <c r="R780" s="1"/>
      <c r="T780" s="6"/>
      <c r="V780" s="88"/>
      <c r="W780" s="6"/>
      <c r="X780" s="2"/>
      <c r="Y780" s="6"/>
      <c r="Z780" s="6"/>
      <c r="AA780" s="6"/>
      <c r="AB780" s="6"/>
      <c r="AC780" s="2"/>
      <c r="AD780" s="6"/>
      <c r="AE780" s="6"/>
      <c r="AF780" s="6"/>
      <c r="AG780" s="6"/>
      <c r="AH780" s="2"/>
      <c r="AI780" s="4"/>
    </row>
    <row r="781" spans="3:35" ht="15.5" x14ac:dyDescent="0.35">
      <c r="C781" s="1"/>
      <c r="D781" s="1"/>
      <c r="G781" s="1"/>
      <c r="H781" s="1"/>
      <c r="J781" s="2"/>
      <c r="K781" s="1"/>
      <c r="O781" s="3"/>
      <c r="P781" s="4"/>
      <c r="Q781" s="5"/>
      <c r="R781" s="1"/>
      <c r="T781" s="6"/>
      <c r="V781" s="88"/>
      <c r="W781" s="6"/>
      <c r="X781" s="2"/>
      <c r="Y781" s="6"/>
      <c r="Z781" s="6"/>
      <c r="AA781" s="6"/>
      <c r="AB781" s="6"/>
      <c r="AC781" s="2"/>
      <c r="AD781" s="6"/>
      <c r="AE781" s="6"/>
      <c r="AF781" s="6"/>
      <c r="AG781" s="6"/>
      <c r="AH781" s="2"/>
      <c r="AI781" s="4"/>
    </row>
    <row r="782" spans="3:35" ht="15.5" x14ac:dyDescent="0.35">
      <c r="C782" s="1"/>
      <c r="D782" s="1"/>
      <c r="G782" s="1"/>
      <c r="H782" s="1"/>
      <c r="J782" s="2"/>
      <c r="K782" s="1"/>
      <c r="O782" s="3"/>
      <c r="P782" s="4"/>
      <c r="Q782" s="5"/>
      <c r="R782" s="1"/>
      <c r="T782" s="6"/>
      <c r="V782" s="88"/>
      <c r="W782" s="6"/>
      <c r="X782" s="2"/>
      <c r="Y782" s="6"/>
      <c r="Z782" s="6"/>
      <c r="AA782" s="6"/>
      <c r="AB782" s="6"/>
      <c r="AC782" s="2"/>
      <c r="AD782" s="6"/>
      <c r="AE782" s="6"/>
      <c r="AF782" s="6"/>
      <c r="AG782" s="6"/>
      <c r="AH782" s="2"/>
      <c r="AI782" s="4"/>
    </row>
    <row r="783" spans="3:35" ht="15.5" x14ac:dyDescent="0.35">
      <c r="C783" s="1"/>
      <c r="D783" s="1"/>
      <c r="G783" s="1"/>
      <c r="H783" s="1"/>
      <c r="J783" s="2"/>
      <c r="K783" s="1"/>
      <c r="O783" s="3"/>
      <c r="P783" s="4"/>
      <c r="Q783" s="5"/>
      <c r="R783" s="1"/>
      <c r="T783" s="6"/>
      <c r="V783" s="88"/>
      <c r="W783" s="6"/>
      <c r="X783" s="2"/>
      <c r="Y783" s="6"/>
      <c r="Z783" s="6"/>
      <c r="AA783" s="6"/>
      <c r="AB783" s="6"/>
      <c r="AC783" s="2"/>
      <c r="AD783" s="6"/>
      <c r="AE783" s="6"/>
      <c r="AF783" s="6"/>
      <c r="AG783" s="6"/>
      <c r="AH783" s="2"/>
      <c r="AI783" s="4"/>
    </row>
    <row r="784" spans="3:35" ht="15.5" x14ac:dyDescent="0.35">
      <c r="C784" s="1"/>
      <c r="D784" s="1"/>
      <c r="G784" s="1"/>
      <c r="H784" s="1"/>
      <c r="J784" s="2"/>
      <c r="K784" s="1"/>
      <c r="O784" s="3"/>
      <c r="P784" s="4"/>
      <c r="Q784" s="5"/>
      <c r="R784" s="1"/>
      <c r="T784" s="6"/>
      <c r="V784" s="88"/>
      <c r="W784" s="6"/>
      <c r="X784" s="2"/>
      <c r="Y784" s="6"/>
      <c r="Z784" s="6"/>
      <c r="AA784" s="6"/>
      <c r="AB784" s="6"/>
      <c r="AC784" s="2"/>
      <c r="AD784" s="6"/>
      <c r="AE784" s="6"/>
      <c r="AF784" s="6"/>
      <c r="AG784" s="6"/>
      <c r="AH784" s="2"/>
      <c r="AI784" s="4"/>
    </row>
    <row r="785" spans="3:35" ht="15.5" x14ac:dyDescent="0.35">
      <c r="C785" s="1"/>
      <c r="D785" s="1"/>
      <c r="G785" s="1"/>
      <c r="H785" s="1"/>
      <c r="J785" s="2"/>
      <c r="K785" s="1"/>
      <c r="O785" s="3"/>
      <c r="P785" s="4"/>
      <c r="Q785" s="5"/>
      <c r="R785" s="1"/>
      <c r="T785" s="6"/>
      <c r="V785" s="88"/>
      <c r="W785" s="6"/>
      <c r="X785" s="2"/>
      <c r="Y785" s="6"/>
      <c r="Z785" s="6"/>
      <c r="AA785" s="6"/>
      <c r="AB785" s="6"/>
      <c r="AC785" s="2"/>
      <c r="AD785" s="6"/>
      <c r="AE785" s="6"/>
      <c r="AF785" s="6"/>
      <c r="AG785" s="6"/>
      <c r="AH785" s="2"/>
      <c r="AI785" s="4"/>
    </row>
    <row r="786" spans="3:35" ht="15.5" x14ac:dyDescent="0.35">
      <c r="C786" s="1"/>
      <c r="D786" s="1"/>
      <c r="G786" s="1"/>
      <c r="H786" s="1"/>
      <c r="J786" s="2"/>
      <c r="K786" s="1"/>
      <c r="O786" s="3"/>
      <c r="P786" s="4"/>
      <c r="Q786" s="5"/>
      <c r="R786" s="1"/>
      <c r="T786" s="6"/>
      <c r="V786" s="88"/>
      <c r="W786" s="6"/>
      <c r="X786" s="2"/>
      <c r="Y786" s="6"/>
      <c r="Z786" s="6"/>
      <c r="AA786" s="6"/>
      <c r="AB786" s="6"/>
      <c r="AC786" s="2"/>
      <c r="AD786" s="6"/>
      <c r="AE786" s="6"/>
      <c r="AF786" s="6"/>
      <c r="AG786" s="6"/>
      <c r="AH786" s="2"/>
      <c r="AI786" s="4"/>
    </row>
    <row r="787" spans="3:35" ht="15.5" x14ac:dyDescent="0.35">
      <c r="C787" s="1"/>
      <c r="D787" s="1"/>
      <c r="G787" s="1"/>
      <c r="H787" s="1"/>
      <c r="J787" s="2"/>
      <c r="K787" s="1"/>
      <c r="O787" s="3"/>
      <c r="P787" s="4"/>
      <c r="Q787" s="5"/>
      <c r="R787" s="1"/>
      <c r="T787" s="6"/>
      <c r="V787" s="88"/>
      <c r="W787" s="6"/>
      <c r="X787" s="2"/>
      <c r="Y787" s="6"/>
      <c r="Z787" s="6"/>
      <c r="AA787" s="6"/>
      <c r="AB787" s="6"/>
      <c r="AC787" s="2"/>
      <c r="AD787" s="6"/>
      <c r="AE787" s="6"/>
      <c r="AF787" s="6"/>
      <c r="AG787" s="6"/>
      <c r="AH787" s="2"/>
      <c r="AI787" s="4"/>
    </row>
    <row r="788" spans="3:35" ht="15.5" x14ac:dyDescent="0.35">
      <c r="C788" s="1"/>
      <c r="D788" s="1"/>
      <c r="G788" s="1"/>
      <c r="H788" s="1"/>
      <c r="J788" s="2"/>
      <c r="K788" s="1"/>
      <c r="O788" s="3"/>
      <c r="P788" s="4"/>
      <c r="Q788" s="5"/>
      <c r="R788" s="1"/>
      <c r="T788" s="6"/>
      <c r="V788" s="88"/>
      <c r="W788" s="6"/>
      <c r="X788" s="2"/>
      <c r="Y788" s="6"/>
      <c r="Z788" s="6"/>
      <c r="AA788" s="6"/>
      <c r="AB788" s="6"/>
      <c r="AC788" s="2"/>
      <c r="AD788" s="6"/>
      <c r="AE788" s="6"/>
      <c r="AF788" s="6"/>
      <c r="AG788" s="6"/>
      <c r="AH788" s="2"/>
      <c r="AI788" s="4"/>
    </row>
    <row r="789" spans="3:35" ht="15.5" x14ac:dyDescent="0.35">
      <c r="C789" s="1"/>
      <c r="D789" s="1"/>
      <c r="G789" s="1"/>
      <c r="H789" s="1"/>
      <c r="J789" s="2"/>
      <c r="K789" s="1"/>
      <c r="O789" s="3"/>
      <c r="P789" s="4"/>
      <c r="Q789" s="5"/>
      <c r="R789" s="1"/>
      <c r="T789" s="6"/>
      <c r="V789" s="88"/>
      <c r="W789" s="6"/>
      <c r="X789" s="2"/>
      <c r="Y789" s="6"/>
      <c r="Z789" s="6"/>
      <c r="AA789" s="6"/>
      <c r="AB789" s="6"/>
      <c r="AC789" s="2"/>
      <c r="AD789" s="6"/>
      <c r="AE789" s="6"/>
      <c r="AF789" s="6"/>
      <c r="AG789" s="6"/>
      <c r="AH789" s="2"/>
      <c r="AI789" s="4"/>
    </row>
    <row r="790" spans="3:35" ht="15.5" x14ac:dyDescent="0.35">
      <c r="C790" s="1"/>
      <c r="D790" s="1"/>
      <c r="G790" s="1"/>
      <c r="H790" s="1"/>
      <c r="J790" s="2"/>
      <c r="K790" s="1"/>
      <c r="O790" s="3"/>
      <c r="P790" s="4"/>
      <c r="Q790" s="5"/>
      <c r="R790" s="1"/>
      <c r="T790" s="6"/>
      <c r="V790" s="88"/>
      <c r="W790" s="6"/>
      <c r="X790" s="2"/>
      <c r="Y790" s="6"/>
      <c r="Z790" s="6"/>
      <c r="AA790" s="6"/>
      <c r="AB790" s="6"/>
      <c r="AC790" s="2"/>
      <c r="AD790" s="6"/>
      <c r="AE790" s="6"/>
      <c r="AF790" s="6"/>
      <c r="AG790" s="6"/>
      <c r="AH790" s="2"/>
      <c r="AI790" s="4"/>
    </row>
    <row r="791" spans="3:35" ht="15.5" x14ac:dyDescent="0.35">
      <c r="C791" s="1"/>
      <c r="D791" s="1"/>
      <c r="G791" s="1"/>
      <c r="H791" s="1"/>
      <c r="J791" s="2"/>
      <c r="K791" s="1"/>
      <c r="O791" s="3"/>
      <c r="P791" s="4"/>
      <c r="Q791" s="5"/>
      <c r="R791" s="1"/>
      <c r="T791" s="6"/>
      <c r="V791" s="88"/>
      <c r="W791" s="6"/>
      <c r="X791" s="2"/>
      <c r="Y791" s="6"/>
      <c r="Z791" s="6"/>
      <c r="AA791" s="6"/>
      <c r="AB791" s="6"/>
      <c r="AC791" s="2"/>
      <c r="AD791" s="6"/>
      <c r="AE791" s="6"/>
      <c r="AF791" s="6"/>
      <c r="AG791" s="6"/>
      <c r="AH791" s="2"/>
      <c r="AI791" s="4"/>
    </row>
    <row r="792" spans="3:35" ht="15.5" x14ac:dyDescent="0.35">
      <c r="C792" s="1"/>
      <c r="D792" s="1"/>
      <c r="G792" s="1"/>
      <c r="H792" s="1"/>
      <c r="J792" s="2"/>
      <c r="K792" s="1"/>
      <c r="O792" s="3"/>
      <c r="P792" s="4"/>
      <c r="Q792" s="5"/>
      <c r="R792" s="1"/>
      <c r="T792" s="6"/>
      <c r="V792" s="88"/>
      <c r="W792" s="6"/>
      <c r="X792" s="2"/>
      <c r="Y792" s="6"/>
      <c r="Z792" s="6"/>
      <c r="AA792" s="6"/>
      <c r="AB792" s="6"/>
      <c r="AC792" s="2"/>
      <c r="AD792" s="6"/>
      <c r="AE792" s="6"/>
      <c r="AF792" s="6"/>
      <c r="AG792" s="6"/>
      <c r="AH792" s="2"/>
      <c r="AI792" s="4"/>
    </row>
    <row r="793" spans="3:35" ht="15.5" x14ac:dyDescent="0.35">
      <c r="C793" s="1"/>
      <c r="D793" s="1"/>
      <c r="G793" s="1"/>
      <c r="H793" s="1"/>
      <c r="J793" s="2"/>
      <c r="K793" s="1"/>
      <c r="O793" s="3"/>
      <c r="P793" s="4"/>
      <c r="Q793" s="5"/>
      <c r="R793" s="1"/>
      <c r="T793" s="6"/>
      <c r="V793" s="88"/>
      <c r="W793" s="6"/>
      <c r="X793" s="2"/>
      <c r="Y793" s="6"/>
      <c r="Z793" s="6"/>
      <c r="AA793" s="6"/>
      <c r="AB793" s="6"/>
      <c r="AC793" s="2"/>
      <c r="AD793" s="6"/>
      <c r="AE793" s="6"/>
      <c r="AF793" s="6"/>
      <c r="AG793" s="6"/>
      <c r="AH793" s="2"/>
      <c r="AI793" s="4"/>
    </row>
    <row r="794" spans="3:35" ht="15.5" x14ac:dyDescent="0.35">
      <c r="C794" s="1"/>
      <c r="D794" s="1"/>
      <c r="G794" s="1"/>
      <c r="H794" s="1"/>
      <c r="J794" s="2"/>
      <c r="K794" s="1"/>
      <c r="O794" s="3"/>
      <c r="P794" s="4"/>
      <c r="Q794" s="5"/>
      <c r="R794" s="1"/>
      <c r="T794" s="6"/>
      <c r="V794" s="88"/>
      <c r="W794" s="6"/>
      <c r="X794" s="2"/>
      <c r="Y794" s="6"/>
      <c r="Z794" s="6"/>
      <c r="AA794" s="6"/>
      <c r="AB794" s="6"/>
      <c r="AC794" s="2"/>
      <c r="AD794" s="6"/>
      <c r="AE794" s="6"/>
      <c r="AF794" s="6"/>
      <c r="AG794" s="6"/>
      <c r="AH794" s="2"/>
      <c r="AI794" s="4"/>
    </row>
    <row r="795" spans="3:35" ht="15.5" x14ac:dyDescent="0.35">
      <c r="C795" s="1"/>
      <c r="D795" s="1"/>
      <c r="G795" s="1"/>
      <c r="H795" s="1"/>
      <c r="J795" s="2"/>
      <c r="K795" s="1"/>
      <c r="O795" s="3"/>
      <c r="P795" s="4"/>
      <c r="Q795" s="5"/>
      <c r="R795" s="1"/>
      <c r="T795" s="6"/>
      <c r="V795" s="88"/>
      <c r="W795" s="6"/>
      <c r="X795" s="2"/>
      <c r="Y795" s="6"/>
      <c r="Z795" s="6"/>
      <c r="AA795" s="6"/>
      <c r="AB795" s="6"/>
      <c r="AC795" s="2"/>
      <c r="AD795" s="6"/>
      <c r="AE795" s="6"/>
      <c r="AF795" s="6"/>
      <c r="AG795" s="6"/>
      <c r="AH795" s="2"/>
      <c r="AI795" s="4"/>
    </row>
    <row r="796" spans="3:35" ht="15.5" x14ac:dyDescent="0.35">
      <c r="C796" s="1"/>
      <c r="D796" s="1"/>
      <c r="G796" s="1"/>
      <c r="H796" s="1"/>
      <c r="J796" s="2"/>
      <c r="K796" s="1"/>
      <c r="O796" s="3"/>
      <c r="P796" s="4"/>
      <c r="Q796" s="5"/>
      <c r="R796" s="1"/>
      <c r="T796" s="6"/>
      <c r="V796" s="88"/>
      <c r="W796" s="6"/>
      <c r="X796" s="2"/>
      <c r="Y796" s="6"/>
      <c r="Z796" s="6"/>
      <c r="AA796" s="6"/>
      <c r="AB796" s="6"/>
      <c r="AC796" s="2"/>
      <c r="AD796" s="6"/>
      <c r="AE796" s="6"/>
      <c r="AF796" s="6"/>
      <c r="AG796" s="6"/>
      <c r="AH796" s="2"/>
      <c r="AI796" s="4"/>
    </row>
    <row r="797" spans="3:35" ht="15.5" x14ac:dyDescent="0.35">
      <c r="C797" s="1"/>
      <c r="D797" s="1"/>
      <c r="G797" s="1"/>
      <c r="H797" s="1"/>
      <c r="J797" s="2"/>
      <c r="K797" s="1"/>
      <c r="O797" s="3"/>
      <c r="P797" s="4"/>
      <c r="Q797" s="5"/>
      <c r="R797" s="1"/>
      <c r="T797" s="6"/>
      <c r="V797" s="88"/>
      <c r="W797" s="6"/>
      <c r="X797" s="2"/>
      <c r="Y797" s="6"/>
      <c r="Z797" s="6"/>
      <c r="AA797" s="6"/>
      <c r="AB797" s="6"/>
      <c r="AC797" s="2"/>
      <c r="AD797" s="6"/>
      <c r="AE797" s="6"/>
      <c r="AF797" s="6"/>
      <c r="AG797" s="6"/>
      <c r="AH797" s="2"/>
      <c r="AI797" s="4"/>
    </row>
    <row r="798" spans="3:35" ht="15.5" x14ac:dyDescent="0.35">
      <c r="C798" s="1"/>
      <c r="D798" s="1"/>
      <c r="G798" s="1"/>
      <c r="H798" s="1"/>
      <c r="J798" s="2"/>
      <c r="K798" s="1"/>
      <c r="O798" s="3"/>
      <c r="P798" s="4"/>
      <c r="Q798" s="5"/>
      <c r="R798" s="1"/>
      <c r="T798" s="6"/>
      <c r="V798" s="88"/>
      <c r="W798" s="6"/>
      <c r="X798" s="2"/>
      <c r="Y798" s="6"/>
      <c r="Z798" s="6"/>
      <c r="AA798" s="6"/>
      <c r="AB798" s="6"/>
      <c r="AC798" s="2"/>
      <c r="AD798" s="6"/>
      <c r="AE798" s="6"/>
      <c r="AF798" s="6"/>
      <c r="AG798" s="6"/>
      <c r="AH798" s="2"/>
      <c r="AI798" s="4"/>
    </row>
    <row r="799" spans="3:35" ht="15.5" x14ac:dyDescent="0.35">
      <c r="C799" s="1"/>
      <c r="D799" s="1"/>
      <c r="G799" s="1"/>
      <c r="H799" s="1"/>
      <c r="J799" s="2"/>
      <c r="K799" s="1"/>
      <c r="O799" s="3"/>
      <c r="P799" s="4"/>
      <c r="Q799" s="5"/>
      <c r="R799" s="1"/>
      <c r="T799" s="6"/>
      <c r="V799" s="88"/>
      <c r="W799" s="6"/>
      <c r="X799" s="2"/>
      <c r="Y799" s="6"/>
      <c r="Z799" s="6"/>
      <c r="AA799" s="6"/>
      <c r="AB799" s="6"/>
      <c r="AC799" s="2"/>
      <c r="AD799" s="6"/>
      <c r="AE799" s="6"/>
      <c r="AF799" s="6"/>
      <c r="AG799" s="6"/>
      <c r="AH799" s="2"/>
      <c r="AI799" s="4"/>
    </row>
    <row r="800" spans="3:35" ht="15.5" x14ac:dyDescent="0.35">
      <c r="C800" s="1"/>
      <c r="D800" s="1"/>
      <c r="G800" s="1"/>
      <c r="H800" s="1"/>
      <c r="J800" s="2"/>
      <c r="K800" s="1"/>
      <c r="O800" s="3"/>
      <c r="P800" s="4"/>
      <c r="Q800" s="5"/>
      <c r="R800" s="1"/>
      <c r="T800" s="6"/>
      <c r="V800" s="88"/>
      <c r="W800" s="6"/>
      <c r="X800" s="2"/>
      <c r="Y800" s="6"/>
      <c r="Z800" s="6"/>
      <c r="AA800" s="6"/>
      <c r="AB800" s="6"/>
      <c r="AC800" s="2"/>
      <c r="AD800" s="6"/>
      <c r="AE800" s="6"/>
      <c r="AF800" s="6"/>
      <c r="AG800" s="6"/>
      <c r="AH800" s="2"/>
      <c r="AI800" s="4"/>
    </row>
    <row r="801" spans="3:35" ht="15.5" x14ac:dyDescent="0.35">
      <c r="C801" s="1"/>
      <c r="D801" s="1"/>
      <c r="G801" s="1"/>
      <c r="H801" s="1"/>
      <c r="J801" s="2"/>
      <c r="K801" s="1"/>
      <c r="O801" s="3"/>
      <c r="P801" s="4"/>
      <c r="Q801" s="5"/>
      <c r="R801" s="1"/>
      <c r="T801" s="6"/>
      <c r="V801" s="88"/>
      <c r="W801" s="6"/>
      <c r="X801" s="2"/>
      <c r="Y801" s="6"/>
      <c r="Z801" s="6"/>
      <c r="AA801" s="6"/>
      <c r="AB801" s="6"/>
      <c r="AC801" s="2"/>
      <c r="AD801" s="6"/>
      <c r="AE801" s="6"/>
      <c r="AF801" s="6"/>
      <c r="AG801" s="6"/>
      <c r="AH801" s="2"/>
      <c r="AI801" s="4"/>
    </row>
    <row r="802" spans="3:35" ht="15.5" x14ac:dyDescent="0.35">
      <c r="C802" s="1"/>
      <c r="D802" s="1"/>
      <c r="G802" s="1"/>
      <c r="H802" s="1"/>
      <c r="J802" s="2"/>
      <c r="K802" s="1"/>
      <c r="O802" s="3"/>
      <c r="P802" s="4"/>
      <c r="Q802" s="5"/>
      <c r="R802" s="1"/>
      <c r="T802" s="6"/>
      <c r="V802" s="88"/>
      <c r="W802" s="6"/>
      <c r="X802" s="2"/>
      <c r="Y802" s="6"/>
      <c r="Z802" s="6"/>
      <c r="AA802" s="6"/>
      <c r="AB802" s="6"/>
      <c r="AC802" s="2"/>
      <c r="AD802" s="6"/>
      <c r="AE802" s="6"/>
      <c r="AF802" s="6"/>
      <c r="AG802" s="6"/>
      <c r="AH802" s="2"/>
      <c r="AI802" s="4"/>
    </row>
    <row r="803" spans="3:35" ht="15.5" x14ac:dyDescent="0.35">
      <c r="C803" s="1"/>
      <c r="D803" s="1"/>
      <c r="G803" s="1"/>
      <c r="H803" s="1"/>
      <c r="J803" s="2"/>
      <c r="K803" s="1"/>
      <c r="O803" s="3"/>
      <c r="P803" s="4"/>
      <c r="Q803" s="5"/>
      <c r="R803" s="1"/>
      <c r="T803" s="6"/>
      <c r="V803" s="88"/>
      <c r="W803" s="6"/>
      <c r="X803" s="2"/>
      <c r="Y803" s="6"/>
      <c r="Z803" s="6"/>
      <c r="AA803" s="6"/>
      <c r="AB803" s="6"/>
      <c r="AC803" s="2"/>
      <c r="AD803" s="6"/>
      <c r="AE803" s="6"/>
      <c r="AF803" s="6"/>
      <c r="AG803" s="6"/>
      <c r="AH803" s="2"/>
      <c r="AI803" s="4"/>
    </row>
    <row r="804" spans="3:35" ht="15.5" x14ac:dyDescent="0.35">
      <c r="C804" s="1"/>
      <c r="D804" s="1"/>
      <c r="G804" s="1"/>
      <c r="H804" s="1"/>
      <c r="J804" s="2"/>
      <c r="K804" s="1"/>
      <c r="O804" s="3"/>
      <c r="P804" s="4"/>
      <c r="Q804" s="5"/>
      <c r="R804" s="1"/>
      <c r="T804" s="6"/>
      <c r="V804" s="88"/>
      <c r="W804" s="6"/>
      <c r="X804" s="2"/>
      <c r="Y804" s="6"/>
      <c r="Z804" s="6"/>
      <c r="AA804" s="6"/>
      <c r="AB804" s="6"/>
      <c r="AC804" s="2"/>
      <c r="AD804" s="6"/>
      <c r="AE804" s="6"/>
      <c r="AF804" s="6"/>
      <c r="AG804" s="6"/>
      <c r="AH804" s="2"/>
      <c r="AI804" s="4"/>
    </row>
    <row r="805" spans="3:35" ht="15.5" x14ac:dyDescent="0.35">
      <c r="C805" s="1"/>
      <c r="D805" s="1"/>
      <c r="G805" s="1"/>
      <c r="H805" s="1"/>
      <c r="J805" s="2"/>
      <c r="K805" s="1"/>
      <c r="O805" s="3"/>
      <c r="P805" s="4"/>
      <c r="Q805" s="5"/>
      <c r="R805" s="1"/>
      <c r="T805" s="6"/>
      <c r="V805" s="88"/>
      <c r="W805" s="6"/>
      <c r="X805" s="2"/>
      <c r="Y805" s="6"/>
      <c r="Z805" s="6"/>
      <c r="AA805" s="6"/>
      <c r="AB805" s="6"/>
      <c r="AC805" s="2"/>
      <c r="AD805" s="6"/>
      <c r="AE805" s="6"/>
      <c r="AF805" s="6"/>
      <c r="AG805" s="6"/>
      <c r="AH805" s="2"/>
      <c r="AI805" s="4"/>
    </row>
    <row r="806" spans="3:35" ht="15.5" x14ac:dyDescent="0.35">
      <c r="C806" s="1"/>
      <c r="D806" s="1"/>
      <c r="G806" s="1"/>
      <c r="H806" s="1"/>
      <c r="J806" s="2"/>
      <c r="K806" s="1"/>
      <c r="O806" s="3"/>
      <c r="P806" s="4"/>
      <c r="Q806" s="5"/>
      <c r="R806" s="1"/>
      <c r="T806" s="6"/>
      <c r="V806" s="88"/>
      <c r="W806" s="6"/>
      <c r="X806" s="2"/>
      <c r="Y806" s="6"/>
      <c r="Z806" s="6"/>
      <c r="AA806" s="6"/>
      <c r="AB806" s="6"/>
      <c r="AC806" s="2"/>
      <c r="AD806" s="6"/>
      <c r="AE806" s="6"/>
      <c r="AF806" s="6"/>
      <c r="AG806" s="6"/>
      <c r="AH806" s="2"/>
      <c r="AI806" s="4"/>
    </row>
    <row r="807" spans="3:35" ht="15.5" x14ac:dyDescent="0.35">
      <c r="C807" s="1"/>
      <c r="D807" s="1"/>
      <c r="G807" s="1"/>
      <c r="H807" s="1"/>
      <c r="J807" s="2"/>
      <c r="K807" s="1"/>
      <c r="O807" s="3"/>
      <c r="P807" s="4"/>
      <c r="Q807" s="5"/>
      <c r="R807" s="1"/>
      <c r="T807" s="6"/>
      <c r="V807" s="88"/>
      <c r="W807" s="6"/>
      <c r="X807" s="2"/>
      <c r="Y807" s="6"/>
      <c r="Z807" s="6"/>
      <c r="AA807" s="6"/>
      <c r="AB807" s="6"/>
      <c r="AC807" s="2"/>
      <c r="AD807" s="6"/>
      <c r="AE807" s="6"/>
      <c r="AF807" s="6"/>
      <c r="AG807" s="6"/>
      <c r="AH807" s="2"/>
      <c r="AI807" s="4"/>
    </row>
    <row r="808" spans="3:35" ht="15.5" x14ac:dyDescent="0.35">
      <c r="C808" s="1"/>
      <c r="D808" s="1"/>
      <c r="G808" s="1"/>
      <c r="H808" s="1"/>
      <c r="J808" s="2"/>
      <c r="K808" s="1"/>
      <c r="O808" s="3"/>
      <c r="P808" s="4"/>
      <c r="Q808" s="5"/>
      <c r="R808" s="1"/>
      <c r="T808" s="6"/>
      <c r="V808" s="88"/>
      <c r="W808" s="6"/>
      <c r="X808" s="2"/>
      <c r="Y808" s="6"/>
      <c r="Z808" s="6"/>
      <c r="AA808" s="6"/>
      <c r="AB808" s="6"/>
      <c r="AC808" s="2"/>
      <c r="AD808" s="6"/>
      <c r="AE808" s="6"/>
      <c r="AF808" s="6"/>
      <c r="AG808" s="6"/>
      <c r="AH808" s="2"/>
      <c r="AI808" s="4"/>
    </row>
    <row r="809" spans="3:35" ht="15.5" x14ac:dyDescent="0.35">
      <c r="C809" s="1"/>
      <c r="D809" s="1"/>
      <c r="G809" s="1"/>
      <c r="H809" s="1"/>
      <c r="J809" s="2"/>
      <c r="K809" s="1"/>
      <c r="O809" s="3"/>
      <c r="P809" s="4"/>
      <c r="Q809" s="5"/>
      <c r="R809" s="1"/>
      <c r="T809" s="6"/>
      <c r="V809" s="88"/>
      <c r="W809" s="6"/>
      <c r="X809" s="2"/>
      <c r="Y809" s="6"/>
      <c r="Z809" s="6"/>
      <c r="AA809" s="6"/>
      <c r="AB809" s="6"/>
      <c r="AC809" s="2"/>
      <c r="AD809" s="6"/>
      <c r="AE809" s="6"/>
      <c r="AF809" s="6"/>
      <c r="AG809" s="6"/>
      <c r="AH809" s="2"/>
      <c r="AI809" s="4"/>
    </row>
    <row r="810" spans="3:35" ht="15.5" x14ac:dyDescent="0.35">
      <c r="C810" s="1"/>
      <c r="D810" s="1"/>
      <c r="G810" s="1"/>
      <c r="H810" s="1"/>
      <c r="J810" s="2"/>
      <c r="K810" s="1"/>
      <c r="O810" s="3"/>
      <c r="P810" s="4"/>
      <c r="Q810" s="5"/>
      <c r="R810" s="1"/>
      <c r="T810" s="6"/>
      <c r="V810" s="88"/>
      <c r="W810" s="6"/>
      <c r="X810" s="2"/>
      <c r="Y810" s="6"/>
      <c r="Z810" s="6"/>
      <c r="AA810" s="6"/>
      <c r="AB810" s="6"/>
      <c r="AC810" s="2"/>
      <c r="AD810" s="6"/>
      <c r="AE810" s="6"/>
      <c r="AF810" s="6"/>
      <c r="AG810" s="6"/>
      <c r="AH810" s="2"/>
      <c r="AI810" s="4"/>
    </row>
    <row r="811" spans="3:35" ht="15.5" x14ac:dyDescent="0.35">
      <c r="C811" s="1"/>
      <c r="D811" s="1"/>
      <c r="G811" s="1"/>
      <c r="H811" s="1"/>
      <c r="J811" s="2"/>
      <c r="K811" s="1"/>
      <c r="O811" s="3"/>
      <c r="P811" s="4"/>
      <c r="Q811" s="5"/>
      <c r="R811" s="1"/>
      <c r="T811" s="6"/>
      <c r="V811" s="88"/>
      <c r="W811" s="6"/>
      <c r="X811" s="2"/>
      <c r="Y811" s="6"/>
      <c r="Z811" s="6"/>
      <c r="AA811" s="6"/>
      <c r="AB811" s="6"/>
      <c r="AC811" s="2"/>
      <c r="AD811" s="6"/>
      <c r="AE811" s="6"/>
      <c r="AF811" s="6"/>
      <c r="AG811" s="6"/>
      <c r="AH811" s="2"/>
      <c r="AI811" s="4"/>
    </row>
    <row r="812" spans="3:35" ht="15.5" x14ac:dyDescent="0.35">
      <c r="C812" s="1"/>
      <c r="D812" s="1"/>
      <c r="G812" s="1"/>
      <c r="H812" s="1"/>
      <c r="J812" s="2"/>
      <c r="K812" s="1"/>
      <c r="O812" s="3"/>
      <c r="P812" s="4"/>
      <c r="Q812" s="5"/>
      <c r="R812" s="1"/>
      <c r="T812" s="6"/>
      <c r="V812" s="88"/>
      <c r="W812" s="6"/>
      <c r="X812" s="2"/>
      <c r="Y812" s="6"/>
      <c r="Z812" s="6"/>
      <c r="AA812" s="6"/>
      <c r="AB812" s="6"/>
      <c r="AC812" s="2"/>
      <c r="AD812" s="6"/>
      <c r="AE812" s="6"/>
      <c r="AF812" s="6"/>
      <c r="AG812" s="6"/>
      <c r="AH812" s="2"/>
      <c r="AI812" s="4"/>
    </row>
    <row r="813" spans="3:35" ht="15.5" x14ac:dyDescent="0.35">
      <c r="C813" s="1"/>
      <c r="D813" s="1"/>
      <c r="G813" s="1"/>
      <c r="H813" s="1"/>
      <c r="J813" s="2"/>
      <c r="K813" s="1"/>
      <c r="O813" s="3"/>
      <c r="P813" s="4"/>
      <c r="Q813" s="5"/>
      <c r="R813" s="1"/>
      <c r="T813" s="6"/>
      <c r="V813" s="88"/>
      <c r="W813" s="6"/>
      <c r="X813" s="2"/>
      <c r="Y813" s="6"/>
      <c r="Z813" s="6"/>
      <c r="AA813" s="6"/>
      <c r="AB813" s="6"/>
      <c r="AC813" s="2"/>
      <c r="AD813" s="6"/>
      <c r="AE813" s="6"/>
      <c r="AF813" s="6"/>
      <c r="AG813" s="6"/>
      <c r="AH813" s="2"/>
      <c r="AI813" s="4"/>
    </row>
    <row r="814" spans="3:35" ht="15.5" x14ac:dyDescent="0.35">
      <c r="C814" s="1"/>
      <c r="D814" s="1"/>
      <c r="G814" s="1"/>
      <c r="H814" s="1"/>
      <c r="J814" s="2"/>
      <c r="K814" s="1"/>
      <c r="O814" s="3"/>
      <c r="P814" s="4"/>
      <c r="Q814" s="5"/>
      <c r="R814" s="1"/>
      <c r="T814" s="6"/>
      <c r="V814" s="88"/>
      <c r="W814" s="6"/>
      <c r="X814" s="2"/>
      <c r="Y814" s="6"/>
      <c r="Z814" s="6"/>
      <c r="AA814" s="6"/>
      <c r="AB814" s="6"/>
      <c r="AC814" s="2"/>
      <c r="AD814" s="6"/>
      <c r="AE814" s="6"/>
      <c r="AF814" s="6"/>
      <c r="AG814" s="6"/>
      <c r="AH814" s="2"/>
      <c r="AI814" s="4"/>
    </row>
    <row r="815" spans="3:35" ht="15.5" x14ac:dyDescent="0.35">
      <c r="C815" s="1"/>
      <c r="D815" s="1"/>
      <c r="G815" s="1"/>
      <c r="H815" s="1"/>
      <c r="J815" s="2"/>
      <c r="K815" s="1"/>
      <c r="O815" s="3"/>
      <c r="P815" s="4"/>
      <c r="Q815" s="5"/>
      <c r="R815" s="1"/>
      <c r="T815" s="6"/>
      <c r="V815" s="88"/>
      <c r="W815" s="6"/>
      <c r="X815" s="2"/>
      <c r="Y815" s="6"/>
      <c r="Z815" s="6"/>
      <c r="AA815" s="6"/>
      <c r="AB815" s="6"/>
      <c r="AC815" s="2"/>
      <c r="AD815" s="6"/>
      <c r="AE815" s="6"/>
      <c r="AF815" s="6"/>
      <c r="AG815" s="6"/>
      <c r="AH815" s="2"/>
      <c r="AI815" s="4"/>
    </row>
    <row r="816" spans="3:35" ht="15.5" x14ac:dyDescent="0.35">
      <c r="C816" s="1"/>
      <c r="D816" s="1"/>
      <c r="G816" s="1"/>
      <c r="H816" s="1"/>
      <c r="J816" s="2"/>
      <c r="K816" s="1"/>
      <c r="O816" s="3"/>
      <c r="P816" s="4"/>
      <c r="Q816" s="5"/>
      <c r="R816" s="1"/>
      <c r="T816" s="6"/>
      <c r="V816" s="88"/>
      <c r="W816" s="6"/>
      <c r="X816" s="2"/>
      <c r="Y816" s="6"/>
      <c r="Z816" s="6"/>
      <c r="AA816" s="6"/>
      <c r="AB816" s="6"/>
      <c r="AC816" s="2"/>
      <c r="AD816" s="6"/>
      <c r="AE816" s="6"/>
      <c r="AF816" s="6"/>
      <c r="AG816" s="6"/>
      <c r="AH816" s="2"/>
      <c r="AI816" s="4"/>
    </row>
    <row r="817" spans="3:35" ht="15.5" x14ac:dyDescent="0.35">
      <c r="C817" s="1"/>
      <c r="D817" s="1"/>
      <c r="G817" s="1"/>
      <c r="H817" s="1"/>
      <c r="J817" s="2"/>
      <c r="K817" s="1"/>
      <c r="O817" s="3"/>
      <c r="P817" s="4"/>
      <c r="Q817" s="5"/>
      <c r="R817" s="1"/>
      <c r="T817" s="6"/>
      <c r="V817" s="88"/>
      <c r="W817" s="6"/>
      <c r="X817" s="2"/>
      <c r="Y817" s="6"/>
      <c r="Z817" s="6"/>
      <c r="AA817" s="6"/>
      <c r="AB817" s="6"/>
      <c r="AC817" s="2"/>
      <c r="AD817" s="6"/>
      <c r="AE817" s="6"/>
      <c r="AF817" s="6"/>
      <c r="AG817" s="6"/>
      <c r="AH817" s="2"/>
      <c r="AI817" s="4"/>
    </row>
    <row r="818" spans="3:35" ht="15.5" x14ac:dyDescent="0.35">
      <c r="C818" s="1"/>
      <c r="D818" s="1"/>
      <c r="G818" s="1"/>
      <c r="H818" s="1"/>
      <c r="J818" s="2"/>
      <c r="K818" s="1"/>
      <c r="O818" s="3"/>
      <c r="P818" s="4"/>
      <c r="Q818" s="5"/>
      <c r="R818" s="1"/>
      <c r="T818" s="6"/>
      <c r="V818" s="88"/>
      <c r="W818" s="6"/>
      <c r="X818" s="2"/>
      <c r="Y818" s="6"/>
      <c r="Z818" s="6"/>
      <c r="AA818" s="6"/>
      <c r="AB818" s="6"/>
      <c r="AC818" s="2"/>
      <c r="AD818" s="6"/>
      <c r="AE818" s="6"/>
      <c r="AF818" s="6"/>
      <c r="AG818" s="6"/>
      <c r="AH818" s="2"/>
      <c r="AI818" s="4"/>
    </row>
    <row r="819" spans="3:35" ht="15.5" x14ac:dyDescent="0.35">
      <c r="C819" s="1"/>
      <c r="D819" s="1"/>
      <c r="G819" s="1"/>
      <c r="H819" s="1"/>
      <c r="J819" s="2"/>
      <c r="K819" s="1"/>
      <c r="O819" s="3"/>
      <c r="P819" s="4"/>
      <c r="Q819" s="5"/>
      <c r="R819" s="1"/>
      <c r="T819" s="6"/>
      <c r="V819" s="88"/>
      <c r="W819" s="6"/>
      <c r="X819" s="2"/>
      <c r="Y819" s="6"/>
      <c r="Z819" s="6"/>
      <c r="AA819" s="6"/>
      <c r="AB819" s="6"/>
      <c r="AC819" s="2"/>
      <c r="AD819" s="6"/>
      <c r="AE819" s="6"/>
      <c r="AF819" s="6"/>
      <c r="AG819" s="6"/>
      <c r="AH819" s="2"/>
      <c r="AI819" s="4"/>
    </row>
    <row r="820" spans="3:35" ht="15.5" x14ac:dyDescent="0.35">
      <c r="C820" s="1"/>
      <c r="D820" s="1"/>
      <c r="G820" s="1"/>
      <c r="H820" s="1"/>
      <c r="J820" s="2"/>
      <c r="K820" s="1"/>
      <c r="O820" s="3"/>
      <c r="P820" s="4"/>
      <c r="Q820" s="5"/>
      <c r="R820" s="1"/>
      <c r="T820" s="6"/>
      <c r="V820" s="88"/>
      <c r="W820" s="6"/>
      <c r="X820" s="2"/>
      <c r="Y820" s="6"/>
      <c r="Z820" s="6"/>
      <c r="AA820" s="6"/>
      <c r="AB820" s="6"/>
      <c r="AC820" s="2"/>
      <c r="AD820" s="6"/>
      <c r="AE820" s="6"/>
      <c r="AF820" s="6"/>
      <c r="AG820" s="6"/>
      <c r="AH820" s="2"/>
      <c r="AI820" s="4"/>
    </row>
    <row r="821" spans="3:35" ht="15.5" x14ac:dyDescent="0.35">
      <c r="C821" s="1"/>
      <c r="D821" s="1"/>
      <c r="G821" s="1"/>
      <c r="H821" s="1"/>
      <c r="J821" s="2"/>
      <c r="K821" s="1"/>
      <c r="O821" s="3"/>
      <c r="P821" s="4"/>
      <c r="Q821" s="5"/>
      <c r="R821" s="1"/>
      <c r="T821" s="6"/>
      <c r="V821" s="88"/>
      <c r="W821" s="6"/>
      <c r="X821" s="2"/>
      <c r="Y821" s="6"/>
      <c r="Z821" s="6"/>
      <c r="AA821" s="6"/>
      <c r="AB821" s="6"/>
      <c r="AC821" s="2"/>
      <c r="AD821" s="6"/>
      <c r="AE821" s="6"/>
      <c r="AF821" s="6"/>
      <c r="AG821" s="6"/>
      <c r="AH821" s="2"/>
      <c r="AI821" s="4"/>
    </row>
    <row r="822" spans="3:35" ht="15.5" x14ac:dyDescent="0.35">
      <c r="C822" s="1"/>
      <c r="D822" s="1"/>
      <c r="G822" s="1"/>
      <c r="H822" s="1"/>
      <c r="J822" s="2"/>
      <c r="K822" s="1"/>
      <c r="O822" s="3"/>
      <c r="P822" s="4"/>
      <c r="Q822" s="5"/>
      <c r="R822" s="1"/>
      <c r="T822" s="6"/>
      <c r="V822" s="88"/>
      <c r="W822" s="6"/>
      <c r="X822" s="2"/>
      <c r="Y822" s="6"/>
      <c r="Z822" s="6"/>
      <c r="AA822" s="6"/>
      <c r="AB822" s="6"/>
      <c r="AC822" s="2"/>
      <c r="AD822" s="6"/>
      <c r="AE822" s="6"/>
      <c r="AF822" s="6"/>
      <c r="AG822" s="6"/>
      <c r="AH822" s="2"/>
      <c r="AI822" s="4"/>
    </row>
    <row r="823" spans="3:35" ht="15.5" x14ac:dyDescent="0.35">
      <c r="C823" s="1"/>
      <c r="D823" s="1"/>
      <c r="G823" s="1"/>
      <c r="H823" s="1"/>
      <c r="J823" s="2"/>
      <c r="K823" s="1"/>
      <c r="O823" s="3"/>
      <c r="P823" s="4"/>
      <c r="Q823" s="5"/>
      <c r="R823" s="1"/>
      <c r="T823" s="6"/>
      <c r="V823" s="88"/>
      <c r="W823" s="6"/>
      <c r="X823" s="2"/>
      <c r="Y823" s="6"/>
      <c r="Z823" s="6"/>
      <c r="AA823" s="6"/>
      <c r="AB823" s="6"/>
      <c r="AC823" s="2"/>
      <c r="AD823" s="6"/>
      <c r="AE823" s="6"/>
      <c r="AF823" s="6"/>
      <c r="AG823" s="6"/>
      <c r="AH823" s="2"/>
      <c r="AI823" s="4"/>
    </row>
    <row r="824" spans="3:35" ht="15.5" x14ac:dyDescent="0.35">
      <c r="C824" s="1"/>
      <c r="D824" s="1"/>
      <c r="G824" s="1"/>
      <c r="H824" s="1"/>
      <c r="J824" s="2"/>
      <c r="K824" s="1"/>
      <c r="O824" s="3"/>
      <c r="P824" s="4"/>
      <c r="Q824" s="5"/>
      <c r="R824" s="1"/>
      <c r="T824" s="6"/>
      <c r="V824" s="88"/>
      <c r="W824" s="6"/>
      <c r="X824" s="2"/>
      <c r="Y824" s="6"/>
      <c r="Z824" s="6"/>
      <c r="AA824" s="6"/>
      <c r="AB824" s="6"/>
      <c r="AC824" s="2"/>
      <c r="AD824" s="6"/>
      <c r="AE824" s="6"/>
      <c r="AF824" s="6"/>
      <c r="AG824" s="6"/>
      <c r="AH824" s="2"/>
      <c r="AI824" s="4"/>
    </row>
    <row r="825" spans="3:35" ht="15.5" x14ac:dyDescent="0.35">
      <c r="C825" s="1"/>
      <c r="D825" s="1"/>
      <c r="G825" s="1"/>
      <c r="H825" s="1"/>
      <c r="J825" s="2"/>
      <c r="K825" s="1"/>
      <c r="O825" s="3"/>
      <c r="P825" s="4"/>
      <c r="Q825" s="5"/>
      <c r="R825" s="1"/>
      <c r="T825" s="6"/>
      <c r="V825" s="88"/>
      <c r="W825" s="6"/>
      <c r="X825" s="2"/>
      <c r="Y825" s="6"/>
      <c r="Z825" s="6"/>
      <c r="AA825" s="6"/>
      <c r="AB825" s="6"/>
      <c r="AC825" s="2"/>
      <c r="AD825" s="6"/>
      <c r="AE825" s="6"/>
      <c r="AF825" s="6"/>
      <c r="AG825" s="6"/>
      <c r="AH825" s="2"/>
      <c r="AI825" s="4"/>
    </row>
    <row r="826" spans="3:35" ht="15.5" x14ac:dyDescent="0.35">
      <c r="C826" s="1"/>
      <c r="D826" s="1"/>
      <c r="G826" s="1"/>
      <c r="H826" s="1"/>
      <c r="J826" s="2"/>
      <c r="K826" s="1"/>
      <c r="O826" s="3"/>
      <c r="P826" s="4"/>
      <c r="Q826" s="5"/>
      <c r="R826" s="1"/>
      <c r="T826" s="6"/>
      <c r="V826" s="88"/>
      <c r="W826" s="6"/>
      <c r="X826" s="2"/>
      <c r="Y826" s="6"/>
      <c r="Z826" s="6"/>
      <c r="AA826" s="6"/>
      <c r="AB826" s="6"/>
      <c r="AC826" s="2"/>
      <c r="AD826" s="6"/>
      <c r="AE826" s="6"/>
      <c r="AF826" s="6"/>
      <c r="AG826" s="6"/>
      <c r="AH826" s="2"/>
      <c r="AI826" s="4"/>
    </row>
    <row r="827" spans="3:35" ht="15.5" x14ac:dyDescent="0.35">
      <c r="C827" s="1"/>
      <c r="D827" s="1"/>
      <c r="G827" s="1"/>
      <c r="H827" s="1"/>
      <c r="J827" s="2"/>
      <c r="K827" s="1"/>
      <c r="O827" s="3"/>
      <c r="P827" s="4"/>
      <c r="Q827" s="5"/>
      <c r="R827" s="1"/>
      <c r="T827" s="6"/>
      <c r="V827" s="88"/>
      <c r="W827" s="6"/>
      <c r="X827" s="2"/>
      <c r="Y827" s="6"/>
      <c r="Z827" s="6"/>
      <c r="AA827" s="6"/>
      <c r="AB827" s="6"/>
      <c r="AC827" s="2"/>
      <c r="AD827" s="6"/>
      <c r="AE827" s="6"/>
      <c r="AF827" s="6"/>
      <c r="AG827" s="6"/>
      <c r="AH827" s="2"/>
      <c r="AI827" s="4"/>
    </row>
    <row r="828" spans="3:35" ht="15.5" x14ac:dyDescent="0.35">
      <c r="C828" s="1"/>
      <c r="D828" s="1"/>
      <c r="G828" s="1"/>
      <c r="H828" s="1"/>
      <c r="J828" s="2"/>
      <c r="K828" s="1"/>
      <c r="O828" s="3"/>
      <c r="P828" s="4"/>
      <c r="Q828" s="5"/>
      <c r="R828" s="1"/>
      <c r="T828" s="6"/>
      <c r="V828" s="88"/>
      <c r="W828" s="6"/>
      <c r="X828" s="2"/>
      <c r="Y828" s="6"/>
      <c r="Z828" s="6"/>
      <c r="AA828" s="6"/>
      <c r="AB828" s="6"/>
      <c r="AC828" s="2"/>
      <c r="AD828" s="6"/>
      <c r="AE828" s="6"/>
      <c r="AF828" s="6"/>
      <c r="AG828" s="6"/>
      <c r="AH828" s="2"/>
      <c r="AI828" s="4"/>
    </row>
    <row r="829" spans="3:35" ht="15.5" x14ac:dyDescent="0.35">
      <c r="C829" s="1"/>
      <c r="D829" s="1"/>
      <c r="G829" s="1"/>
      <c r="H829" s="1"/>
      <c r="J829" s="2"/>
      <c r="K829" s="1"/>
      <c r="O829" s="3"/>
      <c r="P829" s="4"/>
      <c r="Q829" s="5"/>
      <c r="R829" s="1"/>
      <c r="T829" s="6"/>
      <c r="V829" s="88"/>
      <c r="W829" s="6"/>
      <c r="X829" s="2"/>
      <c r="Y829" s="6"/>
      <c r="Z829" s="6"/>
      <c r="AA829" s="6"/>
      <c r="AB829" s="6"/>
      <c r="AC829" s="2"/>
      <c r="AD829" s="6"/>
      <c r="AE829" s="6"/>
      <c r="AF829" s="6"/>
      <c r="AG829" s="6"/>
      <c r="AH829" s="2"/>
      <c r="AI829" s="4"/>
    </row>
    <row r="830" spans="3:35" ht="15.5" x14ac:dyDescent="0.35">
      <c r="C830" s="1"/>
      <c r="D830" s="1"/>
      <c r="G830" s="1"/>
      <c r="H830" s="1"/>
      <c r="J830" s="2"/>
      <c r="K830" s="1"/>
      <c r="O830" s="3"/>
      <c r="P830" s="4"/>
      <c r="Q830" s="5"/>
      <c r="R830" s="1"/>
      <c r="T830" s="6"/>
      <c r="V830" s="88"/>
      <c r="W830" s="6"/>
      <c r="X830" s="2"/>
      <c r="Y830" s="6"/>
      <c r="Z830" s="6"/>
      <c r="AA830" s="6"/>
      <c r="AB830" s="6"/>
      <c r="AC830" s="2"/>
      <c r="AD830" s="6"/>
      <c r="AE830" s="6"/>
      <c r="AF830" s="6"/>
      <c r="AG830" s="6"/>
      <c r="AH830" s="2"/>
      <c r="AI830" s="4"/>
    </row>
    <row r="831" spans="3:35" ht="15.5" x14ac:dyDescent="0.35">
      <c r="C831" s="1"/>
      <c r="D831" s="1"/>
      <c r="G831" s="1"/>
      <c r="H831" s="1"/>
      <c r="J831" s="2"/>
      <c r="K831" s="1"/>
      <c r="O831" s="3"/>
      <c r="P831" s="4"/>
      <c r="Q831" s="5"/>
      <c r="R831" s="1"/>
      <c r="T831" s="6"/>
      <c r="V831" s="88"/>
      <c r="W831" s="6"/>
      <c r="X831" s="2"/>
      <c r="Y831" s="6"/>
      <c r="Z831" s="6"/>
      <c r="AA831" s="6"/>
      <c r="AB831" s="6"/>
      <c r="AC831" s="2"/>
      <c r="AD831" s="6"/>
      <c r="AE831" s="6"/>
      <c r="AF831" s="6"/>
      <c r="AG831" s="6"/>
      <c r="AH831" s="2"/>
      <c r="AI831" s="4"/>
    </row>
    <row r="832" spans="3:35" ht="15.5" x14ac:dyDescent="0.35">
      <c r="C832" s="1"/>
      <c r="D832" s="1"/>
      <c r="G832" s="1"/>
      <c r="H832" s="1"/>
      <c r="J832" s="2"/>
      <c r="K832" s="1"/>
      <c r="O832" s="3"/>
      <c r="P832" s="4"/>
      <c r="Q832" s="5"/>
      <c r="R832" s="1"/>
      <c r="T832" s="6"/>
      <c r="V832" s="88"/>
      <c r="W832" s="6"/>
      <c r="X832" s="2"/>
      <c r="Y832" s="6"/>
      <c r="Z832" s="6"/>
      <c r="AA832" s="6"/>
      <c r="AB832" s="6"/>
      <c r="AC832" s="2"/>
      <c r="AD832" s="6"/>
      <c r="AE832" s="6"/>
      <c r="AF832" s="6"/>
      <c r="AG832" s="6"/>
      <c r="AH832" s="2"/>
      <c r="AI832" s="4"/>
    </row>
    <row r="833" spans="3:35" ht="15.5" x14ac:dyDescent="0.35">
      <c r="C833" s="1"/>
      <c r="D833" s="1"/>
      <c r="G833" s="1"/>
      <c r="H833" s="1"/>
      <c r="J833" s="2"/>
      <c r="K833" s="1"/>
      <c r="O833" s="3"/>
      <c r="P833" s="4"/>
      <c r="Q833" s="5"/>
      <c r="R833" s="1"/>
      <c r="T833" s="6"/>
      <c r="V833" s="88"/>
      <c r="W833" s="6"/>
      <c r="X833" s="2"/>
      <c r="Y833" s="6"/>
      <c r="Z833" s="6"/>
      <c r="AA833" s="6"/>
      <c r="AB833" s="6"/>
      <c r="AC833" s="2"/>
      <c r="AD833" s="6"/>
      <c r="AE833" s="6"/>
      <c r="AF833" s="6"/>
      <c r="AG833" s="6"/>
      <c r="AH833" s="2"/>
      <c r="AI833" s="4"/>
    </row>
    <row r="834" spans="3:35" ht="15.5" x14ac:dyDescent="0.35">
      <c r="C834" s="1"/>
      <c r="D834" s="1"/>
      <c r="G834" s="1"/>
      <c r="H834" s="1"/>
      <c r="J834" s="2"/>
      <c r="K834" s="1"/>
      <c r="O834" s="3"/>
      <c r="P834" s="4"/>
      <c r="Q834" s="5"/>
      <c r="R834" s="1"/>
      <c r="T834" s="6"/>
      <c r="V834" s="88"/>
      <c r="W834" s="6"/>
      <c r="X834" s="2"/>
      <c r="Y834" s="6"/>
      <c r="Z834" s="6"/>
      <c r="AA834" s="6"/>
      <c r="AB834" s="6"/>
      <c r="AC834" s="2"/>
      <c r="AD834" s="6"/>
      <c r="AE834" s="6"/>
      <c r="AF834" s="6"/>
      <c r="AG834" s="6"/>
      <c r="AH834" s="2"/>
      <c r="AI834" s="4"/>
    </row>
    <row r="835" spans="3:35" ht="15.5" x14ac:dyDescent="0.35">
      <c r="C835" s="1"/>
      <c r="D835" s="1"/>
      <c r="G835" s="1"/>
      <c r="H835" s="1"/>
      <c r="J835" s="2"/>
      <c r="K835" s="1"/>
      <c r="O835" s="3"/>
      <c r="P835" s="4"/>
      <c r="Q835" s="5"/>
      <c r="R835" s="1"/>
      <c r="T835" s="6"/>
      <c r="V835" s="88"/>
      <c r="W835" s="6"/>
      <c r="X835" s="2"/>
      <c r="Y835" s="6"/>
      <c r="Z835" s="6"/>
      <c r="AA835" s="6"/>
      <c r="AB835" s="6"/>
      <c r="AC835" s="2"/>
      <c r="AD835" s="6"/>
      <c r="AE835" s="6"/>
      <c r="AF835" s="6"/>
      <c r="AG835" s="6"/>
      <c r="AH835" s="2"/>
      <c r="AI835" s="4"/>
    </row>
    <row r="836" spans="3:35" ht="15.5" x14ac:dyDescent="0.35">
      <c r="C836" s="1"/>
      <c r="D836" s="1"/>
      <c r="G836" s="1"/>
      <c r="H836" s="1"/>
      <c r="J836" s="2"/>
      <c r="K836" s="1"/>
      <c r="O836" s="3"/>
      <c r="P836" s="4"/>
      <c r="Q836" s="5"/>
      <c r="R836" s="1"/>
      <c r="T836" s="6"/>
      <c r="V836" s="88"/>
      <c r="W836" s="6"/>
      <c r="X836" s="2"/>
      <c r="Y836" s="6"/>
      <c r="Z836" s="6"/>
      <c r="AA836" s="6"/>
      <c r="AB836" s="6"/>
      <c r="AC836" s="2"/>
      <c r="AD836" s="6"/>
      <c r="AE836" s="6"/>
      <c r="AF836" s="6"/>
      <c r="AG836" s="6"/>
      <c r="AH836" s="2"/>
      <c r="AI836" s="4"/>
    </row>
    <row r="837" spans="3:35" ht="15.5" x14ac:dyDescent="0.35">
      <c r="C837" s="1"/>
      <c r="D837" s="1"/>
      <c r="G837" s="1"/>
      <c r="H837" s="1"/>
      <c r="J837" s="2"/>
      <c r="K837" s="1"/>
      <c r="O837" s="3"/>
      <c r="P837" s="4"/>
      <c r="Q837" s="5"/>
      <c r="R837" s="1"/>
      <c r="T837" s="6"/>
      <c r="V837" s="88"/>
      <c r="W837" s="6"/>
      <c r="X837" s="2"/>
      <c r="Y837" s="6"/>
      <c r="Z837" s="6"/>
      <c r="AA837" s="6"/>
      <c r="AB837" s="6"/>
      <c r="AC837" s="2"/>
      <c r="AD837" s="6"/>
      <c r="AE837" s="6"/>
      <c r="AF837" s="6"/>
      <c r="AG837" s="6"/>
      <c r="AH837" s="2"/>
      <c r="AI837" s="4"/>
    </row>
    <row r="838" spans="3:35" ht="15.5" x14ac:dyDescent="0.35">
      <c r="C838" s="1"/>
      <c r="D838" s="1"/>
      <c r="G838" s="1"/>
      <c r="H838" s="1"/>
      <c r="J838" s="2"/>
      <c r="K838" s="1"/>
      <c r="O838" s="3"/>
      <c r="P838" s="4"/>
      <c r="Q838" s="5"/>
      <c r="R838" s="1"/>
      <c r="T838" s="6"/>
      <c r="V838" s="88"/>
      <c r="W838" s="6"/>
      <c r="X838" s="2"/>
      <c r="Y838" s="6"/>
      <c r="Z838" s="6"/>
      <c r="AA838" s="6"/>
      <c r="AB838" s="6"/>
      <c r="AC838" s="2"/>
      <c r="AD838" s="6"/>
      <c r="AE838" s="6"/>
      <c r="AF838" s="6"/>
      <c r="AG838" s="6"/>
      <c r="AH838" s="2"/>
      <c r="AI838" s="4"/>
    </row>
    <row r="839" spans="3:35" ht="15.5" x14ac:dyDescent="0.35">
      <c r="C839" s="1"/>
      <c r="D839" s="1"/>
      <c r="G839" s="1"/>
      <c r="H839" s="1"/>
      <c r="J839" s="2"/>
      <c r="K839" s="1"/>
      <c r="O839" s="3"/>
      <c r="P839" s="4"/>
      <c r="Q839" s="5"/>
      <c r="R839" s="1"/>
      <c r="T839" s="6"/>
      <c r="V839" s="88"/>
      <c r="W839" s="6"/>
      <c r="X839" s="2"/>
      <c r="Y839" s="6"/>
      <c r="Z839" s="6"/>
      <c r="AA839" s="6"/>
      <c r="AB839" s="6"/>
      <c r="AC839" s="2"/>
      <c r="AD839" s="6"/>
      <c r="AE839" s="6"/>
      <c r="AF839" s="6"/>
      <c r="AG839" s="6"/>
      <c r="AH839" s="2"/>
      <c r="AI839" s="4"/>
    </row>
    <row r="840" spans="3:35" ht="15.5" x14ac:dyDescent="0.35">
      <c r="C840" s="1"/>
      <c r="D840" s="1"/>
      <c r="G840" s="1"/>
      <c r="H840" s="1"/>
      <c r="J840" s="2"/>
      <c r="K840" s="1"/>
      <c r="O840" s="3"/>
      <c r="P840" s="4"/>
      <c r="Q840" s="5"/>
      <c r="R840" s="1"/>
      <c r="T840" s="6"/>
      <c r="V840" s="88"/>
      <c r="W840" s="6"/>
      <c r="X840" s="2"/>
      <c r="Y840" s="6"/>
      <c r="Z840" s="6"/>
      <c r="AA840" s="6"/>
      <c r="AB840" s="6"/>
      <c r="AC840" s="2"/>
      <c r="AD840" s="6"/>
      <c r="AE840" s="6"/>
      <c r="AF840" s="6"/>
      <c r="AG840" s="6"/>
      <c r="AH840" s="2"/>
      <c r="AI840" s="4"/>
    </row>
    <row r="841" spans="3:35" ht="15.5" x14ac:dyDescent="0.35">
      <c r="C841" s="1"/>
      <c r="D841" s="1"/>
      <c r="G841" s="1"/>
      <c r="H841" s="1"/>
      <c r="J841" s="2"/>
      <c r="K841" s="1"/>
      <c r="O841" s="3"/>
      <c r="P841" s="4"/>
      <c r="Q841" s="5"/>
      <c r="R841" s="1"/>
      <c r="T841" s="6"/>
      <c r="V841" s="88"/>
      <c r="W841" s="6"/>
      <c r="X841" s="2"/>
      <c r="Y841" s="6"/>
      <c r="Z841" s="6"/>
      <c r="AA841" s="6"/>
      <c r="AB841" s="6"/>
      <c r="AC841" s="2"/>
      <c r="AD841" s="6"/>
      <c r="AE841" s="6"/>
      <c r="AF841" s="6"/>
      <c r="AG841" s="6"/>
      <c r="AH841" s="2"/>
      <c r="AI841" s="4"/>
    </row>
    <row r="842" spans="3:35" ht="15.5" x14ac:dyDescent="0.35">
      <c r="C842" s="1"/>
      <c r="D842" s="1"/>
      <c r="G842" s="1"/>
      <c r="H842" s="1"/>
      <c r="J842" s="2"/>
      <c r="K842" s="1"/>
      <c r="O842" s="3"/>
      <c r="P842" s="4"/>
      <c r="Q842" s="5"/>
      <c r="R842" s="1"/>
      <c r="T842" s="6"/>
      <c r="V842" s="88"/>
      <c r="W842" s="6"/>
      <c r="X842" s="2"/>
      <c r="Y842" s="6"/>
      <c r="Z842" s="6"/>
      <c r="AA842" s="6"/>
      <c r="AB842" s="6"/>
      <c r="AC842" s="2"/>
      <c r="AD842" s="6"/>
      <c r="AE842" s="6"/>
      <c r="AF842" s="6"/>
      <c r="AG842" s="6"/>
      <c r="AH842" s="2"/>
      <c r="AI842" s="4"/>
    </row>
    <row r="843" spans="3:35" ht="15.5" x14ac:dyDescent="0.35">
      <c r="C843" s="1"/>
      <c r="D843" s="1"/>
      <c r="G843" s="1"/>
      <c r="H843" s="1"/>
      <c r="J843" s="2"/>
      <c r="K843" s="1"/>
      <c r="O843" s="3"/>
      <c r="P843" s="4"/>
      <c r="Q843" s="5"/>
      <c r="R843" s="1"/>
      <c r="T843" s="6"/>
      <c r="V843" s="88"/>
      <c r="W843" s="6"/>
      <c r="X843" s="2"/>
      <c r="Y843" s="6"/>
      <c r="Z843" s="6"/>
      <c r="AA843" s="6"/>
      <c r="AB843" s="6"/>
      <c r="AC843" s="2"/>
      <c r="AD843" s="6"/>
      <c r="AE843" s="6"/>
      <c r="AF843" s="6"/>
      <c r="AG843" s="6"/>
      <c r="AH843" s="2"/>
      <c r="AI843" s="4"/>
    </row>
    <row r="844" spans="3:35" ht="15.5" x14ac:dyDescent="0.35">
      <c r="C844" s="1"/>
      <c r="D844" s="1"/>
      <c r="G844" s="1"/>
      <c r="H844" s="1"/>
      <c r="J844" s="2"/>
      <c r="K844" s="1"/>
      <c r="O844" s="3"/>
      <c r="P844" s="4"/>
      <c r="Q844" s="5"/>
      <c r="R844" s="1"/>
      <c r="T844" s="6"/>
      <c r="V844" s="88"/>
      <c r="W844" s="6"/>
      <c r="X844" s="2"/>
      <c r="Y844" s="6"/>
      <c r="Z844" s="6"/>
      <c r="AA844" s="6"/>
      <c r="AB844" s="6"/>
      <c r="AC844" s="2"/>
      <c r="AD844" s="6"/>
      <c r="AE844" s="6"/>
      <c r="AF844" s="6"/>
      <c r="AG844" s="6"/>
      <c r="AH844" s="2"/>
      <c r="AI844" s="4"/>
    </row>
    <row r="845" spans="3:35" ht="15.5" x14ac:dyDescent="0.35">
      <c r="C845" s="1"/>
      <c r="D845" s="1"/>
      <c r="G845" s="1"/>
      <c r="H845" s="1"/>
      <c r="J845" s="2"/>
      <c r="K845" s="1"/>
      <c r="O845" s="3"/>
      <c r="P845" s="4"/>
      <c r="Q845" s="5"/>
      <c r="R845" s="1"/>
      <c r="T845" s="6"/>
      <c r="V845" s="88"/>
      <c r="W845" s="6"/>
      <c r="X845" s="2"/>
      <c r="Y845" s="6"/>
      <c r="Z845" s="6"/>
      <c r="AA845" s="6"/>
      <c r="AB845" s="6"/>
      <c r="AC845" s="2"/>
      <c r="AD845" s="6"/>
      <c r="AE845" s="6"/>
      <c r="AF845" s="6"/>
      <c r="AG845" s="6"/>
      <c r="AH845" s="2"/>
      <c r="AI845" s="4"/>
    </row>
    <row r="846" spans="3:35" ht="15.5" x14ac:dyDescent="0.35">
      <c r="C846" s="1"/>
      <c r="D846" s="1"/>
      <c r="G846" s="1"/>
      <c r="H846" s="1"/>
      <c r="J846" s="2"/>
      <c r="K846" s="1"/>
      <c r="O846" s="3"/>
      <c r="P846" s="4"/>
      <c r="Q846" s="5"/>
      <c r="R846" s="1"/>
      <c r="T846" s="6"/>
      <c r="V846" s="88"/>
      <c r="W846" s="6"/>
      <c r="X846" s="2"/>
      <c r="Y846" s="6"/>
      <c r="Z846" s="6"/>
      <c r="AA846" s="6"/>
      <c r="AB846" s="6"/>
      <c r="AC846" s="2"/>
      <c r="AD846" s="6"/>
      <c r="AE846" s="6"/>
      <c r="AF846" s="6"/>
      <c r="AG846" s="6"/>
      <c r="AH846" s="2"/>
      <c r="AI846" s="4"/>
    </row>
    <row r="847" spans="3:35" ht="15.5" x14ac:dyDescent="0.35">
      <c r="C847" s="1"/>
      <c r="D847" s="1"/>
      <c r="G847" s="1"/>
      <c r="H847" s="1"/>
      <c r="J847" s="2"/>
      <c r="K847" s="1"/>
      <c r="O847" s="3"/>
      <c r="P847" s="4"/>
      <c r="Q847" s="5"/>
      <c r="R847" s="1"/>
      <c r="T847" s="6"/>
      <c r="V847" s="88"/>
      <c r="W847" s="6"/>
      <c r="X847" s="2"/>
      <c r="Y847" s="6"/>
      <c r="Z847" s="6"/>
      <c r="AA847" s="6"/>
      <c r="AB847" s="6"/>
      <c r="AC847" s="2"/>
      <c r="AD847" s="6"/>
      <c r="AE847" s="6"/>
      <c r="AF847" s="6"/>
      <c r="AG847" s="6"/>
      <c r="AH847" s="2"/>
      <c r="AI847" s="4"/>
    </row>
    <row r="848" spans="3:35" ht="15.5" x14ac:dyDescent="0.35">
      <c r="C848" s="1"/>
      <c r="D848" s="1"/>
      <c r="G848" s="1"/>
      <c r="H848" s="1"/>
      <c r="J848" s="2"/>
      <c r="K848" s="1"/>
      <c r="O848" s="3"/>
      <c r="P848" s="4"/>
      <c r="Q848" s="5"/>
      <c r="R848" s="1"/>
      <c r="T848" s="6"/>
      <c r="V848" s="88"/>
      <c r="W848" s="6"/>
      <c r="X848" s="2"/>
      <c r="Y848" s="6"/>
      <c r="Z848" s="6"/>
      <c r="AA848" s="6"/>
      <c r="AB848" s="6"/>
      <c r="AC848" s="2"/>
      <c r="AD848" s="6"/>
      <c r="AE848" s="6"/>
      <c r="AF848" s="6"/>
      <c r="AG848" s="6"/>
      <c r="AH848" s="2"/>
      <c r="AI848" s="4"/>
    </row>
    <row r="849" spans="3:35" ht="15.5" x14ac:dyDescent="0.35">
      <c r="C849" s="1"/>
      <c r="D849" s="1"/>
      <c r="G849" s="1"/>
      <c r="H849" s="1"/>
      <c r="J849" s="2"/>
      <c r="K849" s="1"/>
      <c r="O849" s="3"/>
      <c r="P849" s="4"/>
      <c r="Q849" s="5"/>
      <c r="R849" s="1"/>
      <c r="T849" s="6"/>
      <c r="V849" s="88"/>
      <c r="W849" s="6"/>
      <c r="X849" s="2"/>
      <c r="Y849" s="6"/>
      <c r="Z849" s="6"/>
      <c r="AA849" s="6"/>
      <c r="AB849" s="6"/>
      <c r="AC849" s="2"/>
      <c r="AD849" s="6"/>
      <c r="AE849" s="6"/>
      <c r="AF849" s="6"/>
      <c r="AG849" s="6"/>
      <c r="AH849" s="2"/>
      <c r="AI849" s="4"/>
    </row>
    <row r="850" spans="3:35" ht="15.5" x14ac:dyDescent="0.35">
      <c r="C850" s="1"/>
      <c r="D850" s="1"/>
      <c r="G850" s="1"/>
      <c r="H850" s="1"/>
      <c r="J850" s="2"/>
      <c r="K850" s="1"/>
      <c r="O850" s="3"/>
      <c r="P850" s="4"/>
      <c r="Q850" s="5"/>
      <c r="R850" s="1"/>
      <c r="T850" s="6"/>
      <c r="V850" s="88"/>
      <c r="W850" s="6"/>
      <c r="X850" s="2"/>
      <c r="Y850" s="6"/>
      <c r="Z850" s="6"/>
      <c r="AA850" s="6"/>
      <c r="AB850" s="6"/>
      <c r="AC850" s="2"/>
      <c r="AD850" s="6"/>
      <c r="AE850" s="6"/>
      <c r="AF850" s="6"/>
      <c r="AG850" s="6"/>
      <c r="AH850" s="2"/>
      <c r="AI850" s="4"/>
    </row>
    <row r="851" spans="3:35" ht="15.5" x14ac:dyDescent="0.35">
      <c r="C851" s="1"/>
      <c r="D851" s="1"/>
      <c r="G851" s="1"/>
      <c r="H851" s="1"/>
      <c r="J851" s="2"/>
      <c r="K851" s="1"/>
      <c r="O851" s="3"/>
      <c r="P851" s="4"/>
      <c r="Q851" s="5"/>
      <c r="R851" s="1"/>
      <c r="T851" s="6"/>
      <c r="V851" s="88"/>
      <c r="W851" s="6"/>
      <c r="X851" s="2"/>
      <c r="Y851" s="6"/>
      <c r="Z851" s="6"/>
      <c r="AA851" s="6"/>
      <c r="AB851" s="6"/>
      <c r="AC851" s="2"/>
      <c r="AD851" s="6"/>
      <c r="AE851" s="6"/>
      <c r="AF851" s="6"/>
      <c r="AG851" s="6"/>
      <c r="AH851" s="2"/>
      <c r="AI851" s="4"/>
    </row>
    <row r="852" spans="3:35" ht="15.5" x14ac:dyDescent="0.35">
      <c r="C852" s="1"/>
      <c r="D852" s="1"/>
      <c r="G852" s="1"/>
      <c r="H852" s="1"/>
      <c r="J852" s="2"/>
      <c r="K852" s="1"/>
      <c r="O852" s="3"/>
      <c r="P852" s="4"/>
      <c r="Q852" s="5"/>
      <c r="R852" s="1"/>
      <c r="T852" s="6"/>
      <c r="V852" s="88"/>
      <c r="W852" s="6"/>
      <c r="X852" s="2"/>
      <c r="Y852" s="6"/>
      <c r="Z852" s="6"/>
      <c r="AA852" s="6"/>
      <c r="AB852" s="6"/>
      <c r="AC852" s="2"/>
      <c r="AD852" s="6"/>
      <c r="AE852" s="6"/>
      <c r="AF852" s="6"/>
      <c r="AG852" s="6"/>
      <c r="AH852" s="2"/>
      <c r="AI852" s="4"/>
    </row>
    <row r="853" spans="3:35" ht="15.5" x14ac:dyDescent="0.35">
      <c r="C853" s="1"/>
      <c r="D853" s="1"/>
      <c r="G853" s="1"/>
      <c r="H853" s="1"/>
      <c r="J853" s="2"/>
      <c r="K853" s="1"/>
      <c r="O853" s="3"/>
      <c r="P853" s="4"/>
      <c r="Q853" s="5"/>
      <c r="R853" s="1"/>
      <c r="T853" s="6"/>
      <c r="V853" s="88"/>
      <c r="W853" s="6"/>
      <c r="X853" s="2"/>
      <c r="Y853" s="6"/>
      <c r="Z853" s="6"/>
      <c r="AA853" s="6"/>
      <c r="AB853" s="6"/>
      <c r="AC853" s="2"/>
      <c r="AD853" s="6"/>
      <c r="AE853" s="6"/>
      <c r="AF853" s="6"/>
      <c r="AG853" s="6"/>
      <c r="AH853" s="2"/>
      <c r="AI853" s="4"/>
    </row>
    <row r="854" spans="3:35" ht="15.5" x14ac:dyDescent="0.35">
      <c r="C854" s="1"/>
      <c r="D854" s="1"/>
      <c r="G854" s="1"/>
      <c r="H854" s="1"/>
      <c r="J854" s="2"/>
      <c r="K854" s="1"/>
      <c r="O854" s="3"/>
      <c r="P854" s="4"/>
      <c r="Q854" s="5"/>
      <c r="R854" s="1"/>
      <c r="T854" s="6"/>
      <c r="V854" s="88"/>
      <c r="W854" s="6"/>
      <c r="X854" s="2"/>
      <c r="Y854" s="6"/>
      <c r="Z854" s="6"/>
      <c r="AA854" s="6"/>
      <c r="AB854" s="6"/>
      <c r="AC854" s="2"/>
      <c r="AD854" s="6"/>
      <c r="AE854" s="6"/>
      <c r="AF854" s="6"/>
      <c r="AG854" s="6"/>
      <c r="AH854" s="2"/>
      <c r="AI854" s="4"/>
    </row>
    <row r="855" spans="3:35" ht="15.5" x14ac:dyDescent="0.35">
      <c r="C855" s="1"/>
      <c r="D855" s="1"/>
      <c r="G855" s="1"/>
      <c r="H855" s="1"/>
      <c r="J855" s="2"/>
      <c r="K855" s="1"/>
      <c r="O855" s="3"/>
      <c r="P855" s="4"/>
      <c r="Q855" s="5"/>
      <c r="R855" s="1"/>
      <c r="T855" s="6"/>
      <c r="V855" s="88"/>
      <c r="W855" s="6"/>
      <c r="X855" s="2"/>
      <c r="Y855" s="6"/>
      <c r="Z855" s="6"/>
      <c r="AA855" s="6"/>
      <c r="AB855" s="6"/>
      <c r="AC855" s="2"/>
      <c r="AD855" s="6"/>
      <c r="AE855" s="6"/>
      <c r="AF855" s="6"/>
      <c r="AG855" s="6"/>
      <c r="AH855" s="2"/>
      <c r="AI855" s="4"/>
    </row>
    <row r="856" spans="3:35" ht="15.5" x14ac:dyDescent="0.35">
      <c r="C856" s="1"/>
      <c r="D856" s="1"/>
      <c r="G856" s="1"/>
      <c r="H856" s="1"/>
      <c r="J856" s="2"/>
      <c r="K856" s="1"/>
      <c r="O856" s="3"/>
      <c r="P856" s="4"/>
      <c r="Q856" s="5"/>
      <c r="R856" s="1"/>
      <c r="T856" s="6"/>
      <c r="V856" s="88"/>
      <c r="W856" s="6"/>
      <c r="X856" s="2"/>
      <c r="Y856" s="6"/>
      <c r="Z856" s="6"/>
      <c r="AA856" s="6"/>
      <c r="AB856" s="6"/>
      <c r="AC856" s="2"/>
      <c r="AD856" s="6"/>
      <c r="AE856" s="6"/>
      <c r="AF856" s="6"/>
      <c r="AG856" s="6"/>
      <c r="AH856" s="2"/>
      <c r="AI856" s="4"/>
    </row>
    <row r="857" spans="3:35" ht="15.5" x14ac:dyDescent="0.35">
      <c r="C857" s="1"/>
      <c r="D857" s="1"/>
      <c r="G857" s="1"/>
      <c r="H857" s="1"/>
      <c r="J857" s="2"/>
      <c r="K857" s="1"/>
      <c r="O857" s="3"/>
      <c r="P857" s="4"/>
      <c r="Q857" s="5"/>
      <c r="R857" s="1"/>
      <c r="T857" s="6"/>
      <c r="V857" s="88"/>
      <c r="W857" s="6"/>
      <c r="X857" s="2"/>
      <c r="Y857" s="6"/>
      <c r="Z857" s="6"/>
      <c r="AA857" s="6"/>
      <c r="AB857" s="6"/>
      <c r="AC857" s="2"/>
      <c r="AD857" s="6"/>
      <c r="AE857" s="6"/>
      <c r="AF857" s="6"/>
      <c r="AG857" s="6"/>
      <c r="AH857" s="2"/>
      <c r="AI857" s="4"/>
    </row>
    <row r="858" spans="3:35" ht="15.5" x14ac:dyDescent="0.35">
      <c r="C858" s="1"/>
      <c r="D858" s="1"/>
      <c r="G858" s="1"/>
      <c r="H858" s="1"/>
      <c r="J858" s="2"/>
      <c r="K858" s="1"/>
      <c r="O858" s="3"/>
      <c r="P858" s="4"/>
      <c r="Q858" s="5"/>
      <c r="R858" s="1"/>
      <c r="T858" s="6"/>
      <c r="V858" s="88"/>
      <c r="W858" s="6"/>
      <c r="X858" s="2"/>
      <c r="Y858" s="6"/>
      <c r="Z858" s="6"/>
      <c r="AA858" s="6"/>
      <c r="AB858" s="6"/>
      <c r="AC858" s="2"/>
      <c r="AD858" s="6"/>
      <c r="AE858" s="6"/>
      <c r="AF858" s="6"/>
      <c r="AG858" s="6"/>
      <c r="AH858" s="2"/>
      <c r="AI858" s="4"/>
    </row>
    <row r="859" spans="3:35" ht="15.5" x14ac:dyDescent="0.35">
      <c r="C859" s="1"/>
      <c r="D859" s="1"/>
      <c r="G859" s="1"/>
      <c r="H859" s="1"/>
      <c r="J859" s="2"/>
      <c r="K859" s="1"/>
      <c r="O859" s="3"/>
      <c r="P859" s="4"/>
      <c r="Q859" s="5"/>
      <c r="R859" s="1"/>
      <c r="T859" s="6"/>
      <c r="V859" s="88"/>
      <c r="W859" s="6"/>
      <c r="X859" s="2"/>
      <c r="Y859" s="6"/>
      <c r="Z859" s="6"/>
      <c r="AA859" s="6"/>
      <c r="AB859" s="6"/>
      <c r="AC859" s="2"/>
      <c r="AD859" s="6"/>
      <c r="AE859" s="6"/>
      <c r="AF859" s="6"/>
      <c r="AG859" s="6"/>
      <c r="AH859" s="2"/>
      <c r="AI859" s="4"/>
    </row>
    <row r="860" spans="3:35" ht="15.5" x14ac:dyDescent="0.35">
      <c r="C860" s="1"/>
      <c r="D860" s="1"/>
      <c r="G860" s="1"/>
      <c r="H860" s="1"/>
      <c r="J860" s="2"/>
      <c r="K860" s="1"/>
      <c r="O860" s="3"/>
      <c r="P860" s="4"/>
      <c r="Q860" s="5"/>
      <c r="R860" s="1"/>
      <c r="T860" s="6"/>
      <c r="V860" s="88"/>
      <c r="W860" s="6"/>
      <c r="X860" s="2"/>
      <c r="Y860" s="6"/>
      <c r="Z860" s="6"/>
      <c r="AA860" s="6"/>
      <c r="AB860" s="6"/>
      <c r="AC860" s="2"/>
      <c r="AD860" s="6"/>
      <c r="AE860" s="6"/>
      <c r="AF860" s="6"/>
      <c r="AG860" s="6"/>
      <c r="AH860" s="2"/>
      <c r="AI860" s="4"/>
    </row>
    <row r="861" spans="3:35" ht="15.5" x14ac:dyDescent="0.35">
      <c r="C861" s="1"/>
      <c r="D861" s="1"/>
      <c r="G861" s="1"/>
      <c r="H861" s="1"/>
      <c r="J861" s="2"/>
      <c r="K861" s="1"/>
      <c r="O861" s="3"/>
      <c r="P861" s="4"/>
      <c r="Q861" s="5"/>
      <c r="R861" s="1"/>
      <c r="T861" s="6"/>
      <c r="V861" s="88"/>
      <c r="W861" s="6"/>
      <c r="X861" s="2"/>
      <c r="Y861" s="6"/>
      <c r="Z861" s="6"/>
      <c r="AA861" s="6"/>
      <c r="AB861" s="6"/>
      <c r="AC861" s="2"/>
      <c r="AD861" s="6"/>
      <c r="AE861" s="6"/>
      <c r="AF861" s="6"/>
      <c r="AG861" s="6"/>
      <c r="AH861" s="2"/>
      <c r="AI861" s="4"/>
    </row>
    <row r="862" spans="3:35" ht="15.5" x14ac:dyDescent="0.35">
      <c r="C862" s="1"/>
      <c r="D862" s="1"/>
      <c r="G862" s="1"/>
      <c r="H862" s="1"/>
      <c r="J862" s="2"/>
      <c r="K862" s="1"/>
      <c r="O862" s="3"/>
      <c r="P862" s="4"/>
      <c r="Q862" s="5"/>
      <c r="R862" s="1"/>
      <c r="T862" s="6"/>
      <c r="V862" s="88"/>
      <c r="W862" s="6"/>
      <c r="X862" s="2"/>
      <c r="Y862" s="6"/>
      <c r="Z862" s="6"/>
      <c r="AA862" s="6"/>
      <c r="AB862" s="6"/>
      <c r="AC862" s="2"/>
      <c r="AD862" s="6"/>
      <c r="AE862" s="6"/>
      <c r="AF862" s="6"/>
      <c r="AG862" s="6"/>
      <c r="AH862" s="2"/>
      <c r="AI862" s="4"/>
    </row>
    <row r="863" spans="3:35" ht="15.5" x14ac:dyDescent="0.35">
      <c r="C863" s="1"/>
      <c r="D863" s="1"/>
      <c r="G863" s="1"/>
      <c r="H863" s="1"/>
      <c r="J863" s="2"/>
      <c r="K863" s="1"/>
      <c r="O863" s="3"/>
      <c r="P863" s="4"/>
      <c r="Q863" s="5"/>
      <c r="R863" s="1"/>
      <c r="T863" s="6"/>
      <c r="V863" s="88"/>
      <c r="W863" s="6"/>
      <c r="X863" s="2"/>
      <c r="Y863" s="6"/>
      <c r="Z863" s="6"/>
      <c r="AA863" s="6"/>
      <c r="AB863" s="6"/>
      <c r="AC863" s="2"/>
      <c r="AD863" s="6"/>
      <c r="AE863" s="6"/>
      <c r="AF863" s="6"/>
      <c r="AG863" s="6"/>
      <c r="AH863" s="2"/>
      <c r="AI863" s="4"/>
    </row>
    <row r="864" spans="3:35" ht="15.5" x14ac:dyDescent="0.35">
      <c r="C864" s="1"/>
      <c r="D864" s="1"/>
      <c r="G864" s="1"/>
      <c r="H864" s="1"/>
      <c r="J864" s="2"/>
      <c r="K864" s="1"/>
      <c r="O864" s="3"/>
      <c r="P864" s="4"/>
      <c r="Q864" s="5"/>
      <c r="R864" s="1"/>
      <c r="T864" s="6"/>
      <c r="V864" s="88"/>
      <c r="W864" s="6"/>
      <c r="X864" s="2"/>
      <c r="Y864" s="6"/>
      <c r="Z864" s="6"/>
      <c r="AA864" s="6"/>
      <c r="AB864" s="6"/>
      <c r="AC864" s="2"/>
      <c r="AD864" s="6"/>
      <c r="AE864" s="6"/>
      <c r="AF864" s="6"/>
      <c r="AG864" s="6"/>
      <c r="AH864" s="2"/>
      <c r="AI864" s="4"/>
    </row>
    <row r="865" spans="3:35" ht="15.5" x14ac:dyDescent="0.35">
      <c r="C865" s="1"/>
      <c r="D865" s="1"/>
      <c r="G865" s="1"/>
      <c r="H865" s="1"/>
      <c r="J865" s="2"/>
      <c r="K865" s="1"/>
      <c r="O865" s="3"/>
      <c r="P865" s="4"/>
      <c r="Q865" s="5"/>
      <c r="R865" s="1"/>
      <c r="T865" s="6"/>
      <c r="V865" s="88"/>
      <c r="W865" s="6"/>
      <c r="X865" s="2"/>
      <c r="Y865" s="6"/>
      <c r="Z865" s="6"/>
      <c r="AA865" s="6"/>
      <c r="AB865" s="6"/>
      <c r="AC865" s="2"/>
      <c r="AD865" s="6"/>
      <c r="AE865" s="6"/>
      <c r="AF865" s="6"/>
      <c r="AG865" s="6"/>
      <c r="AH865" s="2"/>
      <c r="AI865" s="4"/>
    </row>
    <row r="866" spans="3:35" ht="15.5" x14ac:dyDescent="0.35">
      <c r="C866" s="1"/>
      <c r="D866" s="1"/>
      <c r="G866" s="1"/>
      <c r="H866" s="1"/>
      <c r="J866" s="2"/>
      <c r="K866" s="1"/>
      <c r="O866" s="3"/>
      <c r="P866" s="4"/>
      <c r="Q866" s="5"/>
      <c r="R866" s="1"/>
      <c r="T866" s="6"/>
      <c r="V866" s="88"/>
      <c r="W866" s="6"/>
      <c r="X866" s="2"/>
      <c r="Y866" s="6"/>
      <c r="Z866" s="6"/>
      <c r="AA866" s="6"/>
      <c r="AB866" s="6"/>
      <c r="AC866" s="2"/>
      <c r="AD866" s="6"/>
      <c r="AE866" s="6"/>
      <c r="AF866" s="6"/>
      <c r="AG866" s="6"/>
      <c r="AH866" s="2"/>
      <c r="AI866" s="4"/>
    </row>
    <row r="867" spans="3:35" ht="15.5" x14ac:dyDescent="0.35">
      <c r="C867" s="1"/>
      <c r="D867" s="1"/>
      <c r="G867" s="1"/>
      <c r="H867" s="1"/>
      <c r="J867" s="2"/>
      <c r="K867" s="1"/>
      <c r="O867" s="3"/>
      <c r="P867" s="4"/>
      <c r="Q867" s="5"/>
      <c r="R867" s="1"/>
      <c r="T867" s="6"/>
      <c r="V867" s="88"/>
      <c r="W867" s="6"/>
      <c r="X867" s="2"/>
      <c r="Y867" s="6"/>
      <c r="Z867" s="6"/>
      <c r="AA867" s="6"/>
      <c r="AB867" s="6"/>
      <c r="AC867" s="2"/>
      <c r="AD867" s="6"/>
      <c r="AE867" s="6"/>
      <c r="AF867" s="6"/>
      <c r="AG867" s="6"/>
      <c r="AH867" s="2"/>
      <c r="AI867" s="4"/>
    </row>
    <row r="868" spans="3:35" ht="15.5" x14ac:dyDescent="0.35">
      <c r="C868" s="1"/>
      <c r="D868" s="1"/>
      <c r="G868" s="1"/>
      <c r="H868" s="1"/>
      <c r="J868" s="2"/>
      <c r="K868" s="1"/>
      <c r="O868" s="3"/>
      <c r="P868" s="4"/>
      <c r="Q868" s="5"/>
      <c r="R868" s="1"/>
      <c r="T868" s="6"/>
      <c r="V868" s="88"/>
      <c r="W868" s="6"/>
      <c r="X868" s="2"/>
      <c r="Y868" s="6"/>
      <c r="Z868" s="6"/>
      <c r="AA868" s="6"/>
      <c r="AB868" s="6"/>
      <c r="AC868" s="2"/>
      <c r="AD868" s="6"/>
      <c r="AE868" s="6"/>
      <c r="AF868" s="6"/>
      <c r="AG868" s="6"/>
      <c r="AH868" s="2"/>
      <c r="AI868" s="4"/>
    </row>
    <row r="869" spans="3:35" ht="15.5" x14ac:dyDescent="0.35">
      <c r="C869" s="1"/>
      <c r="D869" s="1"/>
      <c r="G869" s="1"/>
      <c r="H869" s="1"/>
      <c r="J869" s="2"/>
      <c r="K869" s="1"/>
      <c r="O869" s="3"/>
      <c r="P869" s="4"/>
      <c r="Q869" s="5"/>
      <c r="R869" s="1"/>
      <c r="T869" s="6"/>
      <c r="V869" s="88"/>
      <c r="W869" s="6"/>
      <c r="X869" s="2"/>
      <c r="Y869" s="6"/>
      <c r="Z869" s="6"/>
      <c r="AA869" s="6"/>
      <c r="AB869" s="6"/>
      <c r="AC869" s="2"/>
      <c r="AD869" s="6"/>
      <c r="AE869" s="6"/>
      <c r="AF869" s="6"/>
      <c r="AG869" s="6"/>
      <c r="AH869" s="2"/>
      <c r="AI869" s="4"/>
    </row>
    <row r="870" spans="3:35" ht="15.5" x14ac:dyDescent="0.35">
      <c r="C870" s="1"/>
      <c r="D870" s="1"/>
      <c r="G870" s="1"/>
      <c r="H870" s="1"/>
      <c r="J870" s="2"/>
      <c r="K870" s="1"/>
      <c r="O870" s="3"/>
      <c r="P870" s="4"/>
      <c r="Q870" s="5"/>
      <c r="R870" s="1"/>
      <c r="T870" s="6"/>
      <c r="V870" s="88"/>
      <c r="W870" s="6"/>
      <c r="X870" s="2"/>
      <c r="Y870" s="6"/>
      <c r="Z870" s="6"/>
      <c r="AA870" s="6"/>
      <c r="AB870" s="6"/>
      <c r="AC870" s="2"/>
      <c r="AD870" s="6"/>
      <c r="AE870" s="6"/>
      <c r="AF870" s="6"/>
      <c r="AG870" s="6"/>
      <c r="AH870" s="2"/>
      <c r="AI870" s="4"/>
    </row>
    <row r="871" spans="3:35" ht="15.5" x14ac:dyDescent="0.35">
      <c r="C871" s="1"/>
      <c r="D871" s="1"/>
      <c r="G871" s="1"/>
      <c r="H871" s="1"/>
      <c r="J871" s="2"/>
      <c r="K871" s="1"/>
      <c r="O871" s="3"/>
      <c r="P871" s="4"/>
      <c r="Q871" s="5"/>
      <c r="R871" s="1"/>
      <c r="T871" s="6"/>
      <c r="V871" s="88"/>
      <c r="W871" s="6"/>
      <c r="X871" s="2"/>
      <c r="Y871" s="6"/>
      <c r="Z871" s="6"/>
      <c r="AA871" s="6"/>
      <c r="AB871" s="6"/>
      <c r="AC871" s="2"/>
      <c r="AD871" s="6"/>
      <c r="AE871" s="6"/>
      <c r="AF871" s="6"/>
      <c r="AG871" s="6"/>
      <c r="AH871" s="2"/>
      <c r="AI871" s="4"/>
    </row>
    <row r="872" spans="3:35" ht="15.5" x14ac:dyDescent="0.35">
      <c r="C872" s="1"/>
      <c r="D872" s="1"/>
      <c r="G872" s="1"/>
      <c r="H872" s="1"/>
      <c r="J872" s="2"/>
      <c r="K872" s="1"/>
      <c r="O872" s="3"/>
      <c r="P872" s="4"/>
      <c r="Q872" s="5"/>
      <c r="R872" s="1"/>
      <c r="T872" s="6"/>
      <c r="V872" s="88"/>
      <c r="W872" s="6"/>
      <c r="X872" s="2"/>
      <c r="Y872" s="6"/>
      <c r="Z872" s="6"/>
      <c r="AA872" s="6"/>
      <c r="AB872" s="6"/>
      <c r="AC872" s="2"/>
      <c r="AD872" s="6"/>
      <c r="AE872" s="6"/>
      <c r="AF872" s="6"/>
      <c r="AG872" s="6"/>
      <c r="AH872" s="2"/>
      <c r="AI872" s="4"/>
    </row>
    <row r="873" spans="3:35" ht="15.5" x14ac:dyDescent="0.35">
      <c r="C873" s="1"/>
      <c r="D873" s="1"/>
      <c r="G873" s="1"/>
      <c r="H873" s="1"/>
      <c r="J873" s="2"/>
      <c r="K873" s="1"/>
      <c r="O873" s="3"/>
      <c r="P873" s="4"/>
      <c r="Q873" s="5"/>
      <c r="R873" s="1"/>
      <c r="T873" s="6"/>
      <c r="V873" s="88"/>
      <c r="W873" s="6"/>
      <c r="X873" s="2"/>
      <c r="Y873" s="6"/>
      <c r="Z873" s="6"/>
      <c r="AA873" s="6"/>
      <c r="AB873" s="6"/>
      <c r="AC873" s="2"/>
      <c r="AD873" s="6"/>
      <c r="AE873" s="6"/>
      <c r="AF873" s="6"/>
      <c r="AG873" s="6"/>
      <c r="AH873" s="2"/>
      <c r="AI873" s="4"/>
    </row>
    <row r="874" spans="3:35" ht="15.5" x14ac:dyDescent="0.35">
      <c r="C874" s="1"/>
      <c r="D874" s="1"/>
      <c r="G874" s="1"/>
      <c r="H874" s="1"/>
      <c r="J874" s="2"/>
      <c r="K874" s="1"/>
      <c r="O874" s="3"/>
      <c r="P874" s="4"/>
      <c r="Q874" s="5"/>
      <c r="R874" s="1"/>
      <c r="T874" s="6"/>
      <c r="V874" s="88"/>
      <c r="W874" s="6"/>
      <c r="X874" s="2"/>
      <c r="Y874" s="6"/>
      <c r="Z874" s="6"/>
      <c r="AA874" s="6"/>
      <c r="AB874" s="6"/>
      <c r="AC874" s="2"/>
      <c r="AD874" s="6"/>
      <c r="AE874" s="6"/>
      <c r="AF874" s="6"/>
      <c r="AG874" s="6"/>
      <c r="AH874" s="2"/>
      <c r="AI874" s="4"/>
    </row>
    <row r="875" spans="3:35" ht="15.5" x14ac:dyDescent="0.35">
      <c r="C875" s="1"/>
      <c r="D875" s="1"/>
      <c r="G875" s="1"/>
      <c r="H875" s="1"/>
      <c r="J875" s="2"/>
      <c r="K875" s="1"/>
      <c r="O875" s="3"/>
      <c r="P875" s="4"/>
      <c r="Q875" s="5"/>
      <c r="R875" s="1"/>
      <c r="T875" s="6"/>
      <c r="V875" s="88"/>
      <c r="W875" s="6"/>
      <c r="X875" s="2"/>
      <c r="Y875" s="6"/>
      <c r="Z875" s="6"/>
      <c r="AA875" s="6"/>
      <c r="AB875" s="6"/>
      <c r="AC875" s="2"/>
      <c r="AD875" s="6"/>
      <c r="AE875" s="6"/>
      <c r="AF875" s="6"/>
      <c r="AG875" s="6"/>
      <c r="AH875" s="2"/>
      <c r="AI875" s="4"/>
    </row>
    <row r="876" spans="3:35" ht="15.5" x14ac:dyDescent="0.35">
      <c r="C876" s="1"/>
      <c r="D876" s="1"/>
      <c r="G876" s="1"/>
      <c r="H876" s="1"/>
      <c r="J876" s="2"/>
      <c r="K876" s="1"/>
      <c r="O876" s="3"/>
      <c r="P876" s="4"/>
      <c r="Q876" s="5"/>
      <c r="R876" s="1"/>
      <c r="T876" s="6"/>
      <c r="V876" s="88"/>
      <c r="W876" s="6"/>
      <c r="X876" s="2"/>
      <c r="Y876" s="6"/>
      <c r="Z876" s="6"/>
      <c r="AA876" s="6"/>
      <c r="AB876" s="6"/>
      <c r="AC876" s="2"/>
      <c r="AD876" s="6"/>
      <c r="AE876" s="6"/>
      <c r="AF876" s="6"/>
      <c r="AG876" s="6"/>
      <c r="AH876" s="2"/>
      <c r="AI876" s="4"/>
    </row>
    <row r="877" spans="3:35" ht="15.5" x14ac:dyDescent="0.35">
      <c r="C877" s="1"/>
      <c r="D877" s="1"/>
      <c r="G877" s="1"/>
      <c r="H877" s="1"/>
      <c r="J877" s="2"/>
      <c r="K877" s="1"/>
      <c r="O877" s="3"/>
      <c r="P877" s="4"/>
      <c r="Q877" s="5"/>
      <c r="R877" s="1"/>
      <c r="T877" s="6"/>
      <c r="V877" s="88"/>
      <c r="W877" s="6"/>
      <c r="X877" s="2"/>
      <c r="Y877" s="6"/>
      <c r="Z877" s="6"/>
      <c r="AA877" s="6"/>
      <c r="AB877" s="6"/>
      <c r="AC877" s="2"/>
      <c r="AD877" s="6"/>
      <c r="AE877" s="6"/>
      <c r="AF877" s="6"/>
      <c r="AG877" s="6"/>
      <c r="AH877" s="2"/>
      <c r="AI877" s="4"/>
    </row>
    <row r="878" spans="3:35" ht="15.5" x14ac:dyDescent="0.35">
      <c r="C878" s="1"/>
      <c r="D878" s="1"/>
      <c r="G878" s="1"/>
      <c r="H878" s="1"/>
      <c r="J878" s="2"/>
      <c r="K878" s="1"/>
      <c r="O878" s="3"/>
      <c r="P878" s="4"/>
      <c r="Q878" s="5"/>
      <c r="R878" s="1"/>
      <c r="T878" s="6"/>
      <c r="V878" s="88"/>
      <c r="W878" s="6"/>
      <c r="X878" s="2"/>
      <c r="Y878" s="6"/>
      <c r="Z878" s="6"/>
      <c r="AA878" s="6"/>
      <c r="AB878" s="6"/>
      <c r="AC878" s="2"/>
      <c r="AD878" s="6"/>
      <c r="AE878" s="6"/>
      <c r="AF878" s="6"/>
      <c r="AG878" s="6"/>
      <c r="AH878" s="2"/>
      <c r="AI878" s="4"/>
    </row>
    <row r="879" spans="3:35" ht="15.5" x14ac:dyDescent="0.35">
      <c r="C879" s="1"/>
      <c r="D879" s="1"/>
      <c r="G879" s="1"/>
      <c r="H879" s="1"/>
      <c r="J879" s="2"/>
      <c r="K879" s="1"/>
      <c r="O879" s="3"/>
      <c r="P879" s="4"/>
      <c r="Q879" s="5"/>
      <c r="R879" s="1"/>
      <c r="T879" s="6"/>
      <c r="V879" s="88"/>
      <c r="W879" s="6"/>
      <c r="X879" s="2"/>
      <c r="Y879" s="6"/>
      <c r="Z879" s="6"/>
      <c r="AA879" s="6"/>
      <c r="AB879" s="6"/>
      <c r="AC879" s="2"/>
      <c r="AD879" s="6"/>
      <c r="AE879" s="6"/>
      <c r="AF879" s="6"/>
      <c r="AG879" s="6"/>
      <c r="AH879" s="2"/>
      <c r="AI879" s="4"/>
    </row>
    <row r="880" spans="3:35" ht="15.5" x14ac:dyDescent="0.35">
      <c r="C880" s="1"/>
      <c r="D880" s="1"/>
      <c r="G880" s="1"/>
      <c r="H880" s="1"/>
      <c r="J880" s="2"/>
      <c r="K880" s="1"/>
      <c r="O880" s="3"/>
      <c r="P880" s="4"/>
      <c r="Q880" s="5"/>
      <c r="R880" s="1"/>
      <c r="T880" s="6"/>
      <c r="V880" s="88"/>
      <c r="W880" s="6"/>
      <c r="X880" s="2"/>
      <c r="Y880" s="6"/>
      <c r="Z880" s="6"/>
      <c r="AA880" s="6"/>
      <c r="AB880" s="6"/>
      <c r="AC880" s="2"/>
      <c r="AD880" s="6"/>
      <c r="AE880" s="6"/>
      <c r="AF880" s="6"/>
      <c r="AG880" s="6"/>
      <c r="AH880" s="2"/>
      <c r="AI880" s="4"/>
    </row>
    <row r="881" spans="3:35" ht="15.5" x14ac:dyDescent="0.35">
      <c r="C881" s="1"/>
      <c r="D881" s="1"/>
      <c r="G881" s="1"/>
      <c r="H881" s="1"/>
      <c r="J881" s="2"/>
      <c r="K881" s="1"/>
      <c r="O881" s="3"/>
      <c r="P881" s="4"/>
      <c r="Q881" s="5"/>
      <c r="R881" s="1"/>
      <c r="T881" s="6"/>
      <c r="V881" s="88"/>
      <c r="W881" s="6"/>
      <c r="X881" s="2"/>
      <c r="Y881" s="6"/>
      <c r="Z881" s="6"/>
      <c r="AA881" s="6"/>
      <c r="AB881" s="6"/>
      <c r="AC881" s="2"/>
      <c r="AD881" s="6"/>
      <c r="AE881" s="6"/>
      <c r="AF881" s="6"/>
      <c r="AG881" s="6"/>
      <c r="AH881" s="2"/>
      <c r="AI881" s="4"/>
    </row>
    <row r="882" spans="3:35" ht="15.5" x14ac:dyDescent="0.35">
      <c r="C882" s="1"/>
      <c r="D882" s="1"/>
      <c r="G882" s="1"/>
      <c r="H882" s="1"/>
      <c r="J882" s="2"/>
      <c r="K882" s="1"/>
      <c r="O882" s="3"/>
      <c r="P882" s="4"/>
      <c r="Q882" s="5"/>
      <c r="R882" s="1"/>
      <c r="T882" s="6"/>
      <c r="V882" s="88"/>
      <c r="W882" s="6"/>
      <c r="X882" s="2"/>
      <c r="Y882" s="6"/>
      <c r="Z882" s="6"/>
      <c r="AA882" s="6"/>
      <c r="AB882" s="6"/>
      <c r="AC882" s="2"/>
      <c r="AD882" s="6"/>
      <c r="AE882" s="6"/>
      <c r="AF882" s="6"/>
      <c r="AG882" s="6"/>
      <c r="AH882" s="2"/>
      <c r="AI882" s="4"/>
    </row>
    <row r="883" spans="3:35" ht="15.5" x14ac:dyDescent="0.35">
      <c r="C883" s="1"/>
      <c r="D883" s="1"/>
      <c r="G883" s="1"/>
      <c r="H883" s="1"/>
      <c r="J883" s="2"/>
      <c r="K883" s="1"/>
      <c r="O883" s="3"/>
      <c r="P883" s="4"/>
      <c r="Q883" s="5"/>
      <c r="R883" s="1"/>
      <c r="T883" s="6"/>
      <c r="V883" s="88"/>
      <c r="W883" s="6"/>
      <c r="X883" s="2"/>
      <c r="Y883" s="6"/>
      <c r="Z883" s="6"/>
      <c r="AA883" s="6"/>
      <c r="AB883" s="6"/>
      <c r="AC883" s="2"/>
      <c r="AD883" s="6"/>
      <c r="AE883" s="6"/>
      <c r="AF883" s="6"/>
      <c r="AG883" s="6"/>
      <c r="AH883" s="2"/>
      <c r="AI883" s="4"/>
    </row>
    <row r="884" spans="3:35" ht="15.5" x14ac:dyDescent="0.35">
      <c r="C884" s="1"/>
      <c r="D884" s="1"/>
      <c r="G884" s="1"/>
      <c r="H884" s="1"/>
      <c r="J884" s="2"/>
      <c r="K884" s="1"/>
      <c r="O884" s="3"/>
      <c r="P884" s="4"/>
      <c r="Q884" s="5"/>
      <c r="R884" s="1"/>
      <c r="T884" s="6"/>
      <c r="V884" s="88"/>
      <c r="W884" s="6"/>
      <c r="X884" s="2"/>
      <c r="Y884" s="6"/>
      <c r="Z884" s="6"/>
      <c r="AA884" s="6"/>
      <c r="AB884" s="6"/>
      <c r="AC884" s="2"/>
      <c r="AD884" s="6"/>
      <c r="AE884" s="6"/>
      <c r="AF884" s="6"/>
      <c r="AG884" s="6"/>
      <c r="AH884" s="2"/>
      <c r="AI884" s="4"/>
    </row>
    <row r="885" spans="3:35" ht="15.5" x14ac:dyDescent="0.35">
      <c r="C885" s="1"/>
      <c r="D885" s="1"/>
      <c r="G885" s="1"/>
      <c r="H885" s="1"/>
      <c r="J885" s="2"/>
      <c r="K885" s="1"/>
      <c r="O885" s="3"/>
      <c r="P885" s="4"/>
      <c r="Q885" s="5"/>
      <c r="R885" s="1"/>
      <c r="T885" s="6"/>
      <c r="V885" s="88"/>
      <c r="W885" s="6"/>
      <c r="X885" s="2"/>
      <c r="Y885" s="6"/>
      <c r="Z885" s="6"/>
      <c r="AA885" s="6"/>
      <c r="AB885" s="6"/>
      <c r="AC885" s="2"/>
      <c r="AD885" s="6"/>
      <c r="AE885" s="6"/>
      <c r="AF885" s="6"/>
      <c r="AG885" s="6"/>
      <c r="AH885" s="2"/>
      <c r="AI885" s="4"/>
    </row>
    <row r="886" spans="3:35" ht="15.5" x14ac:dyDescent="0.35">
      <c r="C886" s="1"/>
      <c r="D886" s="1"/>
      <c r="G886" s="1"/>
      <c r="H886" s="1"/>
      <c r="J886" s="2"/>
      <c r="K886" s="1"/>
      <c r="O886" s="3"/>
      <c r="P886" s="4"/>
      <c r="Q886" s="5"/>
      <c r="R886" s="1"/>
      <c r="T886" s="6"/>
      <c r="V886" s="88"/>
      <c r="W886" s="6"/>
      <c r="X886" s="2"/>
      <c r="Y886" s="6"/>
      <c r="Z886" s="6"/>
      <c r="AA886" s="6"/>
      <c r="AB886" s="6"/>
      <c r="AC886" s="2"/>
      <c r="AD886" s="6"/>
      <c r="AE886" s="6"/>
      <c r="AF886" s="6"/>
      <c r="AG886" s="6"/>
      <c r="AH886" s="2"/>
      <c r="AI886" s="4"/>
    </row>
    <row r="887" spans="3:35" ht="15.5" x14ac:dyDescent="0.35">
      <c r="C887" s="1"/>
      <c r="D887" s="1"/>
      <c r="G887" s="1"/>
      <c r="H887" s="1"/>
      <c r="J887" s="2"/>
      <c r="K887" s="1"/>
      <c r="O887" s="3"/>
      <c r="P887" s="4"/>
      <c r="Q887" s="5"/>
      <c r="R887" s="1"/>
      <c r="T887" s="6"/>
      <c r="V887" s="88"/>
      <c r="W887" s="6"/>
      <c r="X887" s="2"/>
      <c r="Y887" s="6"/>
      <c r="Z887" s="6"/>
      <c r="AA887" s="6"/>
      <c r="AB887" s="6"/>
      <c r="AC887" s="2"/>
      <c r="AD887" s="6"/>
      <c r="AE887" s="6"/>
      <c r="AF887" s="6"/>
      <c r="AG887" s="6"/>
      <c r="AH887" s="2"/>
      <c r="AI887" s="4"/>
    </row>
    <row r="888" spans="3:35" ht="15.5" x14ac:dyDescent="0.35">
      <c r="C888" s="1"/>
      <c r="D888" s="1"/>
      <c r="G888" s="1"/>
      <c r="H888" s="1"/>
      <c r="J888" s="2"/>
      <c r="K888" s="1"/>
      <c r="O888" s="3"/>
      <c r="P888" s="4"/>
      <c r="Q888" s="5"/>
      <c r="R888" s="1"/>
      <c r="T888" s="6"/>
      <c r="V888" s="88"/>
      <c r="W888" s="6"/>
      <c r="X888" s="2"/>
      <c r="Y888" s="6"/>
      <c r="Z888" s="6"/>
      <c r="AA888" s="6"/>
      <c r="AB888" s="6"/>
      <c r="AC888" s="2"/>
      <c r="AD888" s="6"/>
      <c r="AE888" s="6"/>
      <c r="AF888" s="6"/>
      <c r="AG888" s="6"/>
      <c r="AH888" s="2"/>
      <c r="AI888" s="4"/>
    </row>
    <row r="889" spans="3:35" ht="15.5" x14ac:dyDescent="0.35">
      <c r="C889" s="1"/>
      <c r="D889" s="1"/>
      <c r="G889" s="1"/>
      <c r="H889" s="1"/>
      <c r="J889" s="2"/>
      <c r="K889" s="1"/>
      <c r="O889" s="3"/>
      <c r="P889" s="4"/>
      <c r="Q889" s="5"/>
      <c r="R889" s="1"/>
      <c r="T889" s="6"/>
      <c r="V889" s="88"/>
      <c r="W889" s="6"/>
      <c r="X889" s="2"/>
      <c r="Y889" s="6"/>
      <c r="Z889" s="6"/>
      <c r="AA889" s="6"/>
      <c r="AB889" s="6"/>
      <c r="AC889" s="2"/>
      <c r="AD889" s="6"/>
      <c r="AE889" s="6"/>
      <c r="AF889" s="6"/>
      <c r="AG889" s="6"/>
      <c r="AH889" s="2"/>
      <c r="AI889" s="4"/>
    </row>
    <row r="890" spans="3:35" ht="15.5" x14ac:dyDescent="0.35">
      <c r="C890" s="1"/>
      <c r="D890" s="1"/>
      <c r="G890" s="1"/>
      <c r="H890" s="1"/>
      <c r="J890" s="2"/>
      <c r="K890" s="1"/>
      <c r="O890" s="3"/>
      <c r="P890" s="4"/>
      <c r="Q890" s="5"/>
      <c r="R890" s="1"/>
      <c r="T890" s="6"/>
      <c r="V890" s="88"/>
      <c r="W890" s="6"/>
      <c r="X890" s="2"/>
      <c r="Y890" s="6"/>
      <c r="Z890" s="6"/>
      <c r="AA890" s="6"/>
      <c r="AB890" s="6"/>
      <c r="AC890" s="2"/>
      <c r="AD890" s="6"/>
      <c r="AE890" s="6"/>
      <c r="AF890" s="6"/>
      <c r="AG890" s="6"/>
      <c r="AH890" s="2"/>
      <c r="AI890" s="4"/>
    </row>
    <row r="891" spans="3:35" ht="15.5" x14ac:dyDescent="0.35">
      <c r="C891" s="1"/>
      <c r="D891" s="1"/>
      <c r="G891" s="1"/>
      <c r="H891" s="1"/>
      <c r="J891" s="2"/>
      <c r="K891" s="1"/>
      <c r="O891" s="3"/>
      <c r="P891" s="4"/>
      <c r="Q891" s="5"/>
      <c r="R891" s="1"/>
      <c r="T891" s="6"/>
      <c r="V891" s="88"/>
      <c r="W891" s="6"/>
      <c r="X891" s="2"/>
      <c r="Y891" s="6"/>
      <c r="Z891" s="6"/>
      <c r="AA891" s="6"/>
      <c r="AB891" s="6"/>
      <c r="AC891" s="2"/>
      <c r="AD891" s="6"/>
      <c r="AE891" s="6"/>
      <c r="AF891" s="6"/>
      <c r="AG891" s="6"/>
      <c r="AH891" s="2"/>
      <c r="AI891" s="4"/>
    </row>
    <row r="892" spans="3:35" ht="15.5" x14ac:dyDescent="0.35">
      <c r="C892" s="1"/>
      <c r="D892" s="1"/>
      <c r="G892" s="1"/>
      <c r="H892" s="1"/>
      <c r="J892" s="2"/>
      <c r="K892" s="1"/>
      <c r="O892" s="3"/>
      <c r="P892" s="4"/>
      <c r="Q892" s="5"/>
      <c r="R892" s="1"/>
      <c r="T892" s="6"/>
      <c r="V892" s="88"/>
      <c r="W892" s="6"/>
      <c r="X892" s="2"/>
      <c r="Y892" s="6"/>
      <c r="Z892" s="6"/>
      <c r="AA892" s="6"/>
      <c r="AB892" s="6"/>
      <c r="AC892" s="2"/>
      <c r="AD892" s="6"/>
      <c r="AE892" s="6"/>
      <c r="AF892" s="6"/>
      <c r="AG892" s="6"/>
      <c r="AH892" s="2"/>
      <c r="AI892" s="4"/>
    </row>
    <row r="893" spans="3:35" ht="15.5" x14ac:dyDescent="0.35">
      <c r="C893" s="1"/>
      <c r="D893" s="1"/>
      <c r="G893" s="1"/>
      <c r="H893" s="1"/>
      <c r="J893" s="2"/>
      <c r="K893" s="1"/>
      <c r="O893" s="3"/>
      <c r="P893" s="4"/>
      <c r="Q893" s="5"/>
      <c r="R893" s="1"/>
      <c r="T893" s="6"/>
      <c r="V893" s="88"/>
      <c r="W893" s="6"/>
      <c r="X893" s="2"/>
      <c r="Y893" s="6"/>
      <c r="Z893" s="6"/>
      <c r="AA893" s="6"/>
      <c r="AB893" s="6"/>
      <c r="AC893" s="2"/>
      <c r="AD893" s="6"/>
      <c r="AE893" s="6"/>
      <c r="AF893" s="6"/>
      <c r="AG893" s="6"/>
      <c r="AH893" s="2"/>
      <c r="AI893" s="4"/>
    </row>
    <row r="894" spans="3:35" ht="15.5" x14ac:dyDescent="0.35">
      <c r="C894" s="1"/>
      <c r="D894" s="1"/>
      <c r="G894" s="1"/>
      <c r="H894" s="1"/>
      <c r="J894" s="2"/>
      <c r="K894" s="1"/>
      <c r="O894" s="3"/>
      <c r="P894" s="4"/>
      <c r="Q894" s="5"/>
      <c r="R894" s="1"/>
      <c r="T894" s="6"/>
      <c r="V894" s="88"/>
      <c r="W894" s="6"/>
      <c r="X894" s="2"/>
      <c r="Y894" s="6"/>
      <c r="Z894" s="6"/>
      <c r="AA894" s="6"/>
      <c r="AB894" s="6"/>
      <c r="AC894" s="2"/>
      <c r="AD894" s="6"/>
      <c r="AE894" s="6"/>
      <c r="AF894" s="6"/>
      <c r="AG894" s="6"/>
      <c r="AH894" s="2"/>
      <c r="AI894" s="4"/>
    </row>
    <row r="895" spans="3:35" ht="15.5" x14ac:dyDescent="0.35">
      <c r="C895" s="1"/>
      <c r="D895" s="1"/>
      <c r="G895" s="1"/>
      <c r="H895" s="1"/>
      <c r="J895" s="2"/>
      <c r="K895" s="1"/>
      <c r="O895" s="3"/>
      <c r="P895" s="4"/>
      <c r="Q895" s="5"/>
      <c r="R895" s="1"/>
      <c r="T895" s="6"/>
      <c r="V895" s="88"/>
      <c r="W895" s="6"/>
      <c r="X895" s="2"/>
      <c r="Y895" s="6"/>
      <c r="Z895" s="6"/>
      <c r="AA895" s="6"/>
      <c r="AB895" s="6"/>
      <c r="AC895" s="2"/>
      <c r="AD895" s="6"/>
      <c r="AE895" s="6"/>
      <c r="AF895" s="6"/>
      <c r="AG895" s="6"/>
      <c r="AH895" s="2"/>
      <c r="AI895" s="4"/>
    </row>
    <row r="896" spans="3:35" ht="15.5" x14ac:dyDescent="0.35">
      <c r="C896" s="1"/>
      <c r="D896" s="1"/>
      <c r="G896" s="1"/>
      <c r="H896" s="1"/>
      <c r="J896" s="2"/>
      <c r="K896" s="1"/>
      <c r="O896" s="3"/>
      <c r="P896" s="4"/>
      <c r="Q896" s="5"/>
      <c r="R896" s="1"/>
      <c r="T896" s="6"/>
      <c r="V896" s="88"/>
      <c r="W896" s="6"/>
      <c r="X896" s="2"/>
      <c r="Y896" s="6"/>
      <c r="Z896" s="6"/>
      <c r="AA896" s="6"/>
      <c r="AB896" s="6"/>
      <c r="AC896" s="2"/>
      <c r="AD896" s="6"/>
      <c r="AE896" s="6"/>
      <c r="AF896" s="6"/>
      <c r="AG896" s="6"/>
      <c r="AH896" s="2"/>
      <c r="AI896" s="4"/>
    </row>
    <row r="897" spans="3:35" ht="15.5" x14ac:dyDescent="0.35">
      <c r="C897" s="1"/>
      <c r="D897" s="1"/>
      <c r="G897" s="1"/>
      <c r="H897" s="1"/>
      <c r="J897" s="2"/>
      <c r="K897" s="1"/>
      <c r="O897" s="3"/>
      <c r="P897" s="4"/>
      <c r="Q897" s="5"/>
      <c r="R897" s="1"/>
      <c r="T897" s="6"/>
      <c r="V897" s="88"/>
      <c r="W897" s="6"/>
      <c r="X897" s="2"/>
      <c r="Y897" s="6"/>
      <c r="Z897" s="6"/>
      <c r="AA897" s="6"/>
      <c r="AB897" s="6"/>
      <c r="AC897" s="2"/>
      <c r="AD897" s="6"/>
      <c r="AE897" s="6"/>
      <c r="AF897" s="6"/>
      <c r="AG897" s="6"/>
      <c r="AH897" s="2"/>
      <c r="AI897" s="4"/>
    </row>
    <row r="898" spans="3:35" ht="15.5" x14ac:dyDescent="0.35">
      <c r="C898" s="1"/>
      <c r="D898" s="1"/>
      <c r="G898" s="1"/>
      <c r="H898" s="1"/>
      <c r="J898" s="2"/>
      <c r="K898" s="1"/>
      <c r="O898" s="3"/>
      <c r="P898" s="4"/>
      <c r="Q898" s="5"/>
      <c r="R898" s="1"/>
      <c r="T898" s="6"/>
      <c r="V898" s="88"/>
      <c r="W898" s="6"/>
      <c r="X898" s="2"/>
      <c r="Y898" s="6"/>
      <c r="Z898" s="6"/>
      <c r="AA898" s="6"/>
      <c r="AB898" s="6"/>
      <c r="AC898" s="2"/>
      <c r="AD898" s="6"/>
      <c r="AE898" s="6"/>
      <c r="AF898" s="6"/>
      <c r="AG898" s="6"/>
      <c r="AH898" s="2"/>
      <c r="AI898" s="4"/>
    </row>
    <row r="899" spans="3:35" ht="15.5" x14ac:dyDescent="0.35">
      <c r="C899" s="1"/>
      <c r="D899" s="1"/>
      <c r="G899" s="1"/>
      <c r="H899" s="1"/>
      <c r="J899" s="2"/>
      <c r="K899" s="1"/>
      <c r="O899" s="3"/>
      <c r="P899" s="4"/>
      <c r="Q899" s="5"/>
      <c r="R899" s="1"/>
      <c r="T899" s="6"/>
      <c r="V899" s="88"/>
      <c r="W899" s="6"/>
      <c r="X899" s="2"/>
      <c r="Y899" s="6"/>
      <c r="Z899" s="6"/>
      <c r="AA899" s="6"/>
      <c r="AB899" s="6"/>
      <c r="AC899" s="2"/>
      <c r="AD899" s="6"/>
      <c r="AE899" s="6"/>
      <c r="AF899" s="6"/>
      <c r="AG899" s="6"/>
      <c r="AH899" s="2"/>
      <c r="AI899" s="4"/>
    </row>
    <row r="900" spans="3:35" ht="15.5" x14ac:dyDescent="0.35">
      <c r="C900" s="1"/>
      <c r="D900" s="1"/>
      <c r="G900" s="1"/>
      <c r="H900" s="1"/>
      <c r="J900" s="2"/>
      <c r="K900" s="1"/>
      <c r="O900" s="3"/>
      <c r="P900" s="4"/>
      <c r="Q900" s="5"/>
      <c r="R900" s="1"/>
      <c r="T900" s="6"/>
      <c r="V900" s="88"/>
      <c r="W900" s="6"/>
      <c r="X900" s="2"/>
      <c r="Y900" s="6"/>
      <c r="Z900" s="6"/>
      <c r="AA900" s="6"/>
      <c r="AB900" s="6"/>
      <c r="AC900" s="2"/>
      <c r="AD900" s="6"/>
      <c r="AE900" s="6"/>
      <c r="AF900" s="6"/>
      <c r="AG900" s="6"/>
      <c r="AH900" s="2"/>
      <c r="AI900" s="4"/>
    </row>
    <row r="901" spans="3:35" ht="15.5" x14ac:dyDescent="0.35">
      <c r="C901" s="1"/>
      <c r="D901" s="1"/>
      <c r="G901" s="1"/>
      <c r="H901" s="1"/>
      <c r="J901" s="2"/>
      <c r="K901" s="1"/>
      <c r="O901" s="3"/>
      <c r="P901" s="4"/>
      <c r="Q901" s="5"/>
      <c r="R901" s="1"/>
      <c r="T901" s="6"/>
      <c r="V901" s="88"/>
      <c r="W901" s="6"/>
      <c r="X901" s="2"/>
      <c r="Y901" s="6"/>
      <c r="Z901" s="6"/>
      <c r="AA901" s="6"/>
      <c r="AB901" s="6"/>
      <c r="AC901" s="2"/>
      <c r="AD901" s="6"/>
      <c r="AE901" s="6"/>
      <c r="AF901" s="6"/>
      <c r="AG901" s="6"/>
      <c r="AH901" s="2"/>
      <c r="AI901" s="4"/>
    </row>
    <row r="902" spans="3:35" ht="15.5" x14ac:dyDescent="0.35">
      <c r="C902" s="1"/>
      <c r="D902" s="1"/>
      <c r="G902" s="1"/>
      <c r="H902" s="1"/>
      <c r="J902" s="2"/>
      <c r="K902" s="1"/>
      <c r="O902" s="3"/>
      <c r="P902" s="4"/>
      <c r="Q902" s="5"/>
      <c r="R902" s="1"/>
      <c r="T902" s="6"/>
      <c r="V902" s="88"/>
      <c r="W902" s="6"/>
      <c r="X902" s="2"/>
      <c r="Y902" s="6"/>
      <c r="Z902" s="6"/>
      <c r="AA902" s="6"/>
      <c r="AB902" s="6"/>
      <c r="AC902" s="2"/>
      <c r="AD902" s="6"/>
      <c r="AE902" s="6"/>
      <c r="AF902" s="6"/>
      <c r="AG902" s="6"/>
      <c r="AH902" s="2"/>
      <c r="AI902" s="4"/>
    </row>
    <row r="903" spans="3:35" ht="15.5" x14ac:dyDescent="0.35">
      <c r="C903" s="1"/>
      <c r="D903" s="1"/>
      <c r="G903" s="1"/>
      <c r="H903" s="1"/>
      <c r="J903" s="2"/>
      <c r="K903" s="1"/>
      <c r="O903" s="3"/>
      <c r="P903" s="4"/>
      <c r="Q903" s="5"/>
      <c r="R903" s="1"/>
      <c r="T903" s="6"/>
      <c r="V903" s="88"/>
      <c r="W903" s="6"/>
      <c r="X903" s="2"/>
      <c r="Y903" s="6"/>
      <c r="Z903" s="6"/>
      <c r="AA903" s="6"/>
      <c r="AB903" s="6"/>
      <c r="AC903" s="2"/>
      <c r="AD903" s="6"/>
      <c r="AE903" s="6"/>
      <c r="AF903" s="6"/>
      <c r="AG903" s="6"/>
      <c r="AH903" s="2"/>
      <c r="AI903" s="4"/>
    </row>
    <row r="904" spans="3:35" ht="15.5" x14ac:dyDescent="0.35">
      <c r="C904" s="1"/>
      <c r="D904" s="1"/>
      <c r="G904" s="1"/>
      <c r="H904" s="1"/>
      <c r="J904" s="2"/>
      <c r="K904" s="1"/>
      <c r="O904" s="3"/>
      <c r="P904" s="4"/>
      <c r="Q904" s="5"/>
      <c r="R904" s="1"/>
      <c r="T904" s="6"/>
      <c r="V904" s="88"/>
      <c r="W904" s="6"/>
      <c r="X904" s="2"/>
      <c r="Y904" s="6"/>
      <c r="Z904" s="6"/>
      <c r="AA904" s="6"/>
      <c r="AB904" s="6"/>
      <c r="AC904" s="2"/>
      <c r="AD904" s="6"/>
      <c r="AE904" s="6"/>
      <c r="AF904" s="6"/>
      <c r="AG904" s="6"/>
      <c r="AH904" s="2"/>
      <c r="AI904" s="4"/>
    </row>
    <row r="905" spans="3:35" ht="15.5" x14ac:dyDescent="0.35">
      <c r="C905" s="1"/>
      <c r="D905" s="1"/>
      <c r="G905" s="1"/>
      <c r="H905" s="1"/>
      <c r="J905" s="2"/>
      <c r="K905" s="1"/>
      <c r="O905" s="3"/>
      <c r="P905" s="4"/>
      <c r="Q905" s="5"/>
      <c r="R905" s="1"/>
      <c r="T905" s="6"/>
      <c r="V905" s="88"/>
      <c r="W905" s="6"/>
      <c r="X905" s="2"/>
      <c r="Y905" s="6"/>
      <c r="Z905" s="6"/>
      <c r="AA905" s="6"/>
      <c r="AB905" s="6"/>
      <c r="AC905" s="2"/>
      <c r="AD905" s="6"/>
      <c r="AE905" s="6"/>
      <c r="AF905" s="6"/>
      <c r="AG905" s="6"/>
      <c r="AH905" s="2"/>
      <c r="AI905" s="4"/>
    </row>
    <row r="906" spans="3:35" ht="15.5" x14ac:dyDescent="0.35">
      <c r="C906" s="1"/>
      <c r="D906" s="1"/>
      <c r="G906" s="1"/>
      <c r="H906" s="1"/>
      <c r="J906" s="2"/>
      <c r="K906" s="1"/>
      <c r="O906" s="3"/>
      <c r="P906" s="4"/>
      <c r="Q906" s="5"/>
      <c r="R906" s="1"/>
      <c r="T906" s="6"/>
      <c r="V906" s="88"/>
      <c r="W906" s="6"/>
      <c r="X906" s="2"/>
      <c r="Y906" s="6"/>
      <c r="Z906" s="6"/>
      <c r="AA906" s="6"/>
      <c r="AB906" s="6"/>
      <c r="AC906" s="2"/>
      <c r="AD906" s="6"/>
      <c r="AE906" s="6"/>
      <c r="AF906" s="6"/>
      <c r="AG906" s="6"/>
      <c r="AH906" s="2"/>
      <c r="AI906" s="4"/>
    </row>
    <row r="907" spans="3:35" ht="15.5" x14ac:dyDescent="0.35">
      <c r="C907" s="1"/>
      <c r="D907" s="1"/>
      <c r="G907" s="1"/>
      <c r="H907" s="1"/>
      <c r="J907" s="2"/>
      <c r="K907" s="1"/>
      <c r="O907" s="3"/>
      <c r="P907" s="4"/>
      <c r="Q907" s="5"/>
      <c r="R907" s="1"/>
      <c r="T907" s="6"/>
      <c r="V907" s="88"/>
      <c r="W907" s="6"/>
      <c r="X907" s="2"/>
      <c r="Y907" s="6"/>
      <c r="Z907" s="6"/>
      <c r="AA907" s="6"/>
      <c r="AB907" s="6"/>
      <c r="AC907" s="2"/>
      <c r="AD907" s="6"/>
      <c r="AE907" s="6"/>
      <c r="AF907" s="6"/>
      <c r="AG907" s="6"/>
      <c r="AH907" s="2"/>
      <c r="AI907" s="4"/>
    </row>
    <row r="908" spans="3:35" ht="15.5" x14ac:dyDescent="0.35">
      <c r="C908" s="1"/>
      <c r="D908" s="1"/>
      <c r="G908" s="1"/>
      <c r="H908" s="1"/>
      <c r="J908" s="2"/>
      <c r="K908" s="1"/>
      <c r="O908" s="3"/>
      <c r="P908" s="4"/>
      <c r="Q908" s="5"/>
      <c r="R908" s="1"/>
      <c r="T908" s="6"/>
      <c r="V908" s="88"/>
      <c r="W908" s="6"/>
      <c r="X908" s="2"/>
      <c r="Y908" s="6"/>
      <c r="Z908" s="6"/>
      <c r="AA908" s="6"/>
      <c r="AB908" s="6"/>
      <c r="AC908" s="2"/>
      <c r="AD908" s="6"/>
      <c r="AE908" s="6"/>
      <c r="AF908" s="6"/>
      <c r="AG908" s="6"/>
      <c r="AH908" s="2"/>
      <c r="AI908" s="4"/>
    </row>
    <row r="909" spans="3:35" ht="15.5" x14ac:dyDescent="0.35">
      <c r="C909" s="1"/>
      <c r="D909" s="1"/>
      <c r="G909" s="1"/>
      <c r="H909" s="1"/>
      <c r="J909" s="2"/>
      <c r="K909" s="1"/>
      <c r="O909" s="3"/>
      <c r="P909" s="4"/>
      <c r="Q909" s="5"/>
      <c r="R909" s="1"/>
      <c r="T909" s="6"/>
      <c r="V909" s="88"/>
      <c r="W909" s="6"/>
      <c r="X909" s="2"/>
      <c r="Y909" s="6"/>
      <c r="Z909" s="6"/>
      <c r="AA909" s="6"/>
      <c r="AB909" s="6"/>
      <c r="AC909" s="2"/>
      <c r="AD909" s="6"/>
      <c r="AE909" s="6"/>
      <c r="AF909" s="6"/>
      <c r="AG909" s="6"/>
      <c r="AH909" s="2"/>
      <c r="AI909" s="4"/>
    </row>
    <row r="910" spans="3:35" ht="15.5" x14ac:dyDescent="0.35">
      <c r="C910" s="1"/>
      <c r="D910" s="1"/>
      <c r="G910" s="1"/>
      <c r="H910" s="1"/>
      <c r="J910" s="2"/>
      <c r="K910" s="1"/>
      <c r="O910" s="3"/>
      <c r="P910" s="4"/>
      <c r="Q910" s="5"/>
      <c r="R910" s="1"/>
      <c r="T910" s="6"/>
      <c r="V910" s="88"/>
      <c r="W910" s="6"/>
      <c r="X910" s="2"/>
      <c r="Y910" s="6"/>
      <c r="Z910" s="6"/>
      <c r="AA910" s="6"/>
      <c r="AB910" s="6"/>
      <c r="AC910" s="2"/>
      <c r="AD910" s="6"/>
      <c r="AE910" s="6"/>
      <c r="AF910" s="6"/>
      <c r="AG910" s="6"/>
      <c r="AH910" s="2"/>
      <c r="AI910" s="4"/>
    </row>
    <row r="911" spans="3:35" ht="15.5" x14ac:dyDescent="0.35">
      <c r="C911" s="1"/>
      <c r="D911" s="1"/>
      <c r="G911" s="1"/>
      <c r="H911" s="1"/>
      <c r="J911" s="2"/>
      <c r="K911" s="1"/>
      <c r="O911" s="3"/>
      <c r="P911" s="4"/>
      <c r="Q911" s="5"/>
      <c r="R911" s="1"/>
      <c r="T911" s="6"/>
      <c r="V911" s="88"/>
      <c r="W911" s="6"/>
      <c r="X911" s="2"/>
      <c r="Y911" s="6"/>
      <c r="Z911" s="6"/>
      <c r="AA911" s="6"/>
      <c r="AB911" s="6"/>
      <c r="AC911" s="2"/>
      <c r="AD911" s="6"/>
      <c r="AE911" s="6"/>
      <c r="AF911" s="6"/>
      <c r="AG911" s="6"/>
      <c r="AH911" s="2"/>
      <c r="AI911" s="4"/>
    </row>
    <row r="912" spans="3:35" ht="15.5" x14ac:dyDescent="0.35">
      <c r="C912" s="1"/>
      <c r="D912" s="1"/>
      <c r="G912" s="1"/>
      <c r="H912" s="1"/>
      <c r="J912" s="2"/>
      <c r="K912" s="1"/>
      <c r="O912" s="3"/>
      <c r="P912" s="4"/>
      <c r="Q912" s="5"/>
      <c r="R912" s="1"/>
      <c r="T912" s="6"/>
      <c r="V912" s="88"/>
      <c r="W912" s="6"/>
      <c r="X912" s="2"/>
      <c r="Y912" s="6"/>
      <c r="Z912" s="6"/>
      <c r="AA912" s="6"/>
      <c r="AB912" s="6"/>
      <c r="AC912" s="2"/>
      <c r="AD912" s="6"/>
      <c r="AE912" s="6"/>
      <c r="AF912" s="6"/>
      <c r="AG912" s="6"/>
      <c r="AH912" s="2"/>
      <c r="AI912" s="4"/>
    </row>
    <row r="913" spans="3:35" ht="15.5" x14ac:dyDescent="0.35">
      <c r="C913" s="1"/>
      <c r="D913" s="1"/>
      <c r="G913" s="1"/>
      <c r="H913" s="1"/>
      <c r="J913" s="2"/>
      <c r="K913" s="1"/>
      <c r="O913" s="3"/>
      <c r="P913" s="4"/>
      <c r="Q913" s="5"/>
      <c r="R913" s="1"/>
      <c r="T913" s="6"/>
      <c r="V913" s="88"/>
      <c r="W913" s="6"/>
      <c r="X913" s="2"/>
      <c r="Y913" s="6"/>
      <c r="Z913" s="6"/>
      <c r="AA913" s="6"/>
      <c r="AB913" s="6"/>
      <c r="AC913" s="2"/>
      <c r="AD913" s="6"/>
      <c r="AE913" s="6"/>
      <c r="AF913" s="6"/>
      <c r="AG913" s="6"/>
      <c r="AH913" s="2"/>
      <c r="AI913" s="4"/>
    </row>
    <row r="914" spans="3:35" ht="15.5" x14ac:dyDescent="0.35">
      <c r="C914" s="1"/>
      <c r="D914" s="1"/>
      <c r="G914" s="1"/>
      <c r="H914" s="1"/>
      <c r="J914" s="2"/>
      <c r="K914" s="1"/>
      <c r="O914" s="3"/>
      <c r="P914" s="4"/>
      <c r="Q914" s="5"/>
      <c r="R914" s="1"/>
      <c r="T914" s="6"/>
      <c r="V914" s="88"/>
      <c r="W914" s="6"/>
      <c r="X914" s="2"/>
      <c r="Y914" s="6"/>
      <c r="Z914" s="6"/>
      <c r="AA914" s="6"/>
      <c r="AB914" s="6"/>
      <c r="AC914" s="2"/>
      <c r="AD914" s="6"/>
      <c r="AE914" s="6"/>
      <c r="AF914" s="6"/>
      <c r="AG914" s="6"/>
      <c r="AH914" s="2"/>
      <c r="AI914" s="4"/>
    </row>
    <row r="915" spans="3:35" ht="15.5" x14ac:dyDescent="0.35">
      <c r="C915" s="1"/>
      <c r="D915" s="1"/>
      <c r="G915" s="1"/>
      <c r="H915" s="1"/>
      <c r="J915" s="2"/>
      <c r="K915" s="1"/>
      <c r="O915" s="3"/>
      <c r="P915" s="4"/>
      <c r="Q915" s="5"/>
      <c r="R915" s="1"/>
      <c r="T915" s="6"/>
      <c r="V915" s="88"/>
      <c r="W915" s="6"/>
      <c r="X915" s="2"/>
      <c r="Y915" s="6"/>
      <c r="Z915" s="6"/>
      <c r="AA915" s="6"/>
      <c r="AB915" s="6"/>
      <c r="AC915" s="2"/>
      <c r="AD915" s="6"/>
      <c r="AE915" s="6"/>
      <c r="AF915" s="6"/>
      <c r="AG915" s="6"/>
      <c r="AH915" s="2"/>
      <c r="AI915" s="4"/>
    </row>
    <row r="916" spans="3:35" ht="15.5" x14ac:dyDescent="0.35">
      <c r="C916" s="1"/>
      <c r="D916" s="1"/>
      <c r="G916" s="1"/>
      <c r="H916" s="1"/>
      <c r="J916" s="2"/>
      <c r="K916" s="1"/>
      <c r="O916" s="3"/>
      <c r="P916" s="4"/>
      <c r="Q916" s="5"/>
      <c r="R916" s="1"/>
      <c r="T916" s="6"/>
      <c r="V916" s="88"/>
      <c r="W916" s="6"/>
      <c r="X916" s="2"/>
      <c r="Y916" s="6"/>
      <c r="Z916" s="6"/>
      <c r="AA916" s="6"/>
      <c r="AB916" s="6"/>
      <c r="AC916" s="2"/>
      <c r="AD916" s="6"/>
      <c r="AE916" s="6"/>
      <c r="AF916" s="6"/>
      <c r="AG916" s="6"/>
      <c r="AH916" s="2"/>
      <c r="AI916" s="4"/>
    </row>
    <row r="917" spans="3:35" ht="15.5" x14ac:dyDescent="0.35">
      <c r="C917" s="1"/>
      <c r="D917" s="1"/>
      <c r="G917" s="1"/>
      <c r="H917" s="1"/>
      <c r="J917" s="2"/>
      <c r="K917" s="1"/>
      <c r="O917" s="3"/>
      <c r="P917" s="4"/>
      <c r="Q917" s="5"/>
      <c r="R917" s="1"/>
      <c r="T917" s="6"/>
      <c r="V917" s="88"/>
      <c r="W917" s="6"/>
      <c r="X917" s="2"/>
      <c r="Y917" s="6"/>
      <c r="Z917" s="6"/>
      <c r="AA917" s="6"/>
      <c r="AB917" s="6"/>
      <c r="AC917" s="2"/>
      <c r="AD917" s="6"/>
      <c r="AE917" s="6"/>
      <c r="AF917" s="6"/>
      <c r="AG917" s="6"/>
      <c r="AH917" s="2"/>
      <c r="AI917" s="4"/>
    </row>
    <row r="918" spans="3:35" ht="15.5" x14ac:dyDescent="0.35">
      <c r="C918" s="1"/>
      <c r="D918" s="1"/>
      <c r="G918" s="1"/>
      <c r="H918" s="1"/>
      <c r="J918" s="2"/>
      <c r="K918" s="1"/>
      <c r="O918" s="3"/>
      <c r="P918" s="4"/>
      <c r="Q918" s="5"/>
      <c r="R918" s="1"/>
      <c r="T918" s="6"/>
      <c r="V918" s="88"/>
      <c r="W918" s="6"/>
      <c r="X918" s="2"/>
      <c r="Y918" s="6"/>
      <c r="Z918" s="6"/>
      <c r="AA918" s="6"/>
      <c r="AB918" s="6"/>
      <c r="AC918" s="2"/>
      <c r="AD918" s="6"/>
      <c r="AE918" s="6"/>
      <c r="AF918" s="6"/>
      <c r="AG918" s="6"/>
      <c r="AH918" s="2"/>
      <c r="AI918" s="4"/>
    </row>
    <row r="919" spans="3:35" ht="15.5" x14ac:dyDescent="0.35">
      <c r="K919" s="1"/>
      <c r="O919" s="3"/>
      <c r="P919" s="4"/>
      <c r="Q919" s="5"/>
      <c r="R919" s="1"/>
      <c r="T919" s="6"/>
      <c r="V919" s="88"/>
      <c r="W919" s="6"/>
      <c r="X919" s="2"/>
      <c r="Y919" s="6"/>
      <c r="Z919" s="6"/>
      <c r="AA919" s="6"/>
      <c r="AB919" s="6"/>
      <c r="AC919" s="2"/>
      <c r="AD919" s="6"/>
      <c r="AE919" s="6"/>
      <c r="AF919" s="6"/>
      <c r="AG919" s="6"/>
      <c r="AH919" s="2"/>
      <c r="AI919" s="4"/>
    </row>
    <row r="920" spans="3:35" ht="15.5" x14ac:dyDescent="0.35">
      <c r="K920" s="1"/>
      <c r="O920" s="3"/>
      <c r="P920" s="4"/>
      <c r="Q920" s="5"/>
      <c r="R920" s="1"/>
      <c r="T920" s="6"/>
      <c r="V920" s="88"/>
      <c r="W920" s="6"/>
      <c r="X920" s="2"/>
      <c r="Y920" s="6"/>
      <c r="Z920" s="6"/>
      <c r="AA920" s="6"/>
      <c r="AB920" s="6"/>
      <c r="AC920" s="2"/>
      <c r="AD920" s="6"/>
      <c r="AE920" s="6"/>
      <c r="AF920" s="6"/>
      <c r="AG920" s="6"/>
      <c r="AH920" s="2"/>
      <c r="AI920" s="4"/>
    </row>
    <row r="921" spans="3:35" ht="15.5" x14ac:dyDescent="0.35">
      <c r="K921" s="1"/>
      <c r="O921" s="3"/>
      <c r="P921" s="4"/>
      <c r="Q921" s="5"/>
      <c r="R921" s="1"/>
      <c r="T921" s="6"/>
      <c r="V921" s="88"/>
      <c r="W921" s="6"/>
      <c r="X921" s="2"/>
      <c r="Y921" s="6"/>
      <c r="Z921" s="6"/>
      <c r="AA921" s="6"/>
      <c r="AB921" s="6"/>
      <c r="AC921" s="2"/>
      <c r="AD921" s="6"/>
      <c r="AE921" s="6"/>
      <c r="AF921" s="6"/>
      <c r="AG921" s="6"/>
      <c r="AH921" s="2"/>
      <c r="AI921" s="4"/>
    </row>
    <row r="922" spans="3:35" ht="15.5" x14ac:dyDescent="0.35">
      <c r="K922" s="1"/>
      <c r="O922" s="3"/>
      <c r="P922" s="4"/>
      <c r="Q922" s="5"/>
      <c r="R922" s="1"/>
      <c r="T922" s="6"/>
      <c r="V922" s="88"/>
      <c r="W922" s="6"/>
      <c r="X922" s="2"/>
      <c r="Y922" s="6"/>
      <c r="Z922" s="6"/>
      <c r="AA922" s="6"/>
      <c r="AB922" s="6"/>
      <c r="AC922" s="2"/>
      <c r="AD922" s="6"/>
      <c r="AE922" s="6"/>
      <c r="AF922" s="6"/>
      <c r="AG922" s="6"/>
      <c r="AH922" s="2"/>
      <c r="AI922" s="4"/>
    </row>
    <row r="923" spans="3:35" ht="15.5" x14ac:dyDescent="0.35">
      <c r="K923" s="1"/>
      <c r="O923" s="3"/>
      <c r="P923" s="4"/>
      <c r="Q923" s="5"/>
      <c r="R923" s="1"/>
      <c r="T923" s="6"/>
      <c r="V923" s="88"/>
      <c r="W923" s="6"/>
      <c r="X923" s="2"/>
      <c r="Y923" s="6"/>
      <c r="Z923" s="6"/>
      <c r="AA923" s="6"/>
      <c r="AB923" s="6"/>
      <c r="AC923" s="2"/>
      <c r="AD923" s="6"/>
      <c r="AE923" s="6"/>
      <c r="AF923" s="6"/>
      <c r="AG923" s="6"/>
      <c r="AH923" s="2"/>
      <c r="AI923" s="4"/>
    </row>
    <row r="924" spans="3:35" ht="15.5" x14ac:dyDescent="0.35">
      <c r="K924" s="1"/>
      <c r="O924" s="3"/>
      <c r="P924" s="4"/>
      <c r="Q924" s="5"/>
      <c r="R924" s="1"/>
      <c r="T924" s="6"/>
      <c r="V924" s="88"/>
      <c r="W924" s="6"/>
      <c r="X924" s="2"/>
      <c r="Y924" s="6"/>
      <c r="Z924" s="6"/>
      <c r="AA924" s="6"/>
      <c r="AB924" s="6"/>
      <c r="AC924" s="2"/>
      <c r="AD924" s="6"/>
      <c r="AE924" s="6"/>
      <c r="AF924" s="6"/>
      <c r="AG924" s="6"/>
      <c r="AH924" s="2"/>
      <c r="AI924" s="4"/>
    </row>
    <row r="925" spans="3:35" ht="15.5" x14ac:dyDescent="0.35">
      <c r="K925" s="1"/>
      <c r="O925" s="3"/>
      <c r="P925" s="4"/>
      <c r="Q925" s="5"/>
      <c r="R925" s="1"/>
      <c r="T925" s="6"/>
      <c r="V925" s="88"/>
      <c r="W925" s="6"/>
      <c r="X925" s="2"/>
      <c r="Y925" s="6"/>
      <c r="Z925" s="6"/>
      <c r="AA925" s="6"/>
      <c r="AB925" s="6"/>
      <c r="AC925" s="2"/>
      <c r="AD925" s="6"/>
      <c r="AE925" s="6"/>
      <c r="AF925" s="6"/>
      <c r="AG925" s="6"/>
      <c r="AH925" s="2"/>
      <c r="AI925" s="4"/>
    </row>
    <row r="926" spans="3:35" ht="15.5" x14ac:dyDescent="0.35">
      <c r="K926" s="1"/>
      <c r="O926" s="3"/>
      <c r="P926" s="4"/>
      <c r="Q926" s="5"/>
      <c r="R926" s="1"/>
      <c r="T926" s="6"/>
      <c r="V926" s="88"/>
      <c r="W926" s="6"/>
      <c r="X926" s="2"/>
      <c r="Y926" s="6"/>
      <c r="Z926" s="6"/>
      <c r="AA926" s="6"/>
      <c r="AB926" s="6"/>
      <c r="AC926" s="2"/>
      <c r="AD926" s="6"/>
    </row>
  </sheetData>
  <sheetProtection algorithmName="SHA-512" hashValue="o4fAgHoe/Sq1dZGRsxRSJ40GF+89f2OmFuypgtYQ6c9fJAk9FUtGqxG9OmCDv2WEf/nFOFN1pXs/uIxouiVgQA==" saltValue="OSDioy4BHWyWsKAdNfyhsg==" spinCount="100000" sheet="1" objects="1" scenarios="1"/>
  <autoFilter ref="Q7:R7" xr:uid="{00000000-0001-0000-0000-000000000000}"/>
  <mergeCells count="34">
    <mergeCell ref="B52:B57"/>
    <mergeCell ref="B58:B66"/>
    <mergeCell ref="B67:B71"/>
    <mergeCell ref="B72:B79"/>
    <mergeCell ref="B211:B219"/>
    <mergeCell ref="B158:B165"/>
    <mergeCell ref="B143:B157"/>
    <mergeCell ref="B178:B179"/>
    <mergeCell ref="B90:B94"/>
    <mergeCell ref="B171:B175"/>
    <mergeCell ref="B124:B129"/>
    <mergeCell ref="B168:B170"/>
    <mergeCell ref="B176:B177"/>
    <mergeCell ref="B241:B253"/>
    <mergeCell ref="B95:B107"/>
    <mergeCell ref="B117:B123"/>
    <mergeCell ref="B80:B86"/>
    <mergeCell ref="B232:B239"/>
    <mergeCell ref="B87:B89"/>
    <mergeCell ref="B220:B231"/>
    <mergeCell ref="B134:B142"/>
    <mergeCell ref="B180:B185"/>
    <mergeCell ref="B186:B203"/>
    <mergeCell ref="B207:B210"/>
    <mergeCell ref="B166:B167"/>
    <mergeCell ref="B130:B133"/>
    <mergeCell ref="B108:B116"/>
    <mergeCell ref="B204:B206"/>
    <mergeCell ref="B2:AI6"/>
    <mergeCell ref="B8:B20"/>
    <mergeCell ref="B28:B33"/>
    <mergeCell ref="B48:B51"/>
    <mergeCell ref="B21:B27"/>
    <mergeCell ref="B34:B47"/>
  </mergeCells>
  <hyperlinks>
    <hyperlink ref="Q49" r:id="rId1" display="mailto:gsuarez@finagro.com.co" xr:uid="{00000000-0004-0000-0000-000001000000}"/>
    <hyperlink ref="Q55" r:id="rId2" xr:uid="{00000000-0004-0000-0000-000003000000}"/>
    <hyperlink ref="Q58" r:id="rId3" xr:uid="{00000000-0004-0000-0000-000004000000}"/>
    <hyperlink ref="Q123" r:id="rId4" xr:uid="{00000000-0004-0000-0000-000006000000}"/>
    <hyperlink ref="Q157" r:id="rId5" xr:uid="{00000000-0004-0000-0000-000008000000}"/>
    <hyperlink ref="Q234" r:id="rId6" xr:uid="{00000000-0004-0000-0000-00000B000000}"/>
    <hyperlink ref="Q185" r:id="rId7" xr:uid="{00000000-0004-0000-0000-00000E000000}"/>
    <hyperlink ref="Q229" r:id="rId8" xr:uid="{00000000-0004-0000-0000-000010000000}"/>
    <hyperlink ref="Q224" r:id="rId9" xr:uid="{00000000-0004-0000-0000-000017000000}"/>
    <hyperlink ref="Q64" r:id="rId10" xr:uid="{00000000-0004-0000-0000-000028000000}"/>
    <hyperlink ref="Q162" r:id="rId11" xr:uid="{00000000-0004-0000-0000-00002A000000}"/>
    <hyperlink ref="Q230" r:id="rId12" xr:uid="{00000000-0004-0000-0000-00002F000000}"/>
    <hyperlink ref="Q244" r:id="rId13" xr:uid="{00000000-0004-0000-0000-00003B000000}"/>
    <hyperlink ref="Q146" r:id="rId14" xr:uid="{00000000-0004-0000-0000-00003C000000}"/>
    <hyperlink ref="Q215" r:id="rId15" xr:uid="{00000000-0004-0000-0000-000040000000}"/>
    <hyperlink ref="Q210" r:id="rId16" xr:uid="{FC2C1504-0841-4EEC-9E76-FB5F1A69EA47}"/>
    <hyperlink ref="Q107" r:id="rId17" xr:uid="{FEE94D50-FD74-4EA2-9A6D-1018845C8AF0}"/>
    <hyperlink ref="Q86" r:id="rId18" xr:uid="{6FF798F4-4CFE-482C-99B9-F4CF8D2D002D}"/>
    <hyperlink ref="Q160" r:id="rId19" xr:uid="{2FB965A1-74F3-434F-BB13-48815C22E3CC}"/>
    <hyperlink ref="Q13" r:id="rId20" xr:uid="{E76040B2-751F-4467-AB2D-5F447AAAF994}"/>
    <hyperlink ref="Q41" r:id="rId21" xr:uid="{7C89CDBE-CD60-4B99-8F6F-A665A9ED40FE}"/>
    <hyperlink ref="Q156" r:id="rId22" xr:uid="{0801B4DD-EFA2-4146-BE10-2BD822939438}"/>
    <hyperlink ref="Q9" r:id="rId23" xr:uid="{14EAB338-A944-4DFE-84C6-A4582F6900B1}"/>
    <hyperlink ref="Q21" r:id="rId24" xr:uid="{278B8C96-5030-4047-9AB3-FE74484486F2}"/>
    <hyperlink ref="Q227" r:id="rId25" xr:uid="{23B7D4A2-EDC0-48CF-95E1-8E68B1DC52D4}"/>
    <hyperlink ref="Q228" r:id="rId26" xr:uid="{CFCAD306-1EC2-4D78-9A4E-5081AD9DD2E7}"/>
    <hyperlink ref="Q177" r:id="rId27" xr:uid="{E4C7D139-B7B6-4C43-9D04-612A9E340AD3}"/>
    <hyperlink ref="Q14" r:id="rId28" xr:uid="{7927CA97-D8DE-49F5-A0AD-9CDC1FF81328}"/>
    <hyperlink ref="Q33" r:id="rId29" xr:uid="{116E4469-D439-4B25-97C7-0CAD0AF7C7F0}"/>
    <hyperlink ref="Q40" r:id="rId30" xr:uid="{501E9445-B3CE-4F28-AB81-6F429F466DB3}"/>
    <hyperlink ref="Q109" r:id="rId31" xr:uid="{A72540FF-C61B-422D-8C31-6C344A99121D}"/>
    <hyperlink ref="Q190" r:id="rId32" xr:uid="{56344A04-6557-4913-982A-A8DD19906A6D}"/>
    <hyperlink ref="Q218" r:id="rId33" xr:uid="{7F70AF2B-C5FA-4B2F-A8C5-8247C1E74A5F}"/>
    <hyperlink ref="Q231" r:id="rId34" display="mailto:drodriguez@finagro.com.co" xr:uid="{DB2A2A0A-551B-4A02-8CC6-B90B2587B042}"/>
    <hyperlink ref="Q239" r:id="rId35" xr:uid="{D6FC5152-22B3-469F-8DB4-75983D140CA1}"/>
    <hyperlink ref="Q252" r:id="rId36" xr:uid="{D6FBE6D7-2813-4617-ABE3-AC88CC1CD69E}"/>
    <hyperlink ref="Q197" r:id="rId37" xr:uid="{0C06FCB9-5115-4AD8-9969-AE74FF3F2A19}"/>
    <hyperlink ref="Q196" r:id="rId38" xr:uid="{5D44BE3B-AD12-4254-A304-00CA28E5F53F}"/>
    <hyperlink ref="Q203" r:id="rId39" xr:uid="{9F7B2ED2-275A-40E9-A772-0F2DF2CD92A1}"/>
    <hyperlink ref="Q194" r:id="rId40" xr:uid="{A4DF7909-627C-4ABA-903B-A309364C74EE}"/>
    <hyperlink ref="Q81" r:id="rId41" xr:uid="{98D2BB01-7775-45E7-BD37-39FA8C019F9A}"/>
    <hyperlink ref="Q106" r:id="rId42" xr:uid="{1FC2F4C3-929C-4749-BD1E-2B25C204D5A7}"/>
    <hyperlink ref="Q116" r:id="rId43" xr:uid="{EB1D244F-FB37-4426-ACE7-DB6B5BAA195C}"/>
    <hyperlink ref="Q205" r:id="rId44" xr:uid="{43361B7F-7930-42B3-8F9A-C596691DDDB9}"/>
    <hyperlink ref="Q247" r:id="rId45" xr:uid="{8C66595B-8638-4425-9A66-53A47B55CFDA}"/>
    <hyperlink ref="Q47" r:id="rId46" xr:uid="{31EB4AD7-B53E-4882-A574-BF37AC4C0379}"/>
    <hyperlink ref="Q128" r:id="rId47" xr:uid="{2C0F44D1-63AF-4047-8DF2-0CFDDEF019B2}"/>
    <hyperlink ref="Q136" r:id="rId48" xr:uid="{8C77BF4B-6E7E-4CC3-B368-C74F30881D82}"/>
    <hyperlink ref="Q151" r:id="rId49" xr:uid="{F3A4E1EA-CCD0-4D25-AFC8-9CFC04149BA4}"/>
    <hyperlink ref="Q141" r:id="rId50" xr:uid="{4DD6F024-2AF9-48CA-A9CC-8EA7926C1010}"/>
    <hyperlink ref="Q174" r:id="rId51" xr:uid="{9F41022B-4318-4BE7-8B4D-87DCED20F804}"/>
    <hyperlink ref="Q77" r:id="rId52" xr:uid="{8550C5E0-250E-4A1C-B41B-254E02AB4C53}"/>
    <hyperlink ref="Q238" r:id="rId53" xr:uid="{66360338-1A43-4DD6-A86D-8B4A98591757}"/>
    <hyperlink ref="Q232" r:id="rId54" xr:uid="{F4CE43AC-0220-4B50-B8C4-C06EC201601F}"/>
    <hyperlink ref="Q8" r:id="rId55" xr:uid="{CD213219-66FC-4843-BD52-FE7ADE6D99A6}"/>
    <hyperlink ref="Q79" r:id="rId56" xr:uid="{A825ABBB-E73A-41C1-904F-ACF2244CD868}"/>
    <hyperlink ref="Q26" r:id="rId57" display="mailto:jpespinosa@finagro.com.co" xr:uid="{DEDB8433-E29A-403F-BAA6-5CE002A56007}"/>
    <hyperlink ref="Q113" r:id="rId58" xr:uid="{D8C51C5E-A0B8-4B6C-AECC-BC5752F3E98D}"/>
    <hyperlink ref="Q111" r:id="rId59" xr:uid="{213A1416-2AB3-431A-A970-7F5750A8EB16}"/>
    <hyperlink ref="Q100" r:id="rId60" xr:uid="{D632C48A-6326-4175-9E19-99F4360FF389}"/>
    <hyperlink ref="Q253" r:id="rId61" xr:uid="{F86C1B71-B14A-4F27-8543-6C87E6AC17EE}"/>
    <hyperlink ref="Q202" r:id="rId62" xr:uid="{D27831BD-C182-4032-B50D-96D296AA389C}"/>
  </hyperlinks>
  <pageMargins left="0.7" right="0.7" top="0.75" bottom="0.75" header="0.3" footer="0.3"/>
  <pageSetup scale="10" orientation="portrait" r:id="rId63"/>
  <rowBreaks count="1" manualBreakCount="1">
    <brk id="254" max="16383" man="1"/>
  </rowBreaks>
  <ignoredErrors>
    <ignoredError sqref="K65" formula="1"/>
  </ignoredErrors>
  <drawing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Dalia Marcela Leaño Ardila</dc:creator>
  <cp:lastModifiedBy>Dalia Marcela Leaño Ardila</cp:lastModifiedBy>
  <cp:lastPrinted>2021-02-16T17:29:16Z</cp:lastPrinted>
  <dcterms:created xsi:type="dcterms:W3CDTF">2016-11-10T13:36:53Z</dcterms:created>
  <dcterms:modified xsi:type="dcterms:W3CDTF">2022-06-08T20:49:23Z</dcterms:modified>
</cp:coreProperties>
</file>