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5D9CE1CA-2EDD-4278-BE97-E4E790493055}"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<sst xmlns="http://schemas.openxmlformats.org/spreadsheetml/2006/main" count="236" uniqueCount="135">
  <si>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</si>
  <si>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</si>
  <si>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</si>
  <si>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</si>
  <si>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</si>
  <si>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</si>
  <si>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</si>
  <si>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</si>
  <si>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</si>
  <si>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</si>
  <si>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</si>
  <si>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</si>
  <si>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</si>
  <si>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</si>
  <si>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</si>
  <si>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</si>
  <si>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</si>
  <si>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</si>
  <si>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</si>
  <si>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</si>
  <si>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</si>
  <si>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</si>
  <si>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</si>
  <si>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</si>
  <si>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</si>
  <si>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</si>
  <si>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</si>
  <si>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</si>
  <si>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</si>
  <si>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</si>
  <si>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</si>
  <si>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</si>
  <si>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</si>
  <si>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</si>
  <si>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</si>
  <si>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</si>
  <si>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</si>
  <si>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</si>
  <si>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</si>
  <si>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</si>
  <si>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</si>
  <si>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</si>
  <si>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</si>
  <si>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</si>
  <si>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</si>
  <si>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</si>
  <si>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</si>
  <si>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</si>
  <si>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</si>
  <si>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</si>
  <si>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</si>
  <si>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</si>
  <si>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</si>
  <si>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</si>
  <si>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</si>
  <si>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</si>
  <si>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</si>
  <si>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</si>
  <si>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</si>
  <si>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</si>
  <si>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</si>
  <si>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</si>
  <si>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</si>
  <si>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</si>
  <si>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</si>
  <si>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</si>
  <si>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</si>
  <si>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</si>
  <si>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</si>
  <si>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</si>
  <si>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</si>
  <si>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</si>
  <si>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</si>
  <si>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</si>
  <si>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</si>
  <si>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</si>
  <si>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</si>
  <si>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</si>
  <si>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</si>
  <si>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</si>
  <si>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</si>
  <si>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</si>
  <si>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</si>
  <si>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</si>
  <si>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</si>
  <si>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</si>
  <si>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</si>
  <si>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</si>
  <si>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</si>
  <si>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</si>
  <si>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</si>
  <si>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</si>
  <si>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</si>
  <si>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</si>
  <si>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</si>
  <si>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</si>
  <si>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</si>
  <si>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</si>
  <si>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</si>
  <si>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</si>
  <si>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</si>
  <si>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</si>
  <si>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</si>
  <si>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PINO CARIBE POSTES META PUERTO GAITAN</t>
  </si>
  <si>
    <t>Premio ALIDE 2025 a la Gestión y Modernización Tecnológica – Por el aplicativo Decision.</t>
  </si>
  <si>
    <t>2025 Q4</t>
  </si>
  <si>
    <t>2022 Q4</t>
  </si>
  <si>
    <t>Material de propagacion: Plantula // Distancia de siembra: 3 x 3 // Densidad de siembra - Plantas/Ha.: 1.111 // Duracion del ciclo: 13 años // Productividad/Ha/Ciclo: 250 m3 // Inicio de Produccion desde la siembra: año 6  // Duracion de la etapa productiva: 8 años // Productividad promedio en etapa productiva  // Cultivo asociado: NA // Productividad promedio etapa productiva: 31 m3 // % Rendimiento 1ra. Calidad: 82 pulpa // % Rendimiento 2da. Calidad: 18 postes // Precio de venta ponderado por calidad: $190.888 // Valor Jornal: $67.665 // Otros: La entresaca al año 8 es una actividad de manejo silvicultural requerida por el proyecto forestal, la cual busca concentrar la productividad del bosque en los mejores árboles al final del turno - año 18. En muchas ocasiones los costos de esta actividad no generan utilidades al proyecto, o si se presentan, son muy marginales</t>
  </si>
  <si>
    <t>El presente documento corresponde a una actualización del documento PDF de la AgroGuía correspondiente a Pino Caribe Postes Meta Puerto Gaitan publicada en la página web, y consta de las siguientes partes:</t>
  </si>
  <si>
    <t>- Flujo anualizado de los ingresos (precio y rendimiento) y los costos de producción para una hectárea de
Pino Caribe Postes Meta Puerto Gaitan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</si>
  <si>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Pino Caribe Postes Meta Puerto Gaitan.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</si>
  <si>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</si>
  <si>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</si>
  <si>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</si>
  <si>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</si>
  <si>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Pino Caribe Postes Meta Puerto Gaitan. La participación se encuentra actualizada al 2025 Q4.</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</si>
  <si>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</si>
  <si>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</si>
  <si>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Pino Caribe Postes Meta Puerto Gaitan, en lo que respecta a la mano de obra incluye actividades como la preparación del terreno, la siembra, el trazado y el ahoyado, entre otras, y ascienden a un total de $1,8 millones de pesos (equivalente a 26 jornales). En cuanto a los insumos, se incluyen los gastos relacionados con el material vegetal y las enmiendas, que en conjunto ascienden a  $0,5 millones.</t>
  </si>
  <si>
    <t>*** Los costos de sostenimiento del año 1 comprenden tanto los gastos relacionados con la mano de obra como aquellos asociados con los insumos necesarios desde el momento de la siembra de las plantas hasta finalizar el año 1. Para el caso de Pino Caribe Postes Meta Puerto Gaitan, en lo que respecta a la mano de obra incluye actividades como la fertilización, riego, control de malezas, plagas y enfermedades, entre otras, y ascienden a un total de $1,1 millones de pesos (equivalente a 17 jornales). En cuanto a los insumos, se incluyen los fertilizantes, plaguicidas, transportes, entre otras, que en conjunto ascienden a  $1,8 millones.</t>
  </si>
  <si>
    <t>Nota 1: en caso de utilizar esta información para el desarrollo de otras publicaciones, por favor citar FINAGRO, "Agro Guía - Marcos de Referencia Agroeconómicos"</t>
  </si>
  <si>
    <t>Los costos totales del ciclo para esta actualización (2025 Q4) equivalen a $34,2 millones, en comparación con los costos del marco original que ascienden a $33,8 millones, (mes de publicación del marco: diciembre - 2022).
La rentabilidad actualizada (2025 Q4) bajó frente a la rentabilidad de la primera AgroGuía, pasando del 33,5% al 39,7%. Mientras que el crecimiento de los costos fue del 101,0%, el crecimiento de los ingresos fue del 93,8%.</t>
  </si>
  <si>
    <t>En cuanto a los costos de mano de obra de la AgroGuía actualizada, se destaca la participación de cosecha y beneficio seguido de otros, que representan el 69% y el 10% del costo total, respectivamente. En cuanto a los costos de insumos, se destaca la participación de transporte seguido de fertilización, que representan el 75% y el 18% del costo total, respectivamente.</t>
  </si>
  <si>
    <t>A continuación, se presenta la desagregación de los costos de mano de obra e insumos según las diferentes actividades vinculadas a la producción de PINO CARIBE POSTES META PUERTO GAITAN</t>
  </si>
  <si>
    <t>En cuanto a los costos de mano de obra, se destaca la participación de cosecha y beneficio segido por otros que representan el 69% y el 10% del costo total, respectivamente. En cuanto a los costos de insumos, se destaca la participación de transporte segido por fertilización que representan el 68% y el 24% del costo total, respectivamente.</t>
  </si>
  <si>
    <t>En cuanto a los costos de mano de obra, se destaca la participación de cosecha y beneficio segido por otros que representan el 69% y el 10% del costo total, respectivamente. En cuanto a los costos de insumos, se destaca la participación de transporte segido por fertilización que representan el 75% y el 18% del costo total, respectivamente.</t>
  </si>
  <si>
    <t>En cuanto a los costos de mano de obra, se destaca la participación de cosecha y beneficio segido por otros que representan el 69% y el 10% del costo total, respectivamente.</t>
  </si>
  <si>
    <t>En cuanto a los costos de insumos, se destaca la participación de transporte segido por fertilización que representan el 75% y el 18% del costo total, respectivamente.</t>
  </si>
  <si>
    <t>En cuanto a los costos de insumos, se destaca la participación de transporte segido por fertilización que representan el 68% y el 24% del costo total, respectivamente.</t>
  </si>
  <si>
    <t>En cuanto a los costos de mano de obra, se destaca la participación de cosecha y beneficio segido por otros que representan el 69% y el 10% del costo total, respectivamente.En cuanto a los costos de insumos, se destaca la participación de transporte segido por fertilización que representan el 68% y el 24% del costo total, respectivamente.</t>
  </si>
  <si>
    <t>De acuerdo con el comportamiento histórico del sistema productivo, se efectuó un análisis de sensibilidad del margen de utilidad obtenido en la producción de PINO CARIBE POSTES META PUERTO GAITAN, frente a diferentes escenarios de variación de precios de venta en finca y rendimientos probables (kg/ha).</t>
  </si>
  <si>
    <t>Con un precio ponderado de COP $ 190.888/kg y con un rendimiento por hectárea de 250 kg por ciclo; el margen de utilidad obtenido en la producción de pino es del 28%.</t>
  </si>
  <si>
    <t>El precio mínimo ponderado para cubrir los costos de producción, con un rendimiento de 250 kg para todo el ciclo de producción, es COP $ 136.684/kg.</t>
  </si>
  <si>
    <t>El rendimiento mínimo por ha/ciclo para cubrir los costos de producción, con un precio ponderado de COP $ 190.888, es de 161 kg/ha para todo el ciclo.</t>
  </si>
  <si>
    <t>El siguiente cuadro presenta diferentes escenarios de rentabilidad para el sistema productivo de PINO CARIBE POSTES META PUERTO GAITAN,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</si>
</sst>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16BC6E45-D18F-F737-17ED-EA584339A9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8AADC44-8E69-1918-4E48-F3A9B1B6128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6B26434-966D-6901-A2F4-7A4D47E3A7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5922DE9-B83D-EBB9-5900-A73AD760027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2011661-9F41-8B84-7C07-AF044DF1055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206F044-8C5A-F1DE-4CB7-24F5B669E76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F456AD7-1205-BFC6-6DE8-98809DD0DBE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F778341D-D1B1-63F2-C67C-87F4134BF95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98C639E-0903-0CE5-7FCA-1F8A9D81AA7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1124CB8-DB2B-17F2-C04D-58A72CFE9FE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5" width="10.81640625" style="19" customWidth="1"/>
    <col min="16"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1773.96</v>
      </c>
      <c r="C7" s="22">
        <v>1119.32</v>
      </c>
      <c r="D7" s="22">
        <v>769.02</v>
      </c>
      <c r="E7" s="22">
        <v>498.36</v>
      </c>
      <c r="F7" s="22">
        <v>532.19000000000005</v>
      </c>
      <c r="G7" s="22">
        <v>126.2</v>
      </c>
      <c r="H7" s="22">
        <v>1614.83</v>
      </c>
      <c r="I7" s="22">
        <v>126.2</v>
      </c>
      <c r="J7" s="22">
        <v>126.2</v>
      </c>
      <c r="K7" s="22">
        <v>3509.45</v>
      </c>
      <c r="L7" s="22">
        <v>126.2</v>
      </c>
      <c r="M7" s="22">
        <v>126.2</v>
      </c>
      <c r="N7" s="22">
        <v>126.2</v>
      </c>
      <c r="O7" s="22">
        <v>8126.16</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18700.46</v>
      </c>
      <c r="AH7" s="23">
        <v>0.54725960863103529</v>
      </c>
    </row>
    <row r="8" spans="1:34" x14ac:dyDescent="0.3">
      <c r="A8" s="5" t="s">
        <v>101</v>
      </c>
      <c r="B8" s="22">
        <v>493.85</v>
      </c>
      <c r="C8" s="22">
        <v>1798.85</v>
      </c>
      <c r="D8" s="22">
        <v>535.62</v>
      </c>
      <c r="E8" s="22">
        <v>428.65</v>
      </c>
      <c r="F8" s="22">
        <v>428.65</v>
      </c>
      <c r="G8" s="22">
        <v>96.63</v>
      </c>
      <c r="H8" s="22">
        <v>1176.07</v>
      </c>
      <c r="I8" s="22">
        <v>36.17</v>
      </c>
      <c r="J8" s="22">
        <v>36.17</v>
      </c>
      <c r="K8" s="22">
        <v>2999.91</v>
      </c>
      <c r="L8" s="22">
        <v>36.17</v>
      </c>
      <c r="M8" s="22">
        <v>36.17</v>
      </c>
      <c r="N8" s="22">
        <v>36.17</v>
      </c>
      <c r="O8" s="22">
        <v>7331.53</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15470.63</v>
      </c>
      <c r="AH8" s="23">
        <v>0.45274039136896466</v>
      </c>
    </row>
    <row r="9" spans="1:34" x14ac:dyDescent="0.3">
      <c r="A9" s="9" t="s">
        <v>100</v>
      </c>
      <c r="B9" s="22">
        <v>2267.81</v>
      </c>
      <c r="C9" s="22">
        <v>2918.17</v>
      </c>
      <c r="D9" s="22">
        <v>1304.6400000000001</v>
      </c>
      <c r="E9" s="22">
        <v>927.01</v>
      </c>
      <c r="F9" s="22">
        <v>960.84</v>
      </c>
      <c r="G9" s="22">
        <v>222.83</v>
      </c>
      <c r="H9" s="22">
        <v>2790.9</v>
      </c>
      <c r="I9" s="22">
        <v>162.37</v>
      </c>
      <c r="J9" s="22">
        <v>162.37</v>
      </c>
      <c r="K9" s="22">
        <v>6509.36</v>
      </c>
      <c r="L9" s="22">
        <v>162.37</v>
      </c>
      <c r="M9" s="22">
        <v>162.37</v>
      </c>
      <c r="N9" s="22">
        <v>162.37</v>
      </c>
      <c r="O9" s="22">
        <v>15457.69</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34171.089999999997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18</v>
      </c>
      <c r="I11" s="24">
        <v>0</v>
      </c>
      <c r="J11" s="24">
        <v>0</v>
      </c>
      <c r="K11" s="24">
        <v>5</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23</v>
      </c>
      <c r="AH11" s="28"/>
    </row>
    <row r="12" spans="1:34" x14ac:dyDescent="0.3">
      <c r="A12" s="5" t="s">
        <v>19</v>
      </c>
      <c r="B12" s="24"/>
      <c r="C12" s="24">
        <v>0</v>
      </c>
      <c r="D12" s="24">
        <v>0</v>
      </c>
      <c r="E12" s="24">
        <v>0</v>
      </c>
      <c r="F12" s="24">
        <v>0</v>
      </c>
      <c r="G12" s="24">
        <v>0</v>
      </c>
      <c r="H12" s="24">
        <v>7</v>
      </c>
      <c r="I12" s="24">
        <v>0</v>
      </c>
      <c r="J12" s="24">
        <v>0</v>
      </c>
      <c r="K12" s="24">
        <v>60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67</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0</v>
      </c>
      <c r="O13" s="24">
        <v>23</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23</v>
      </c>
      <c r="AH13" s="28"/>
    </row>
    <row r="14" spans="1:34" x14ac:dyDescent="0.3">
      <c r="A14" s="5" t="s">
        <v>17</v>
      </c>
      <c r="B14" s="24"/>
      <c r="C14" s="24">
        <v>0</v>
      </c>
      <c r="D14" s="24">
        <v>0</v>
      </c>
      <c r="E14" s="24">
        <v>0</v>
      </c>
      <c r="F14" s="24">
        <v>0</v>
      </c>
      <c r="G14" s="24">
        <v>0</v>
      </c>
      <c r="H14" s="24">
        <v>0</v>
      </c>
      <c r="I14" s="24">
        <v>0</v>
      </c>
      <c r="J14" s="24">
        <v>0</v>
      </c>
      <c r="K14" s="24">
        <v>0</v>
      </c>
      <c r="L14" s="24">
        <v>0</v>
      </c>
      <c r="M14" s="24">
        <v>0</v>
      </c>
      <c r="N14" s="24">
        <v>0</v>
      </c>
      <c r="O14" s="24">
        <v>137</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137</v>
      </c>
      <c r="AH14" s="28"/>
    </row>
    <row r="15" spans="1:34" x14ac:dyDescent="0.3">
      <c r="A15" s="5" t="s">
        <v>16</v>
      </c>
      <c r="B15" s="25"/>
      <c r="C15" s="25">
        <v>0</v>
      </c>
      <c r="D15" s="25">
        <v>0</v>
      </c>
      <c r="E15" s="25">
        <v>0</v>
      </c>
      <c r="F15" s="25">
        <v>0</v>
      </c>
      <c r="G15" s="25">
        <v>0</v>
      </c>
      <c r="H15" s="25">
        <v>121.97846000000001</v>
      </c>
      <c r="I15" s="25">
        <v>0</v>
      </c>
      <c r="J15" s="25">
        <v>0</v>
      </c>
      <c r="K15" s="25">
        <v>121.97846000000001</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121.97846000000001</v>
      </c>
      <c r="AH15" s="28"/>
    </row>
    <row r="16" spans="1:34" x14ac:dyDescent="0.3">
      <c r="A16" s="5" t="s">
        <v>15</v>
      </c>
      <c r="B16" s="25"/>
      <c r="C16" s="25">
        <v>0</v>
      </c>
      <c r="D16" s="25">
        <v>0</v>
      </c>
      <c r="E16" s="25">
        <v>0</v>
      </c>
      <c r="F16" s="25">
        <v>0</v>
      </c>
      <c r="G16" s="25">
        <v>0</v>
      </c>
      <c r="H16" s="25">
        <v>206.42598000000001</v>
      </c>
      <c r="I16" s="25">
        <v>0</v>
      </c>
      <c r="J16" s="25">
        <v>0</v>
      </c>
      <c r="K16" s="25">
        <v>206.42598000000001</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206.42598000000001</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121.97846000000001</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121.97846000000001</v>
      </c>
      <c r="AH17" s="28"/>
    </row>
    <row r="18" spans="1:34" x14ac:dyDescent="0.3">
      <c r="A18" s="5" t="s">
        <v>13</v>
      </c>
      <c r="B18" s="25"/>
      <c r="C18" s="25">
        <v>0</v>
      </c>
      <c r="D18" s="25">
        <v>0</v>
      </c>
      <c r="E18" s="25">
        <v>0</v>
      </c>
      <c r="F18" s="25">
        <v>0</v>
      </c>
      <c r="G18" s="25">
        <v>0</v>
      </c>
      <c r="H18" s="25">
        <v>0</v>
      </c>
      <c r="I18" s="25">
        <v>0</v>
      </c>
      <c r="J18" s="25">
        <v>0</v>
      </c>
      <c r="K18" s="25">
        <v>0</v>
      </c>
      <c r="L18" s="25">
        <v>0</v>
      </c>
      <c r="M18" s="25">
        <v>0</v>
      </c>
      <c r="N18" s="25">
        <v>0</v>
      </c>
      <c r="O18" s="25">
        <v>206.42598000000001</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206.42598000000001</v>
      </c>
      <c r="AH18" s="28"/>
    </row>
    <row r="19" spans="1:34" x14ac:dyDescent="0.3">
      <c r="A19" s="4" t="s">
        <v>117</v>
      </c>
      <c r="B19" s="22"/>
      <c r="C19" s="22">
        <v>0</v>
      </c>
      <c r="D19" s="22">
        <v>0</v>
      </c>
      <c r="E19" s="22">
        <v>0</v>
      </c>
      <c r="F19" s="22">
        <v>0</v>
      </c>
      <c r="G19" s="22">
        <v>0</v>
      </c>
      <c r="H19" s="22">
        <v>3640.59</v>
      </c>
      <c r="I19" s="22">
        <v>0</v>
      </c>
      <c r="J19" s="22">
        <v>0</v>
      </c>
      <c r="K19" s="22">
        <v>12995.45</v>
      </c>
      <c r="L19" s="22">
        <v>0</v>
      </c>
      <c r="M19" s="22">
        <v>0</v>
      </c>
      <c r="N19" s="22">
        <v>0</v>
      </c>
      <c r="O19" s="22">
        <v>31085.86</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47721.91</v>
      </c>
      <c r="AH19" s="28"/>
    </row>
    <row r="20" spans="1:34" x14ac:dyDescent="0.3">
      <c r="A20" s="3" t="s">
        <v>11</v>
      </c>
      <c r="B20" s="26">
        <v>-2267.81</v>
      </c>
      <c r="C20" s="26">
        <v>-2918.17</v>
      </c>
      <c r="D20" s="26">
        <v>-1304.6400000000001</v>
      </c>
      <c r="E20" s="26">
        <v>-927.01</v>
      </c>
      <c r="F20" s="26">
        <v>-960.84</v>
      </c>
      <c r="G20" s="26">
        <v>-222.83</v>
      </c>
      <c r="H20" s="26">
        <v>849.7</v>
      </c>
      <c r="I20" s="26">
        <v>-162.37</v>
      </c>
      <c r="J20" s="26">
        <v>-162.37</v>
      </c>
      <c r="K20" s="26">
        <v>6486.09</v>
      </c>
      <c r="L20" s="26">
        <v>-162.37</v>
      </c>
      <c r="M20" s="26">
        <v>-162.37</v>
      </c>
      <c r="N20" s="26">
        <v>-162.37</v>
      </c>
      <c r="O20" s="26">
        <v>15628.17</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13550.82</v>
      </c>
      <c r="AH20" s="31"/>
    </row>
    <row r="21" spans="1:34" x14ac:dyDescent="0.3">
      <c r="J21" s="19"/>
      <c r="AG21" s="88">
        <v>0.39655805515007403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2893.28</v>
      </c>
      <c r="D121" s="70">
        <v>769.02</v>
      </c>
      <c r="E121" s="70">
        <v>498.36</v>
      </c>
      <c r="F121" s="70">
        <v>532.19000000000005</v>
      </c>
      <c r="G121" s="70">
        <v>126.2</v>
      </c>
      <c r="H121" s="95">
        <v>1614.83</v>
      </c>
      <c r="I121" s="70">
        <v>126.2</v>
      </c>
      <c r="J121" s="70">
        <v>126.2</v>
      </c>
      <c r="K121" s="70">
        <v>3509.45</v>
      </c>
      <c r="L121" s="70">
        <v>126.2</v>
      </c>
      <c r="M121" s="70">
        <v>126.2</v>
      </c>
      <c r="N121" s="70">
        <v>126.2</v>
      </c>
      <c r="O121" s="70">
        <v>8126.16</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18700.46</v>
      </c>
      <c r="AH121" s="71">
        <v>0.55297540044182258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2967.4</v>
      </c>
      <c r="D122" s="70">
        <v>626.29999999999995</v>
      </c>
      <c r="E122" s="70">
        <v>507.3</v>
      </c>
      <c r="F122" s="70">
        <v>507.3</v>
      </c>
      <c r="G122" s="70">
        <v>111.4</v>
      </c>
      <c r="H122" s="95">
        <v>1047.6300000000001</v>
      </c>
      <c r="I122" s="70">
        <v>39.299999999999997</v>
      </c>
      <c r="J122" s="70">
        <v>39.299999999999997</v>
      </c>
      <c r="K122" s="70">
        <v>2660.97</v>
      </c>
      <c r="L122" s="70">
        <v>39.299999999999997</v>
      </c>
      <c r="M122" s="70">
        <v>39.299999999999997</v>
      </c>
      <c r="N122" s="70">
        <v>39.299999999999997</v>
      </c>
      <c r="O122" s="70">
        <v>6492.63</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15117.43</v>
      </c>
      <c r="AH122" s="71">
        <v>0.44702459955817747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5860.68</v>
      </c>
      <c r="D123" s="70">
        <v>1395.31</v>
      </c>
      <c r="E123" s="70">
        <v>1005.65</v>
      </c>
      <c r="F123" s="70">
        <v>1039.49</v>
      </c>
      <c r="G123" s="70">
        <v>237.6</v>
      </c>
      <c r="H123" s="95">
        <v>2662.46</v>
      </c>
      <c r="I123" s="70">
        <v>165.5</v>
      </c>
      <c r="J123" s="70">
        <v>165.5</v>
      </c>
      <c r="K123" s="70">
        <v>6170.41</v>
      </c>
      <c r="L123" s="70">
        <v>165.5</v>
      </c>
      <c r="M123" s="70">
        <v>165.5</v>
      </c>
      <c r="N123" s="70">
        <v>165.5</v>
      </c>
      <c r="O123" s="70">
        <v>14618.79</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33817.879999999997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0</v>
      </c>
      <c r="K125" s="73">
        <v>5</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60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23</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23</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137</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137</v>
      </c>
      <c r="AH128" s="63"/>
    </row>
    <row r="129" spans="1:40" s="21" customFormat="1" x14ac:dyDescent="0.3">
      <c r="A129" s="68" t="s">
        <v>16</v>
      </c>
      <c r="B129" s="74"/>
      <c r="C129" s="74">
        <v>130</v>
      </c>
      <c r="D129" s="74">
        <v>130</v>
      </c>
      <c r="E129" s="74">
        <v>130</v>
      </c>
      <c r="F129" s="74">
        <v>130</v>
      </c>
      <c r="G129" s="74">
        <v>130</v>
      </c>
      <c r="H129" s="97">
        <v>130</v>
      </c>
      <c r="I129" s="74">
        <v>130</v>
      </c>
      <c r="J129" s="74">
        <v>130</v>
      </c>
      <c r="K129" s="74">
        <v>130</v>
      </c>
      <c r="L129" s="74">
        <v>130</v>
      </c>
      <c r="M129" s="74">
        <v>130</v>
      </c>
      <c r="N129" s="74">
        <v>130</v>
      </c>
      <c r="O129" s="74">
        <v>130</v>
      </c>
      <c r="P129" s="74">
        <v>130</v>
      </c>
      <c r="Q129" s="74">
        <v>130</v>
      </c>
      <c r="R129" s="74">
        <v>130</v>
      </c>
      <c r="S129" s="74">
        <v>130</v>
      </c>
      <c r="T129" s="74">
        <v>130</v>
      </c>
      <c r="U129" s="74">
        <v>130</v>
      </c>
      <c r="V129" s="74">
        <v>130</v>
      </c>
      <c r="W129" s="74">
        <v>130</v>
      </c>
      <c r="X129" s="74">
        <v>130</v>
      </c>
      <c r="Y129" s="74">
        <v>130</v>
      </c>
      <c r="Z129" s="74">
        <v>130</v>
      </c>
      <c r="AA129" s="74">
        <v>130</v>
      </c>
      <c r="AB129" s="74">
        <v>130</v>
      </c>
      <c r="AC129" s="74">
        <v>130</v>
      </c>
      <c r="AD129" s="74">
        <v>130</v>
      </c>
      <c r="AE129" s="74">
        <v>130</v>
      </c>
      <c r="AF129" s="74">
        <v>130</v>
      </c>
      <c r="AG129" s="74">
        <v>130</v>
      </c>
      <c r="AH129" s="63"/>
    </row>
    <row r="130" spans="1:40" s="21" customFormat="1" x14ac:dyDescent="0.3">
      <c r="A130" s="68" t="s">
        <v>15</v>
      </c>
      <c r="B130" s="74"/>
      <c r="C130" s="74">
        <v>220</v>
      </c>
      <c r="D130" s="74">
        <v>220</v>
      </c>
      <c r="E130" s="74">
        <v>220</v>
      </c>
      <c r="F130" s="74">
        <v>220</v>
      </c>
      <c r="G130" s="74">
        <v>220</v>
      </c>
      <c r="H130" s="74">
        <v>220</v>
      </c>
      <c r="I130" s="74">
        <v>220</v>
      </c>
      <c r="J130" s="74">
        <v>220</v>
      </c>
      <c r="K130" s="74">
        <v>220</v>
      </c>
      <c r="L130" s="74">
        <v>220</v>
      </c>
      <c r="M130" s="74">
        <v>220</v>
      </c>
      <c r="N130" s="74">
        <v>220</v>
      </c>
      <c r="O130" s="74">
        <v>220</v>
      </c>
      <c r="P130" s="74">
        <v>220</v>
      </c>
      <c r="Q130" s="74">
        <v>220</v>
      </c>
      <c r="R130" s="74">
        <v>220</v>
      </c>
      <c r="S130" s="74">
        <v>220</v>
      </c>
      <c r="T130" s="74">
        <v>220</v>
      </c>
      <c r="U130" s="74">
        <v>220</v>
      </c>
      <c r="V130" s="74">
        <v>220</v>
      </c>
      <c r="W130" s="74">
        <v>220</v>
      </c>
      <c r="X130" s="74">
        <v>220</v>
      </c>
      <c r="Y130" s="74">
        <v>220</v>
      </c>
      <c r="Z130" s="74">
        <v>220</v>
      </c>
      <c r="AA130" s="74">
        <v>220</v>
      </c>
      <c r="AB130" s="74">
        <v>220</v>
      </c>
      <c r="AC130" s="74">
        <v>220</v>
      </c>
      <c r="AD130" s="74">
        <v>220</v>
      </c>
      <c r="AE130" s="74">
        <v>220</v>
      </c>
      <c r="AF130" s="74">
        <v>220</v>
      </c>
      <c r="AG130" s="74">
        <v>220</v>
      </c>
      <c r="AH130" s="63"/>
    </row>
    <row r="131" spans="1:40" s="21" customFormat="1" x14ac:dyDescent="0.3">
      <c r="A131" s="68" t="s">
        <v>14</v>
      </c>
      <c r="B131" s="74"/>
      <c r="C131" s="74">
        <v>130</v>
      </c>
      <c r="D131" s="74">
        <v>130</v>
      </c>
      <c r="E131" s="74">
        <v>130</v>
      </c>
      <c r="F131" s="74">
        <v>130</v>
      </c>
      <c r="G131" s="74">
        <v>130</v>
      </c>
      <c r="H131" s="74">
        <v>130</v>
      </c>
      <c r="I131" s="74">
        <v>130</v>
      </c>
      <c r="J131" s="74">
        <v>130</v>
      </c>
      <c r="K131" s="74">
        <v>130</v>
      </c>
      <c r="L131" s="74">
        <v>130</v>
      </c>
      <c r="M131" s="74">
        <v>130</v>
      </c>
      <c r="N131" s="74">
        <v>130</v>
      </c>
      <c r="O131" s="74">
        <v>130</v>
      </c>
      <c r="P131" s="74">
        <v>130</v>
      </c>
      <c r="Q131" s="74">
        <v>130</v>
      </c>
      <c r="R131" s="74">
        <v>130</v>
      </c>
      <c r="S131" s="74">
        <v>130</v>
      </c>
      <c r="T131" s="74">
        <v>130</v>
      </c>
      <c r="U131" s="74">
        <v>130</v>
      </c>
      <c r="V131" s="74">
        <v>130</v>
      </c>
      <c r="W131" s="74">
        <v>130</v>
      </c>
      <c r="X131" s="74">
        <v>130</v>
      </c>
      <c r="Y131" s="74">
        <v>130</v>
      </c>
      <c r="Z131" s="74">
        <v>130</v>
      </c>
      <c r="AA131" s="74">
        <v>130</v>
      </c>
      <c r="AB131" s="74">
        <v>130</v>
      </c>
      <c r="AC131" s="74">
        <v>130</v>
      </c>
      <c r="AD131" s="74">
        <v>130</v>
      </c>
      <c r="AE131" s="74">
        <v>130</v>
      </c>
      <c r="AF131" s="74">
        <v>130</v>
      </c>
      <c r="AG131" s="74">
        <v>130</v>
      </c>
      <c r="AH131" s="63"/>
    </row>
    <row r="132" spans="1:40" s="21" customFormat="1" x14ac:dyDescent="0.3">
      <c r="A132" s="68" t="s">
        <v>13</v>
      </c>
      <c r="B132" s="74"/>
      <c r="C132" s="74">
        <v>220</v>
      </c>
      <c r="D132" s="74">
        <v>220</v>
      </c>
      <c r="E132" s="74">
        <v>220</v>
      </c>
      <c r="F132" s="74">
        <v>220</v>
      </c>
      <c r="G132" s="74">
        <v>220</v>
      </c>
      <c r="H132" s="74">
        <v>220</v>
      </c>
      <c r="I132" s="74">
        <v>220</v>
      </c>
      <c r="J132" s="74">
        <v>220</v>
      </c>
      <c r="K132" s="74">
        <v>220</v>
      </c>
      <c r="L132" s="74">
        <v>220</v>
      </c>
      <c r="M132" s="74">
        <v>220</v>
      </c>
      <c r="N132" s="74">
        <v>220</v>
      </c>
      <c r="O132" s="74">
        <v>220</v>
      </c>
      <c r="P132" s="74">
        <v>220</v>
      </c>
      <c r="Q132" s="74">
        <v>220</v>
      </c>
      <c r="R132" s="74">
        <v>220</v>
      </c>
      <c r="S132" s="74">
        <v>220</v>
      </c>
      <c r="T132" s="74">
        <v>220</v>
      </c>
      <c r="U132" s="74">
        <v>220</v>
      </c>
      <c r="V132" s="74">
        <v>220</v>
      </c>
      <c r="W132" s="74">
        <v>220</v>
      </c>
      <c r="X132" s="74">
        <v>220</v>
      </c>
      <c r="Y132" s="74">
        <v>220</v>
      </c>
      <c r="Z132" s="74">
        <v>220</v>
      </c>
      <c r="AA132" s="74">
        <v>220</v>
      </c>
      <c r="AB132" s="74">
        <v>220</v>
      </c>
      <c r="AC132" s="74">
        <v>220</v>
      </c>
      <c r="AD132" s="74">
        <v>220</v>
      </c>
      <c r="AE132" s="74">
        <v>220</v>
      </c>
      <c r="AF132" s="74">
        <v>220</v>
      </c>
      <c r="AG132" s="74">
        <v>220</v>
      </c>
      <c r="AH132" s="63"/>
    </row>
    <row r="133" spans="1:40" s="21" customFormat="1" x14ac:dyDescent="0.3">
      <c r="A133" s="75" t="s">
        <v>12</v>
      </c>
      <c r="B133" s="70"/>
      <c r="C133" s="70">
        <v>0</v>
      </c>
      <c r="D133" s="70">
        <v>0</v>
      </c>
      <c r="E133" s="70">
        <v>0</v>
      </c>
      <c r="F133" s="70">
        <v>0</v>
      </c>
      <c r="G133" s="70">
        <v>0</v>
      </c>
      <c r="H133" s="95">
        <v>3880</v>
      </c>
      <c r="I133" s="70">
        <v>0</v>
      </c>
      <c r="J133" s="70">
        <v>0</v>
      </c>
      <c r="K133" s="70">
        <v>13850</v>
      </c>
      <c r="L133" s="70">
        <v>0</v>
      </c>
      <c r="M133" s="70">
        <v>0</v>
      </c>
      <c r="N133" s="70">
        <v>0</v>
      </c>
      <c r="O133" s="70">
        <v>33130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50860</v>
      </c>
      <c r="AH133" s="63"/>
    </row>
    <row r="134" spans="1:40" s="21" customFormat="1" x14ac:dyDescent="0.3">
      <c r="A134" s="66" t="s">
        <v>11</v>
      </c>
      <c r="B134" s="70"/>
      <c r="C134" s="70">
        <v>-5860.68</v>
      </c>
      <c r="D134" s="70">
        <v>-1395.31</v>
      </c>
      <c r="E134" s="70">
        <v>-1005.65</v>
      </c>
      <c r="F134" s="70">
        <v>-1039.49</v>
      </c>
      <c r="G134" s="70">
        <v>-237.6</v>
      </c>
      <c r="H134" s="95">
        <v>1217.54</v>
      </c>
      <c r="I134" s="70">
        <v>-165.5</v>
      </c>
      <c r="J134" s="70">
        <v>-165.5</v>
      </c>
      <c r="K134" s="70">
        <v>7679.59</v>
      </c>
      <c r="L134" s="70">
        <v>-165.5</v>
      </c>
      <c r="M134" s="70">
        <v>-165.5</v>
      </c>
      <c r="N134" s="70">
        <v>-165.5</v>
      </c>
      <c r="O134" s="70">
        <v>18511.21</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17042.12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541320</v>
      </c>
      <c r="J5" t="s">
        <v>4</v>
      </c>
      <c r="K5" s="1">
        <v>90000</v>
      </c>
      <c r="S5" s="120"/>
      <c r="T5" s="120"/>
      <c r="U5" s="120"/>
      <c r="V5" s="120"/>
      <c r="W5" s="120"/>
      <c r="X5" s="120"/>
      <c r="Y5" s="120"/>
      <c r="Z5" s="120"/>
    </row>
    <row r="6" spans="1:27" x14ac:dyDescent="0.35">
      <c r="A6" t="s">
        <v>8</v>
      </c>
      <c r="B6" s="1">
        <v>196228.5</v>
      </c>
      <c r="J6" t="s">
        <v>8</v>
      </c>
      <c r="K6" s="1">
        <v>518000</v>
      </c>
      <c r="S6" s="120"/>
      <c r="T6" s="120"/>
      <c r="U6" s="120"/>
      <c r="V6" s="120"/>
      <c r="W6" s="120"/>
      <c r="X6" s="120"/>
      <c r="Y6" s="120"/>
      <c r="Z6" s="120"/>
      <c r="AA6" s="18"/>
    </row>
    <row r="7" spans="1:27" x14ac:dyDescent="0.35">
      <c r="A7" t="s">
        <v>9</v>
      </c>
      <c r="B7" s="1">
        <v>12871840.590356492</v>
      </c>
      <c r="J7" t="s">
        <v>9</v>
      </c>
      <c r="K7" s="1">
        <v>0</v>
      </c>
      <c r="S7" s="120"/>
      <c r="T7" s="120"/>
      <c r="U7" s="120"/>
      <c r="V7" s="120"/>
      <c r="W7" s="120"/>
      <c r="X7" s="120"/>
      <c r="Y7" s="120"/>
      <c r="Z7" s="120"/>
      <c r="AA7" s="18"/>
    </row>
    <row r="8" spans="1:27" x14ac:dyDescent="0.35">
      <c r="A8" t="s">
        <v>7</v>
      </c>
      <c r="B8" s="1">
        <v>811980</v>
      </c>
      <c r="J8" t="s">
        <v>7</v>
      </c>
      <c r="K8" s="1">
        <v>3646991.62</v>
      </c>
      <c r="S8" s="120"/>
      <c r="T8" s="120"/>
      <c r="U8" s="120"/>
      <c r="V8" s="120"/>
      <c r="W8" s="120"/>
      <c r="X8" s="120"/>
      <c r="Y8" s="120"/>
      <c r="Z8" s="120"/>
    </row>
    <row r="9" spans="1:27" x14ac:dyDescent="0.35">
      <c r="A9" t="s">
        <v>3</v>
      </c>
      <c r="B9" s="1">
        <v>1773960</v>
      </c>
      <c r="J9" t="s">
        <v>3</v>
      </c>
      <c r="K9" s="1">
        <v>530500</v>
      </c>
      <c r="S9" s="120"/>
      <c r="T9" s="120"/>
      <c r="U9" s="120"/>
      <c r="V9" s="120"/>
      <c r="W9" s="120"/>
      <c r="X9" s="120"/>
      <c r="Y9" s="120"/>
      <c r="Z9" s="120"/>
    </row>
    <row r="10" spans="1:27" x14ac:dyDescent="0.35">
      <c r="A10" t="s">
        <v>6</v>
      </c>
      <c r="B10" s="1">
        <v>1794645</v>
      </c>
      <c r="J10" t="s">
        <v>6</v>
      </c>
      <c r="K10" s="1">
        <v>0</v>
      </c>
      <c r="S10" s="120"/>
      <c r="T10" s="120"/>
      <c r="U10" s="120"/>
      <c r="V10" s="120"/>
      <c r="W10" s="120"/>
      <c r="X10" s="120"/>
      <c r="Y10" s="120"/>
      <c r="Z10" s="120"/>
    </row>
    <row r="11" spans="1:27" x14ac:dyDescent="0.35">
      <c r="A11" t="s">
        <v>5</v>
      </c>
      <c r="B11" s="1">
        <v>710482.5</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10331933.336300001</v>
      </c>
    </row>
    <row r="14" spans="1:27" x14ac:dyDescent="0.35">
      <c r="A14" t="s">
        <v>63</v>
      </c>
      <c r="B14" s="1">
        <v>0</v>
      </c>
      <c r="J14" t="s">
        <v>63</v>
      </c>
      <c r="K14" s="1">
        <v>0</v>
      </c>
    </row>
    <row r="15" spans="1:27" x14ac:dyDescent="0.35">
      <c r="A15" s="12" t="s">
        <v>64</v>
      </c>
      <c r="B15" s="13">
        <v>18700456.590356492</v>
      </c>
      <c r="J15" s="12" t="s">
        <v>64</v>
      </c>
      <c r="K15" s="13">
        <v>15117424.956300002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541320</v>
      </c>
      <c r="J22" t="s">
        <v>4</v>
      </c>
      <c r="K22" s="1">
        <v>68604</v>
      </c>
      <c r="S22" s="120"/>
      <c r="T22" s="120"/>
      <c r="U22" s="120"/>
      <c r="V22" s="120"/>
      <c r="W22" s="120"/>
      <c r="X22" s="120"/>
      <c r="Y22" s="120"/>
      <c r="Z22" s="120"/>
    </row>
    <row r="23" spans="1:26" x14ac:dyDescent="0.35">
      <c r="A23" t="s">
        <v>8</v>
      </c>
      <c r="B23" s="1">
        <v>196228.5</v>
      </c>
      <c r="J23" t="s">
        <v>8</v>
      </c>
      <c r="K23" s="1">
        <v>432827.84999999986</v>
      </c>
      <c r="S23" s="120"/>
      <c r="T23" s="120"/>
      <c r="U23" s="120"/>
      <c r="V23" s="120"/>
      <c r="W23" s="120"/>
      <c r="X23" s="120"/>
      <c r="Y23" s="120"/>
      <c r="Z23" s="120"/>
    </row>
    <row r="24" spans="1:26" ht="14.5" customHeight="1" x14ac:dyDescent="0.35">
      <c r="A24" t="s">
        <v>9</v>
      </c>
      <c r="B24" s="1">
        <v>12871840.590356492</v>
      </c>
      <c r="J24" t="s">
        <v>9</v>
      </c>
      <c r="K24" s="1">
        <v>0</v>
      </c>
      <c r="S24" s="120"/>
      <c r="T24" s="120"/>
      <c r="U24" s="120"/>
      <c r="V24" s="120"/>
      <c r="W24" s="120"/>
      <c r="X24" s="120"/>
      <c r="Y24" s="120"/>
      <c r="Z24" s="120"/>
    </row>
    <row r="25" spans="1:26" x14ac:dyDescent="0.35">
      <c r="A25" t="s">
        <v>7</v>
      </c>
      <c r="B25" s="1">
        <v>811980</v>
      </c>
      <c r="J25" t="s">
        <v>7</v>
      </c>
      <c r="K25" s="1">
        <v>2795309.72</v>
      </c>
      <c r="S25" s="120"/>
      <c r="T25" s="120"/>
      <c r="U25" s="120"/>
      <c r="V25" s="120"/>
      <c r="W25" s="120"/>
      <c r="X25" s="120"/>
      <c r="Y25" s="120"/>
      <c r="Z25" s="120"/>
    </row>
    <row r="26" spans="1:26" ht="14.5" customHeight="1" x14ac:dyDescent="0.35">
      <c r="A26" t="s">
        <v>3</v>
      </c>
      <c r="B26" s="1">
        <v>1773960</v>
      </c>
      <c r="J26" t="s">
        <v>3</v>
      </c>
      <c r="K26" s="1">
        <v>493847</v>
      </c>
      <c r="S26" s="120"/>
      <c r="T26" s="120"/>
      <c r="U26" s="120"/>
      <c r="V26" s="120"/>
      <c r="W26" s="120"/>
      <c r="X26" s="120"/>
      <c r="Y26" s="120"/>
      <c r="Z26" s="120"/>
    </row>
    <row r="27" spans="1:26" x14ac:dyDescent="0.35">
      <c r="A27" t="s">
        <v>6</v>
      </c>
      <c r="B27" s="1">
        <v>1794645</v>
      </c>
      <c r="J27" t="s">
        <v>6</v>
      </c>
      <c r="K27" s="1">
        <v>0</v>
      </c>
      <c r="S27" s="120"/>
      <c r="T27" s="120"/>
      <c r="U27" s="120"/>
      <c r="V27" s="120"/>
      <c r="W27" s="120"/>
      <c r="X27" s="120"/>
      <c r="Y27" s="120"/>
      <c r="Z27" s="120"/>
    </row>
    <row r="28" spans="1:26" x14ac:dyDescent="0.35">
      <c r="A28" t="s">
        <v>5</v>
      </c>
      <c r="B28" s="1">
        <v>710482.5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11680043.470020425</v>
      </c>
    </row>
    <row r="31" spans="1:26" x14ac:dyDescent="0.35">
      <c r="A31" t="s">
        <v>63</v>
      </c>
      <c r="B31" s="1">
        <v>0</v>
      </c>
      <c r="J31" t="s">
        <v>63</v>
      </c>
      <c r="K31" s="1">
        <v>0</v>
      </c>
    </row>
    <row r="32" spans="1:26" x14ac:dyDescent="0.35">
      <c r="A32" s="12" t="s">
        <v>64</v>
      </c>
      <c r="B32" s="13">
        <v>18700456.590356492</v>
      </c>
      <c r="J32" s="12" t="s">
        <v>64</v>
      </c>
      <c r="K32" s="13">
        <v>15470632.040020425</v>
      </c>
    </row>
    <row r="35" spans="1:15" x14ac:dyDescent="0.35">
      <c r="B35" t="s">
        <v>66</v>
      </c>
      <c r="C35" t="s">
        <v>67</v>
      </c>
      <c r="D35" t="s">
        <v>23</v>
      </c>
      <c r="H35" t="s">
        <v>67</v>
      </c>
      <c r="I35" t="s">
        <v>23</v>
      </c>
    </row>
    <row r="36" spans="1:15" x14ac:dyDescent="0.35">
      <c r="A36" t="s">
        <v>106</v>
      </c>
      <c r="B36" s="14">
        <v>33817881.546656489</v>
      </c>
      <c r="C36" s="14">
        <v>18700456.590356492</v>
      </c>
      <c r="D36" s="14">
        <v>15117424.956300002</v>
      </c>
      <c r="G36" t="s">
        <v>106</v>
      </c>
      <c r="H36" s="15">
        <v>0.55297540044182247</v>
      </c>
      <c r="I36" s="15">
        <v>0.44702459955817764</v>
      </c>
    </row>
    <row r="37" spans="1:15" x14ac:dyDescent="0.35">
      <c r="A37" t="s">
        <v>105</v>
      </c>
      <c r="B37" s="14">
        <v>34171088.63037692</v>
      </c>
      <c r="C37" s="14">
        <v>18700456.590356492</v>
      </c>
      <c r="D37" s="14">
        <v>15470632.040020425</v>
      </c>
      <c r="G37" t="s">
        <v>105</v>
      </c>
      <c r="H37" s="15">
        <v>0.54725960863103529</v>
      </c>
      <c r="I37" s="15">
        <v>0.45274039136896466</v>
      </c>
    </row>
    <row r="38" spans="1:15" x14ac:dyDescent="0.35">
      <c r="O38" s="17">
        <v>9282379224012.2559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136684.35999999999</v>
      </c>
      <c r="J11" s="19"/>
      <c r="K11" s="19"/>
      <c r="L11" s="19"/>
      <c r="M11" s="19"/>
      <c r="N11" s="19"/>
      <c r="O11" s="19"/>
      <c r="P11" s="19"/>
    </row>
    <row r="12" spans="1:16" ht="14.5" customHeight="1" thickBot="1" x14ac:dyDescent="0.35">
      <c r="A12" s="19"/>
      <c r="B12" s="19"/>
      <c r="C12" s="19"/>
      <c r="D12" s="19"/>
      <c r="E12" s="19"/>
      <c r="F12" s="19"/>
      <c r="G12" s="44" t="s">
        <v>72</v>
      </c>
      <c r="H12" s="45" t="s">
        <v>73</v>
      </c>
      <c r="I12" s="46">
        <v>2267810</v>
      </c>
      <c r="J12" s="19"/>
      <c r="K12" s="19"/>
      <c r="L12" s="19"/>
      <c r="M12" s="19"/>
      <c r="N12" s="19"/>
      <c r="O12" s="19"/>
      <c r="P12" s="19"/>
    </row>
    <row r="13" spans="1:16" ht="14.5" customHeight="1" thickBot="1" x14ac:dyDescent="0.35">
      <c r="A13" s="19"/>
      <c r="B13" s="19"/>
      <c r="C13" s="19"/>
      <c r="D13" s="19"/>
      <c r="E13" s="19"/>
      <c r="F13" s="19"/>
      <c r="G13" s="44" t="s">
        <v>74</v>
      </c>
      <c r="H13" s="45" t="s">
        <v>73</v>
      </c>
      <c r="I13" s="46">
        <v>3607289.72</v>
      </c>
      <c r="J13" s="19"/>
      <c r="K13" s="19"/>
      <c r="L13" s="19"/>
      <c r="M13" s="19"/>
      <c r="N13" s="19"/>
      <c r="O13" s="19"/>
      <c r="P13" s="19"/>
    </row>
    <row r="14" spans="1:16" ht="14.5" customHeight="1" thickBot="1" x14ac:dyDescent="0.35">
      <c r="A14" s="19"/>
      <c r="B14" s="19"/>
      <c r="C14" s="19"/>
      <c r="D14" s="19"/>
      <c r="E14" s="19"/>
      <c r="F14" s="19"/>
      <c r="G14" s="44" t="s">
        <v>75</v>
      </c>
      <c r="H14" s="45" t="s">
        <v>76</v>
      </c>
      <c r="I14" s="47">
        <v>0.25</v>
      </c>
      <c r="J14" s="19"/>
      <c r="K14" s="19"/>
      <c r="L14" s="19"/>
      <c r="M14" s="19"/>
      <c r="N14" s="19"/>
      <c r="O14" s="19"/>
      <c r="P14" s="19"/>
    </row>
    <row r="15" spans="1:16" ht="14.5" customHeight="1" thickBot="1" x14ac:dyDescent="0.35">
      <c r="A15" s="19"/>
      <c r="B15" s="19"/>
      <c r="C15" s="19"/>
      <c r="D15" s="19"/>
      <c r="E15" s="19"/>
      <c r="F15" s="19"/>
      <c r="G15" s="44" t="s">
        <v>77</v>
      </c>
      <c r="H15" s="45" t="s">
        <v>60</v>
      </c>
      <c r="I15" s="48">
        <v>39.655805515007401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143.16573</v>
      </c>
      <c r="F40" s="78">
        <v>152.71011200000001</v>
      </c>
      <c r="G40" s="78">
        <v>162.25449399999999</v>
      </c>
      <c r="H40" s="78">
        <v>171.79887600000001</v>
      </c>
      <c r="I40" s="78">
        <v>181.34325799999999</v>
      </c>
      <c r="J40" s="54">
        <v>190.88764</v>
      </c>
      <c r="K40" s="78">
        <v>200.43202200000002</v>
      </c>
      <c r="L40" s="78">
        <v>209.976404</v>
      </c>
      <c r="M40" s="78">
        <v>219.52078600000002</v>
      </c>
      <c r="N40" s="78">
        <v>229.065168</v>
      </c>
      <c r="O40" s="78">
        <v>238.60955000000001</v>
      </c>
      <c r="P40" s="19"/>
    </row>
    <row r="41" spans="1:16" x14ac:dyDescent="0.3">
      <c r="A41" s="19"/>
      <c r="B41" s="19"/>
      <c r="C41" s="55">
        <v>-0.2</v>
      </c>
      <c r="D41" s="56">
        <v>145.35</v>
      </c>
      <c r="E41" s="90">
        <v>-0.39103087272018544</v>
      </c>
      <c r="F41" s="90">
        <v>-0.35043293090153105</v>
      </c>
      <c r="G41" s="90">
        <v>-0.30983498908287677</v>
      </c>
      <c r="H41" s="90">
        <v>-0.26923704726422248</v>
      </c>
      <c r="I41" s="90">
        <v>-0.2286391054455682</v>
      </c>
      <c r="J41" s="90">
        <v>-0.18804116362691381</v>
      </c>
      <c r="K41" s="90">
        <v>-0.14744322180825942</v>
      </c>
      <c r="L41" s="90">
        <v>-0.10684527998960525</v>
      </c>
      <c r="M41" s="90">
        <v>-6.6247338170950854E-2</v>
      </c>
      <c r="N41" s="90">
        <v>-2.5649396352296572E-2</v>
      </c>
      <c r="O41" s="90">
        <v>1.4948545466357821E-2</v>
      </c>
      <c r="P41" s="19"/>
    </row>
    <row r="42" spans="1:16" x14ac:dyDescent="0.3">
      <c r="A42" s="19"/>
      <c r="B42" s="19"/>
      <c r="C42" s="55">
        <v>-0.15</v>
      </c>
      <c r="D42" s="56">
        <v>181.6875</v>
      </c>
      <c r="E42" s="90">
        <v>-0.23878859090023175</v>
      </c>
      <c r="F42" s="90">
        <v>-0.18804116362691381</v>
      </c>
      <c r="G42" s="90">
        <v>-0.13729373635359587</v>
      </c>
      <c r="H42" s="90">
        <v>-8.6546309080277939E-2</v>
      </c>
      <c r="I42" s="90">
        <v>-3.5798881806960225E-2</v>
      </c>
      <c r="J42" s="90">
        <v>1.4948545466357821E-2</v>
      </c>
      <c r="K42" s="90">
        <v>6.5695972739675756E-2</v>
      </c>
      <c r="L42" s="90">
        <v>0.11644340001299347</v>
      </c>
      <c r="M42" s="90">
        <v>0.16719082728631141</v>
      </c>
      <c r="N42" s="90">
        <v>0.21793825455962934</v>
      </c>
      <c r="O42" s="90">
        <v>0.26868568183294728</v>
      </c>
      <c r="P42" s="19"/>
    </row>
    <row r="43" spans="1:16" x14ac:dyDescent="0.3">
      <c r="A43" s="19"/>
      <c r="B43" s="19"/>
      <c r="C43" s="55">
        <v>-0.1</v>
      </c>
      <c r="D43" s="56">
        <v>213.75</v>
      </c>
      <c r="E43" s="90">
        <v>-0.10445716576497843</v>
      </c>
      <c r="F43" s="90">
        <v>-4.4754310149310195E-2</v>
      </c>
      <c r="G43" s="90">
        <v>1.4948545466357821E-2</v>
      </c>
      <c r="H43" s="90">
        <v>7.4651401082026059E-2</v>
      </c>
      <c r="I43" s="90">
        <v>0.13435425669769385</v>
      </c>
      <c r="J43" s="90">
        <v>0.19405711231336209</v>
      </c>
      <c r="K43" s="90">
        <v>0.25375996792903033</v>
      </c>
      <c r="L43" s="90">
        <v>0.31346282354469834</v>
      </c>
      <c r="M43" s="90">
        <v>0.37316567916036658</v>
      </c>
      <c r="N43" s="90">
        <v>0.4328685347760346</v>
      </c>
      <c r="O43" s="90">
        <v>0.49257139039170283</v>
      </c>
      <c r="P43" s="19"/>
    </row>
    <row r="44" spans="1:16" x14ac:dyDescent="0.3">
      <c r="A44" s="19"/>
      <c r="B44" s="19"/>
      <c r="C44" s="55">
        <v>-0.05</v>
      </c>
      <c r="D44" s="56">
        <v>237.5</v>
      </c>
      <c r="E44" s="90">
        <v>-4.9524064055316286E-3</v>
      </c>
      <c r="F44" s="90">
        <v>6.1384099834099759E-2</v>
      </c>
      <c r="G44" s="90">
        <v>0.12772060607373081</v>
      </c>
      <c r="H44" s="90">
        <v>0.19405711231336209</v>
      </c>
      <c r="I44" s="90">
        <v>0.26039361855299337</v>
      </c>
      <c r="J44" s="90">
        <v>0.32673012479262464</v>
      </c>
      <c r="K44" s="90">
        <v>0.39306663103225592</v>
      </c>
      <c r="L44" s="90">
        <v>0.45940313727188697</v>
      </c>
      <c r="M44" s="90">
        <v>0.52573964351151825</v>
      </c>
      <c r="N44" s="90">
        <v>0.59207614975114953</v>
      </c>
      <c r="O44" s="90">
        <v>0.6584126559907808</v>
      </c>
      <c r="P44" s="19"/>
    </row>
    <row r="45" spans="1:16" x14ac:dyDescent="0.3">
      <c r="A45" s="19"/>
      <c r="B45" s="19"/>
      <c r="C45" s="51" t="s">
        <v>86</v>
      </c>
      <c r="D45" s="57">
        <v>250</v>
      </c>
      <c r="E45" s="90">
        <v>4.7418519573124707E-2</v>
      </c>
      <c r="F45" s="90">
        <v>0.11724642087799975</v>
      </c>
      <c r="G45" s="90">
        <v>0.18707432218287456</v>
      </c>
      <c r="H45" s="90">
        <v>0.2569022234877496</v>
      </c>
      <c r="I45" s="90">
        <v>0.32673012479262464</v>
      </c>
      <c r="J45" s="90">
        <v>0.39655802609749968</v>
      </c>
      <c r="K45" s="90">
        <v>0.46638592740237472</v>
      </c>
      <c r="L45" s="90">
        <v>0.53621382870724954</v>
      </c>
      <c r="M45" s="90">
        <v>0.60604173001212458</v>
      </c>
      <c r="N45" s="90">
        <v>0.6758696313169994</v>
      </c>
      <c r="O45" s="90">
        <v>0.74569753262187444</v>
      </c>
      <c r="P45" s="19"/>
    </row>
    <row r="46" spans="1:16" ht="14.5" customHeight="1" x14ac:dyDescent="0.3">
      <c r="A46" s="19"/>
      <c r="B46" s="19"/>
      <c r="C46" s="55">
        <v>0.05</v>
      </c>
      <c r="D46" s="56">
        <v>262.5</v>
      </c>
      <c r="E46" s="90">
        <v>9.9789445551780931E-2</v>
      </c>
      <c r="F46" s="90">
        <v>0.17310874192189951</v>
      </c>
      <c r="G46" s="90">
        <v>0.24642803829201831</v>
      </c>
      <c r="H46" s="90">
        <v>0.31974733466213712</v>
      </c>
      <c r="I46" s="90">
        <v>0.3930666310322557</v>
      </c>
      <c r="J46" s="90">
        <v>0.4663859274023745</v>
      </c>
      <c r="K46" s="90">
        <v>0.5397052237724933</v>
      </c>
      <c r="L46" s="90">
        <v>0.61302452014261188</v>
      </c>
      <c r="M46" s="90">
        <v>0.68634381651273091</v>
      </c>
      <c r="N46" s="90">
        <v>0.75966311288284927</v>
      </c>
      <c r="O46" s="90">
        <v>0.83298240925296829</v>
      </c>
      <c r="P46" s="19"/>
    </row>
    <row r="47" spans="1:16" x14ac:dyDescent="0.3">
      <c r="A47" s="19"/>
      <c r="B47" s="19"/>
      <c r="C47" s="55">
        <v>0.1</v>
      </c>
      <c r="D47" s="56">
        <v>288.75</v>
      </c>
      <c r="E47" s="90">
        <v>0.20976839010695891</v>
      </c>
      <c r="F47" s="90">
        <v>0.29041961611408973</v>
      </c>
      <c r="G47" s="90">
        <v>0.3710708421212201</v>
      </c>
      <c r="H47" s="90">
        <v>0.4517220681283507</v>
      </c>
      <c r="I47" s="90">
        <v>0.53237329413548129</v>
      </c>
      <c r="J47" s="90">
        <v>0.61302452014261188</v>
      </c>
      <c r="K47" s="90">
        <v>0.6936757461497427</v>
      </c>
      <c r="L47" s="90">
        <v>0.77432697215687307</v>
      </c>
      <c r="M47" s="90">
        <v>0.85497819816400389</v>
      </c>
      <c r="N47" s="90">
        <v>0.93562942417113426</v>
      </c>
      <c r="O47" s="90">
        <v>1.0162806501782651</v>
      </c>
      <c r="P47" s="19"/>
    </row>
    <row r="48" spans="1:16" x14ac:dyDescent="0.3">
      <c r="A48" s="19"/>
      <c r="B48" s="19"/>
      <c r="C48" s="55">
        <v>0.15</v>
      </c>
      <c r="D48" s="56">
        <v>332.0625</v>
      </c>
      <c r="E48" s="90">
        <v>0.39123364862300258</v>
      </c>
      <c r="F48" s="90">
        <v>0.48398255853120298</v>
      </c>
      <c r="G48" s="90">
        <v>0.57673146843940315</v>
      </c>
      <c r="H48" s="90">
        <v>0.66948037834760332</v>
      </c>
      <c r="I48" s="90">
        <v>0.76222928825580349</v>
      </c>
      <c r="J48" s="90">
        <v>0.85497819816400389</v>
      </c>
      <c r="K48" s="90">
        <v>0.94772710807220428</v>
      </c>
      <c r="L48" s="90">
        <v>1.0404760179804042</v>
      </c>
      <c r="M48" s="90">
        <v>1.1332249278886044</v>
      </c>
      <c r="N48" s="90">
        <v>1.2259738377968046</v>
      </c>
      <c r="O48" s="90">
        <v>1.3187227477050047</v>
      </c>
      <c r="P48" s="19"/>
    </row>
    <row r="49" spans="1:16" ht="14.5" thickBot="1" x14ac:dyDescent="0.35">
      <c r="A49" s="19"/>
      <c r="B49" s="19"/>
      <c r="C49" s="55">
        <v>0.2</v>
      </c>
      <c r="D49" s="58">
        <v>398.47500000000002</v>
      </c>
      <c r="E49" s="90">
        <v>0.66948037834760332</v>
      </c>
      <c r="F49" s="90">
        <v>0.78077907023744375</v>
      </c>
      <c r="G49" s="90">
        <v>0.89207776212728396</v>
      </c>
      <c r="H49" s="90">
        <v>1.0033764540171242</v>
      </c>
      <c r="I49" s="90">
        <v>1.1146751459069644</v>
      </c>
      <c r="J49" s="90">
        <v>1.2259738377968046</v>
      </c>
      <c r="K49" s="90">
        <v>1.3372725296866452</v>
      </c>
      <c r="L49" s="90">
        <v>1.448571221576485</v>
      </c>
      <c r="M49" s="90">
        <v>1.5598699134663256</v>
      </c>
      <c r="N49" s="90">
        <v>1.6711686053561654</v>
      </c>
      <c r="O49" s="90">
        <v>1.7824672972460056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2026-03-04T13:32:26Z</dcterms:modified>
</cp:coreProperties>
</file>