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defaultThemeVersion="124226"/>
  <mc:AlternateContent xmlns:mc="http://schemas.openxmlformats.org/markup-compatibility/2006">
    <mc:Choice Requires="x15">
      <x15ac:absPath xmlns:x15ac="http://schemas.microsoft.com/office/spreadsheetml/2010/11/ac" url="C:\Users\rbojaca\Downloads\2025Q4\"/>
    </mc:Choice>
  </mc:AlternateContent>
  <xr:revisionPtr revIDLastSave="0" documentId="13_ncr:1_{A2EE3164-95C3-4409-980E-E964F7033958}" xr6:coauthVersionLast="47" xr6:coauthVersionMax="47" xr10:uidLastSave="{00000000-0000-0000-0000-000000000000}"/>
  <bookViews>
    <workbookView xWindow="1900" yWindow="1900" windowWidth="14400" windowHeight="727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<sst xmlns="http://schemas.openxmlformats.org/spreadsheetml/2006/main" count="236" uniqueCount="135">
  <si>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</si>
  <si>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</si>
  <si>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</si>
  <si>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</si>
  <si>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</si>
  <si>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</si>
  <si>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</si>
  <si>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</si>
  <si>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</si>
  <si>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</si>
  <si>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</si>
  <si>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</si>
  <si>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</si>
  <si>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</si>
  <si>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</si>
  <si>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</si>
  <si>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</si>
  <si>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</si>
  <si>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</si>
  <si>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</si>
  <si>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</si>
  <si>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</si>
  <si>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</si>
  <si>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</si>
  <si>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</si>
  <si>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</si>
  <si>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</si>
  <si>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</si>
  <si>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</si>
  <si>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</si>
  <si>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</si>
  <si>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</si>
  <si>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</si>
  <si>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</si>
  <si>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</si>
  <si>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</si>
  <si>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</si>
  <si>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</si>
  <si>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</si>
  <si>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</si>
  <si>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</si>
  <si>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</si>
  <si>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</si>
  <si>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</si>
  <si>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</si>
  <si>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</si>
  <si>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</si>
  <si>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</si>
  <si>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</si>
  <si>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</si>
  <si>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</si>
  <si>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</si>
  <si>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</si>
  <si>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</si>
  <si>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</si>
  <si>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</si>
  <si>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</si>
  <si>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</si>
  <si>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</si>
  <si>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</si>
  <si>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</si>
  <si>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</si>
  <si>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</si>
  <si>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</si>
  <si>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</si>
  <si>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</si>
  <si>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</si>
  <si>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</si>
  <si>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</si>
  <si>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</si>
  <si>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</si>
  <si>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</si>
  <si>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</si>
  <si>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</si>
  <si>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</si>
  <si>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</si>
  <si>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</si>
  <si>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</si>
  <si>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</si>
  <si>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</si>
  <si>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</si>
  <si>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</si>
  <si>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</si>
  <si>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</si>
  <si>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</si>
  <si>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</si>
  <si>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</si>
  <si>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</si>
  <si>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</si>
  <si>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</si>
  <si>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</si>
  <si>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</si>
  <si>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</si>
  <si>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</si>
  <si>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</si>
  <si>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</si>
  <si>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</si>
  <si>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</si>
  <si>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</si>
  <si>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</si>
  <si>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</si>
  <si>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</si>
  <si>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</si>
  <si>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PINO CARIBE ASERRIO VICHADA LA PRIMAVERA</t>
  </si>
  <si>
    <t>Premio ALIDE 2025 a la Gestión y Modernización Tecnológica – Por el aplicativo Decision.</t>
  </si>
  <si>
    <t>2025 Q4</t>
  </si>
  <si>
    <t>2023 Q1</t>
  </si>
  <si>
    <t>Material de propagacion: Plantula // Distancia de siembra: 3 x 3 // Densidad de siembra - Plantas/Ha.: 1.111 // Duracion del ciclo: 18 años // Productividad/Ha/Ciclo: 330 m3 // Inicio de Produccion desde la siembra: año 6  // Duracion de la etapa productiva: 13 años // Productividad promedio en etapa productiva  // Cultivo asociado: NA // Productividad promedio etapa productiva: 25 m3 // % Rendimiento 1ra. Calidad: 66 aserrio de primera // % Rendimiento 2da. Calidad: 34 aserrio de segunda // Precio de venta ponderado por calidad: $214.624 // Valor Jornal: $67.665 // Otros: Se llevan a cabo dos cosechas preliminares o entresacas: la primera de 40 metros cúbicos, para un 12%, y la segunda de 60 metros cúbicos, un 18% del volumen total aprovechable. Para la cosecha final se dejará 230 metros cúbicos, que corresponde a un 70% del volumen total aprovechable</t>
  </si>
  <si>
    <t>El presente documento corresponde a una actualización del documento PDF de la AgroGuía correspondiente a Pino Caribe Aserrio Vichada La Primavera publicada en la página web, y consta de las siguientes partes:</t>
  </si>
  <si>
    <t>- Flujo anualizado de los ingresos (precio y rendimiento) y los costos de producción para una hectárea de
Pino Caribe Aserrio Vichada La Primavera  discriminados por mano de obra e insumos. Se incluye además la utilidad del ejercicio
(ingresos – costos) para todo el ciclo de producción, asi como información tecnica relevante. El flujo se encuentra actualizado a 2025 Q4.</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</si>
  <si>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Pino Caribe Aserrio Vichada La Primavera. La participación se encuentra actualizada al 2025 Q4.</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</si>
  <si>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</si>
  <si>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</si>
  <si>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</si>
  <si>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</si>
  <si>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Pino Caribe Aserrio Vichada La Primavera. La participación se encuentra actualizada al 2025 Q4.</t>
  </si>
  <si>
    <t>Sostenimiento Año1 ***</t>
  </si>
  <si>
    <t>Sub Total Ingresos millones [(CxG)+(DxH)+(ExI)+(FxJ)]</t>
  </si>
  <si>
    <t>** Los costos de instalación comprenden tanto los gastos relacionados con la mano de obra como aquellos asociados con los insumos necesarios hasta completar la siembra de las plantas. Para el caso de Pino Caribe Aserrio Vichada La Primavera, en lo que respecta a la mano de obra incluye actividades como la preparación del terreno, la siembra, el trazado y el ahoyado, entre otras, y ascienden a un total de $1,9 millones de pesos (equivalente a 27 jornales). En cuanto a los insumos, se incluyen los gastos relacionados con el material vegetal y las enmiendas, que en conjunto ascienden a  $0,3 millones.</t>
  </si>
  <si>
    <t>*** Los costos de sostenimiento del año 1 comprenden tanto los gastos relacionados con la mano de obra como aquellos asociados con los insumos necesarios desde el momento de la siembra de las plantas hasta finalizar el año 1. Para el caso de Pino Caribe Aserrio Vichada La Primavera, en lo que respecta a la mano de obra incluye actividades como la fertilización, riego, control de malezas, plagas y enfermedades, entre otras, y ascienden a un total de $1,0 millones de pesos (equivalente a 14 jornales). En cuanto a los insumos, se incluyen los fertilizantes, plaguicidas, transportes, entre otras, que en conjunto ascienden a  $2,2 millones.</t>
  </si>
  <si>
    <t>Nota 1: en caso de utilizar esta información para el desarrollo de otras publicaciones, por favor citar FINAGRO, "Agro Guía - Marcos de Referencia Agroeconómicos"</t>
  </si>
  <si>
    <t>Los costos totales del ciclo para esta actualización (2025 Q4) equivalen a $51,6 millones, en comparación con los costos del marco original que ascienden a $51,6 millones, (mes de publicación del marco: enero - 2023).
La rentabilidad actualizada (2025 Q4) bajó frente a la rentabilidad de la primera AgroGuía, pasando del 35,2% al 37,3%. Mientras que el crecimiento de los costos fue del 100,0%, el crecimiento de los ingresos fue del 89,1%.</t>
  </si>
  <si>
    <t>En cuanto a los costos de mano de obra de la AgroGuía actualizada, se destaca la participación de cosecha y beneficio seguido de otros, que representan el 77% y el 8% del costo total, respectivamente. En cuanto a los costos de insumos, se destaca la participación de transporte seguido de fertilización, que representan el 74% y el 18% del costo total, respectivamente.</t>
  </si>
  <si>
    <t>A continuación, se presenta la desagregación de los costos de mano de obra e insumos según las diferentes actividades vinculadas a la producción de PINO CARIBE ASERRIO VICHADA LA PRIMAVERA</t>
  </si>
  <si>
    <t>En cuanto a los costos de mano de obra, se destaca la participación de cosecha y beneficio segido por otros que representan el 77% y el 8% del costo total, respectivamente. En cuanto a los costos de insumos, se destaca la participación de transporte segido por fertilización que representan el 69% y el 21% del costo total, respectivamente.</t>
  </si>
  <si>
    <t>En cuanto a los costos de mano de obra, se destaca la participación de cosecha y beneficio segido por otros que representan el 77% y el 8% del costo total, respectivamente. En cuanto a los costos de insumos, se destaca la participación de transporte segido por fertilización que representan el 74% y el 18% del costo total, respectivamente.</t>
  </si>
  <si>
    <t>En cuanto a los costos de mano de obra, se destaca la participación de cosecha y beneficio segido por otros que representan el 77% y el 8% del costo total, respectivamente.</t>
  </si>
  <si>
    <t>En cuanto a los costos de insumos, se destaca la participación de transporte segido por fertilización que representan el 74% y el 18% del costo total, respectivamente.</t>
  </si>
  <si>
    <t>En cuanto a los costos de insumos, se destaca la participación de transporte segido por fertilización que representan el 69% y el 21% del costo total, respectivamente.</t>
  </si>
  <si>
    <t>En cuanto a los costos de mano de obra, se destaca la participación de cosecha y beneficio segido por otros que representan el 77% y el 8% del costo total, respectivamente.En cuanto a los costos de insumos, se destaca la participación de transporte segido por fertilización que representan el 69% y el 21% del costo total, respectivamente.</t>
  </si>
  <si>
    <t>De acuerdo con el comportamiento histórico del sistema productivo, se efectuó un análisis de sensibilidad del margen de utilidad obtenido en la producción de PINO CARIBE ASERRIO VICHADA LA PRIMAVERA, frente a diferentes escenarios de variación de precios de venta en finca y rendimientos probables (kg/ha).</t>
  </si>
  <si>
    <t>Con un precio ponderado de COP $ 214.624/kg y con un rendimiento por hectárea de 330 kg por ciclo; el margen de utilidad obtenido en la producción de pino es del 27%.</t>
  </si>
  <si>
    <t>El precio mínimo ponderado para cubrir los costos de producción, con un rendimiento de 330 kg para todo el ciclo de producción, es COP $ 156.268/kg.</t>
  </si>
  <si>
    <t>El rendimiento mínimo por ha/ciclo para cubrir los costos de producción, con un precio ponderado de COP $ 214.624, es de 211 kg/ha para todo el ciclo.</t>
  </si>
  <si>
    <t>El siguiente cuadro presenta diferentes escenarios de rentabilidad para el sistema productivo de PINO CARIBE ASERRIO VICHADA LA PRIMAVERA,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</si>
</sst>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3" fillId="2" borderId="0" xfId="0" applyFont="1" applyFill="1" applyAlignment="1">
      <alignment horizontal="center"/>
    </xf>
    <xf numFmtId="0" fontId="12" fillId="2" borderId="11" xfId="0" applyFont="1" applyFill="1" applyBorder="1" applyAlignment="1">
      <alignment horizontal="left"/>
    </xf>
    <xf numFmtId="0" fontId="12" fillId="2" borderId="0" xfId="0" applyFont="1" applyFill="1" applyAlignment="1">
      <alignment horizontal="left"/>
    </xf>
    <xf numFmtId="0" fontId="11" fillId="2" borderId="0" xfId="0" applyFont="1" applyFill="1" applyAlignment="1">
      <alignment horizontal="left" vertical="top" wrapText="1"/>
    </xf>
    <xf numFmtId="0" fontId="11" fillId="2" borderId="11" xfId="0" applyFont="1" applyFill="1" applyBorder="1" applyAlignment="1">
      <alignment horizontal="left" vertical="top" wrapText="1"/>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2E69DF6E-CFFC-460A-FA3A-BA98AE47468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DA1FAA0F-8295-1D09-43CB-905E48B268AF}"/>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B0BCEC62-7A7A-9D1A-7F75-CBD3B2A1479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E890510E-40E8-DC20-5529-DC756F2184AF}"/>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F27FB2B1-9B26-4D56-6A3B-256371C3AC99}"/>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30491CCF-706C-3350-949B-A4C1B0FA12A4}"/>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0A25BFE7-741F-BD2C-FE08-38359AA8FDB1}"/>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EFFF544B-28CB-6483-7858-B040B7CED2BA}"/>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8A092515-595F-585D-90EC-CA09D4767CDF}"/>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DCABC910-88F8-051C-05DA-A287B4999FA4}"/>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00" t="s">
        <v>82</v>
      </c>
      <c r="C7" s="100"/>
      <c r="D7" s="100"/>
      <c r="E7" s="100"/>
      <c r="F7" s="100"/>
      <c r="G7" s="100"/>
      <c r="H7" s="100"/>
      <c r="I7" s="100"/>
      <c r="J7" s="100"/>
      <c r="K7" s="100"/>
      <c r="L7" s="100"/>
    </row>
    <row r="9" spans="1:12" ht="14.25" customHeight="1" x14ac:dyDescent="0.3">
      <c r="B9" s="111" t="s">
        <v>108</v>
      </c>
      <c r="C9" s="111"/>
      <c r="D9" s="111"/>
      <c r="E9" s="111"/>
      <c r="F9" s="111"/>
      <c r="G9" s="111"/>
      <c r="H9" s="111"/>
      <c r="I9" s="111"/>
      <c r="J9" s="111"/>
      <c r="K9" s="111"/>
      <c r="L9" s="111"/>
    </row>
    <row r="10" spans="1:12" x14ac:dyDescent="0.3">
      <c r="B10" s="111"/>
      <c r="C10" s="111"/>
      <c r="D10" s="111"/>
      <c r="E10" s="111"/>
      <c r="F10" s="111"/>
      <c r="G10" s="111"/>
      <c r="H10" s="111"/>
      <c r="I10" s="111"/>
      <c r="J10" s="111"/>
      <c r="K10" s="111"/>
      <c r="L10" s="111"/>
    </row>
    <row r="12" spans="1:12" x14ac:dyDescent="0.3">
      <c r="A12" s="110" t="s">
        <v>89</v>
      </c>
      <c r="B12" s="104" t="s">
        <v>109</v>
      </c>
      <c r="C12" s="103"/>
      <c r="D12" s="103"/>
      <c r="E12" s="103"/>
      <c r="F12" s="103"/>
      <c r="G12" s="103"/>
      <c r="H12" s="103"/>
      <c r="I12" s="103"/>
      <c r="J12" s="103"/>
      <c r="K12" s="103"/>
      <c r="L12" s="103"/>
    </row>
    <row r="13" spans="1:12" x14ac:dyDescent="0.3">
      <c r="A13" s="110"/>
      <c r="B13" s="104"/>
      <c r="C13" s="103"/>
      <c r="D13" s="103"/>
      <c r="E13" s="103"/>
      <c r="F13" s="103"/>
      <c r="G13" s="103"/>
      <c r="H13" s="103"/>
      <c r="I13" s="103"/>
      <c r="J13" s="103"/>
      <c r="K13" s="103"/>
      <c r="L13" s="103"/>
    </row>
    <row r="14" spans="1:12" x14ac:dyDescent="0.3">
      <c r="A14" s="110"/>
      <c r="B14" s="104"/>
      <c r="C14" s="103"/>
      <c r="D14" s="103"/>
      <c r="E14" s="103"/>
      <c r="F14" s="103"/>
      <c r="G14" s="103"/>
      <c r="H14" s="103"/>
      <c r="I14" s="103"/>
      <c r="J14" s="103"/>
      <c r="K14" s="103"/>
      <c r="L14" s="103"/>
    </row>
    <row r="15" spans="1:12" x14ac:dyDescent="0.3">
      <c r="A15" s="42"/>
      <c r="B15" s="104"/>
      <c r="C15" s="103"/>
      <c r="D15" s="103"/>
      <c r="E15" s="103"/>
      <c r="F15" s="103"/>
      <c r="G15" s="103"/>
      <c r="H15" s="103"/>
      <c r="I15" s="103"/>
      <c r="J15" s="103"/>
      <c r="K15" s="103"/>
      <c r="L15" s="103"/>
    </row>
    <row r="16" spans="1:12" x14ac:dyDescent="0.3">
      <c r="A16" s="106" t="s">
        <v>90</v>
      </c>
      <c r="B16" s="104" t="s">
        <v>110</v>
      </c>
      <c r="C16" s="103"/>
      <c r="D16" s="103"/>
      <c r="E16" s="103"/>
      <c r="F16" s="103"/>
      <c r="G16" s="103"/>
      <c r="H16" s="103"/>
      <c r="I16" s="103"/>
      <c r="J16" s="103"/>
      <c r="K16" s="103"/>
      <c r="L16" s="103"/>
    </row>
    <row r="17" spans="1:18" x14ac:dyDescent="0.3">
      <c r="A17" s="106"/>
      <c r="B17" s="104"/>
      <c r="C17" s="103"/>
      <c r="D17" s="103"/>
      <c r="E17" s="103"/>
      <c r="F17" s="103"/>
      <c r="G17" s="103"/>
      <c r="H17" s="103"/>
      <c r="I17" s="103"/>
      <c r="J17" s="103"/>
      <c r="K17" s="103"/>
      <c r="L17" s="103"/>
    </row>
    <row r="18" spans="1:18" x14ac:dyDescent="0.3">
      <c r="A18" s="106"/>
      <c r="B18" s="104"/>
      <c r="C18" s="103"/>
      <c r="D18" s="103"/>
      <c r="E18" s="103"/>
      <c r="F18" s="103"/>
      <c r="G18" s="103"/>
      <c r="H18" s="103"/>
      <c r="I18" s="103"/>
      <c r="J18" s="103"/>
      <c r="K18" s="103"/>
      <c r="L18" s="103"/>
    </row>
    <row r="19" spans="1:18" ht="27.75" customHeight="1" x14ac:dyDescent="0.3">
      <c r="A19" s="106"/>
      <c r="B19" s="104"/>
      <c r="C19" s="103"/>
      <c r="D19" s="103"/>
      <c r="E19" s="103"/>
      <c r="F19" s="103"/>
      <c r="G19" s="103"/>
      <c r="H19" s="103"/>
      <c r="I19" s="103"/>
      <c r="J19" s="103"/>
      <c r="K19" s="103"/>
      <c r="L19" s="103"/>
    </row>
    <row r="20" spans="1:18" x14ac:dyDescent="0.3">
      <c r="A20" s="42"/>
      <c r="B20" s="103" t="s">
        <v>111</v>
      </c>
      <c r="C20" s="103"/>
      <c r="D20" s="103"/>
      <c r="E20" s="103"/>
      <c r="F20" s="103"/>
      <c r="G20" s="103"/>
      <c r="H20" s="103"/>
      <c r="I20" s="103"/>
      <c r="J20" s="103"/>
      <c r="K20" s="103"/>
      <c r="L20" s="103"/>
    </row>
    <row r="21" spans="1:18" ht="24" customHeight="1" x14ac:dyDescent="0.3">
      <c r="A21" s="107" t="s">
        <v>91</v>
      </c>
      <c r="B21" s="103"/>
      <c r="C21" s="103"/>
      <c r="D21" s="103"/>
      <c r="E21" s="103"/>
      <c r="F21" s="103"/>
      <c r="G21" s="103"/>
      <c r="H21" s="103"/>
      <c r="I21" s="103"/>
      <c r="J21" s="103"/>
      <c r="K21" s="103"/>
      <c r="L21" s="103"/>
      <c r="M21" s="79" t="s">
        <v>112</v>
      </c>
      <c r="N21" s="98" t="s">
        <v>94</v>
      </c>
      <c r="O21" s="98"/>
      <c r="P21" s="98"/>
      <c r="Q21" s="98"/>
      <c r="R21" s="98"/>
    </row>
    <row r="22" spans="1:18" ht="24.75" customHeight="1" x14ac:dyDescent="0.3">
      <c r="A22" s="107"/>
      <c r="B22" s="103"/>
      <c r="C22" s="103"/>
      <c r="D22" s="103"/>
      <c r="E22" s="103"/>
      <c r="F22" s="103"/>
      <c r="G22" s="103"/>
      <c r="H22" s="103"/>
      <c r="I22" s="103"/>
      <c r="J22" s="103"/>
      <c r="K22" s="103"/>
      <c r="L22" s="103"/>
      <c r="M22" s="99" t="s">
        <v>112</v>
      </c>
      <c r="N22" s="98" t="s">
        <v>95</v>
      </c>
      <c r="O22" s="98"/>
      <c r="P22" s="98"/>
      <c r="Q22" s="98"/>
      <c r="R22" s="98"/>
    </row>
    <row r="23" spans="1:18" ht="21" customHeight="1" x14ac:dyDescent="0.3">
      <c r="A23" s="107"/>
      <c r="B23" s="103"/>
      <c r="C23" s="103"/>
      <c r="D23" s="103"/>
      <c r="E23" s="103"/>
      <c r="F23" s="103"/>
      <c r="G23" s="103"/>
      <c r="H23" s="103"/>
      <c r="I23" s="103"/>
      <c r="J23" s="103"/>
      <c r="K23" s="103"/>
      <c r="L23" s="103"/>
      <c r="M23" s="99"/>
      <c r="N23" s="98"/>
      <c r="O23" s="98"/>
      <c r="P23" s="98"/>
      <c r="Q23" s="98"/>
      <c r="R23" s="98"/>
    </row>
    <row r="24" spans="1:18" ht="24.75" customHeight="1" x14ac:dyDescent="0.3">
      <c r="A24" s="107"/>
      <c r="B24" s="103"/>
      <c r="C24" s="103"/>
      <c r="D24" s="103"/>
      <c r="E24" s="103"/>
      <c r="F24" s="103"/>
      <c r="G24" s="103"/>
      <c r="H24" s="103"/>
      <c r="I24" s="103"/>
      <c r="J24" s="103"/>
      <c r="K24" s="103"/>
      <c r="L24" s="103"/>
      <c r="M24" s="99" t="s">
        <v>112</v>
      </c>
      <c r="N24" s="98" t="s">
        <v>96</v>
      </c>
      <c r="O24" s="98"/>
      <c r="P24" s="98"/>
      <c r="Q24" s="98"/>
      <c r="R24" s="98"/>
    </row>
    <row r="25" spans="1:18" x14ac:dyDescent="0.3">
      <c r="B25" s="103"/>
      <c r="C25" s="103"/>
      <c r="D25" s="103"/>
      <c r="E25" s="103"/>
      <c r="F25" s="103"/>
      <c r="G25" s="103"/>
      <c r="H25" s="103"/>
      <c r="I25" s="103"/>
      <c r="J25" s="103"/>
      <c r="K25" s="103"/>
      <c r="L25" s="103"/>
      <c r="M25" s="99"/>
      <c r="N25" s="98"/>
      <c r="O25" s="98"/>
      <c r="P25" s="98"/>
      <c r="Q25" s="98"/>
      <c r="R25" s="98"/>
    </row>
    <row r="26" spans="1:18" ht="24" customHeight="1" x14ac:dyDescent="0.3">
      <c r="B26" s="103"/>
      <c r="C26" s="103"/>
      <c r="D26" s="103"/>
      <c r="E26" s="103"/>
      <c r="F26" s="103"/>
      <c r="G26" s="103"/>
      <c r="H26" s="103"/>
      <c r="I26" s="103"/>
      <c r="J26" s="103"/>
      <c r="K26" s="103"/>
      <c r="L26" s="103"/>
      <c r="M26" s="99" t="s">
        <v>112</v>
      </c>
      <c r="N26" s="98" t="s">
        <v>104</v>
      </c>
      <c r="O26" s="98"/>
      <c r="P26" s="98"/>
      <c r="Q26" s="98"/>
      <c r="R26" s="98"/>
    </row>
    <row r="27" spans="1:18" ht="12" customHeight="1" x14ac:dyDescent="0.3">
      <c r="B27" s="103"/>
      <c r="C27" s="103"/>
      <c r="D27" s="103"/>
      <c r="E27" s="103"/>
      <c r="F27" s="103"/>
      <c r="G27" s="103"/>
      <c r="H27" s="103"/>
      <c r="I27" s="103"/>
      <c r="J27" s="103"/>
      <c r="K27" s="103"/>
      <c r="L27" s="103"/>
      <c r="M27" s="99"/>
      <c r="N27" s="98"/>
      <c r="O27" s="98"/>
      <c r="P27" s="98"/>
      <c r="Q27" s="98"/>
      <c r="R27" s="98"/>
    </row>
    <row r="28" spans="1:18" hidden="1" x14ac:dyDescent="0.3"/>
    <row r="29" spans="1:18" hidden="1" x14ac:dyDescent="0.3"/>
    <row r="31" spans="1:18" ht="34" customHeight="1" x14ac:dyDescent="0.3">
      <c r="A31" s="105" t="s">
        <v>113</v>
      </c>
      <c r="B31" s="105"/>
      <c r="C31" s="105"/>
      <c r="D31" s="105"/>
      <c r="E31" s="105"/>
      <c r="F31" s="105"/>
      <c r="G31" s="105"/>
      <c r="H31" s="105"/>
      <c r="I31" s="105"/>
      <c r="J31" s="105"/>
      <c r="K31" s="105"/>
      <c r="L31" s="105"/>
    </row>
    <row r="75" spans="1:11" x14ac:dyDescent="0.3">
      <c r="A75" s="108" t="s">
        <v>114</v>
      </c>
      <c r="B75" s="109"/>
      <c r="C75" s="109"/>
      <c r="D75" s="109"/>
      <c r="E75" s="109"/>
      <c r="F75" s="109"/>
      <c r="G75" s="109"/>
      <c r="H75" s="109"/>
      <c r="I75" s="109"/>
      <c r="J75" s="109"/>
      <c r="K75" s="109"/>
    </row>
    <row r="76" spans="1:11" x14ac:dyDescent="0.3">
      <c r="A76" s="108"/>
      <c r="B76" s="109"/>
      <c r="C76" s="109"/>
      <c r="D76" s="109"/>
      <c r="E76" s="109"/>
      <c r="F76" s="109"/>
      <c r="G76" s="109"/>
      <c r="H76" s="109"/>
      <c r="I76" s="109"/>
      <c r="J76" s="109"/>
      <c r="K76" s="109"/>
    </row>
    <row r="77" spans="1:11" x14ac:dyDescent="0.3">
      <c r="A77" s="108"/>
      <c r="B77" s="109"/>
      <c r="C77" s="109"/>
      <c r="D77" s="109"/>
      <c r="E77" s="109"/>
      <c r="F77" s="109"/>
      <c r="G77" s="109"/>
      <c r="H77" s="109"/>
      <c r="I77" s="109"/>
      <c r="J77" s="109"/>
      <c r="K77" s="109"/>
    </row>
    <row r="78" spans="1:11" x14ac:dyDescent="0.3">
      <c r="A78" s="21"/>
      <c r="B78" s="21"/>
      <c r="C78" s="21"/>
      <c r="D78" s="21"/>
      <c r="E78" s="21"/>
      <c r="F78" s="21"/>
      <c r="G78" s="21"/>
      <c r="H78" s="21"/>
      <c r="I78" s="21"/>
      <c r="J78" s="21"/>
      <c r="K78" s="21"/>
    </row>
    <row r="79" spans="1:11" x14ac:dyDescent="0.3">
      <c r="A79" s="101" t="s">
        <v>115</v>
      </c>
      <c r="B79" s="102"/>
      <c r="C79" s="102"/>
      <c r="D79" s="102"/>
      <c r="E79" s="102"/>
      <c r="F79" s="102"/>
      <c r="G79" s="102"/>
      <c r="H79" s="102"/>
      <c r="I79" s="102"/>
      <c r="J79" s="102"/>
      <c r="K79" s="102"/>
    </row>
    <row r="80" spans="1:11" x14ac:dyDescent="0.3">
      <c r="A80" s="21"/>
      <c r="B80" s="21"/>
      <c r="C80" s="21"/>
      <c r="D80" s="21"/>
      <c r="E80" s="21"/>
      <c r="F80" s="21"/>
      <c r="G80" s="21"/>
      <c r="H80" s="21"/>
      <c r="I80" s="21"/>
      <c r="J80" s="21"/>
      <c r="K80" s="21"/>
    </row>
  </sheetData>
  <mergeCells count="18">
    <mergeCell ref="A12:A14"/>
    <mergeCell ref="B9:L10"/>
    <mergeCell ref="B12:L15"/>
    <mergeCell ref="N21:R21"/>
    <mergeCell ref="M22:M23"/>
    <mergeCell ref="N22:R23"/>
    <mergeCell ref="A79:K79"/>
    <mergeCell ref="B20:L27"/>
    <mergeCell ref="B16:L19"/>
    <mergeCell ref="A31:L31"/>
    <mergeCell ref="A16:A19"/>
    <mergeCell ref="A21:A24"/>
    <mergeCell ref="A75:K77"/>
    <mergeCell ref="N26:R27"/>
    <mergeCell ref="M26:M27"/>
    <mergeCell ref="M24:M25"/>
    <mergeCell ref="N24:R25"/>
    <mergeCell ref="B7:L7"/>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sqref="A1:AH1"/>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customWidth="1"/>
    <col min="5" max="7" width="10.81640625" style="19" customWidth="1"/>
    <col min="8" max="8" width="12.6328125" style="27" customWidth="1"/>
    <col min="9" max="9" width="10.6328125" style="19" customWidth="1"/>
    <col min="10" max="10" width="10.81640625" style="27" customWidth="1"/>
    <col min="11" max="20" width="10.81640625" style="19" customWidth="1"/>
    <col min="21" max="32" width="10.81640625" style="19" hidden="1"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1856.3</v>
      </c>
      <c r="C7" s="22">
        <v>956.49</v>
      </c>
      <c r="D7" s="22">
        <v>956.49</v>
      </c>
      <c r="E7" s="22">
        <v>753.49</v>
      </c>
      <c r="F7" s="22">
        <v>618.16</v>
      </c>
      <c r="G7" s="22">
        <v>389.49</v>
      </c>
      <c r="H7" s="22">
        <v>3569.75</v>
      </c>
      <c r="I7" s="22">
        <v>186.5</v>
      </c>
      <c r="J7" s="22">
        <v>186.5</v>
      </c>
      <c r="K7" s="22">
        <v>389.49</v>
      </c>
      <c r="L7" s="22">
        <v>186.5</v>
      </c>
      <c r="M7" s="22">
        <v>186.5</v>
      </c>
      <c r="N7" s="22">
        <v>5261.37</v>
      </c>
      <c r="O7" s="22">
        <v>186.5</v>
      </c>
      <c r="P7" s="22">
        <v>186.5</v>
      </c>
      <c r="Q7" s="22">
        <v>186.5</v>
      </c>
      <c r="R7" s="22">
        <v>186.5</v>
      </c>
      <c r="S7" s="22">
        <v>186.5</v>
      </c>
      <c r="T7" s="22">
        <v>19606.349999999999</v>
      </c>
      <c r="U7" s="22">
        <v>0</v>
      </c>
      <c r="V7" s="22">
        <v>0</v>
      </c>
      <c r="W7" s="22">
        <v>0</v>
      </c>
      <c r="X7" s="22">
        <v>0</v>
      </c>
      <c r="Y7" s="22">
        <v>0</v>
      </c>
      <c r="Z7" s="22">
        <v>0</v>
      </c>
      <c r="AA7" s="22">
        <v>0</v>
      </c>
      <c r="AB7" s="22">
        <v>0</v>
      </c>
      <c r="AC7" s="22">
        <v>0</v>
      </c>
      <c r="AD7" s="22">
        <v>0</v>
      </c>
      <c r="AE7" s="22">
        <v>0</v>
      </c>
      <c r="AF7" s="22">
        <v>0</v>
      </c>
      <c r="AG7" s="22">
        <v>36035.86</v>
      </c>
      <c r="AH7" s="23">
        <v>0.69879870058448013</v>
      </c>
    </row>
    <row r="8" spans="1:34" x14ac:dyDescent="0.3">
      <c r="A8" s="5" t="s">
        <v>101</v>
      </c>
      <c r="B8" s="22">
        <v>258.92</v>
      </c>
      <c r="C8" s="22">
        <v>2162.17</v>
      </c>
      <c r="D8" s="22">
        <v>552.02</v>
      </c>
      <c r="E8" s="22">
        <v>552.02</v>
      </c>
      <c r="F8" s="22">
        <v>90.56</v>
      </c>
      <c r="G8" s="22">
        <v>34.67</v>
      </c>
      <c r="H8" s="22">
        <v>1322.71</v>
      </c>
      <c r="I8" s="22">
        <v>34.67</v>
      </c>
      <c r="J8" s="22">
        <v>34.67</v>
      </c>
      <c r="K8" s="22">
        <v>34.67</v>
      </c>
      <c r="L8" s="22">
        <v>839.7</v>
      </c>
      <c r="M8" s="22">
        <v>34.67</v>
      </c>
      <c r="N8" s="22">
        <v>1966.73</v>
      </c>
      <c r="O8" s="22">
        <v>34.67</v>
      </c>
      <c r="P8" s="22">
        <v>34.67</v>
      </c>
      <c r="Q8" s="22">
        <v>34.67</v>
      </c>
      <c r="R8" s="22">
        <v>34.67</v>
      </c>
      <c r="S8" s="22">
        <v>34.67</v>
      </c>
      <c r="T8" s="22">
        <v>7440.9</v>
      </c>
      <c r="U8" s="22">
        <v>0</v>
      </c>
      <c r="V8" s="22">
        <v>0</v>
      </c>
      <c r="W8" s="22">
        <v>0</v>
      </c>
      <c r="X8" s="22">
        <v>0</v>
      </c>
      <c r="Y8" s="22">
        <v>0</v>
      </c>
      <c r="Z8" s="22">
        <v>0</v>
      </c>
      <c r="AA8" s="22">
        <v>0</v>
      </c>
      <c r="AB8" s="22">
        <v>0</v>
      </c>
      <c r="AC8" s="22">
        <v>0</v>
      </c>
      <c r="AD8" s="22">
        <v>0</v>
      </c>
      <c r="AE8" s="22">
        <v>0</v>
      </c>
      <c r="AF8" s="22">
        <v>0</v>
      </c>
      <c r="AG8" s="22">
        <v>15532.44</v>
      </c>
      <c r="AH8" s="23">
        <v>0.30120129941551999</v>
      </c>
    </row>
    <row r="9" spans="1:34" x14ac:dyDescent="0.3">
      <c r="A9" s="9" t="s">
        <v>100</v>
      </c>
      <c r="B9" s="22">
        <v>2115.2199999999998</v>
      </c>
      <c r="C9" s="22">
        <v>3118.65</v>
      </c>
      <c r="D9" s="22">
        <v>1508.51</v>
      </c>
      <c r="E9" s="22">
        <v>1305.51</v>
      </c>
      <c r="F9" s="22">
        <v>708.72</v>
      </c>
      <c r="G9" s="22">
        <v>424.16</v>
      </c>
      <c r="H9" s="22">
        <v>4892.46</v>
      </c>
      <c r="I9" s="22">
        <v>221.17</v>
      </c>
      <c r="J9" s="22">
        <v>221.17</v>
      </c>
      <c r="K9" s="22">
        <v>424.16</v>
      </c>
      <c r="L9" s="22">
        <v>1026.19</v>
      </c>
      <c r="M9" s="22">
        <v>221.17</v>
      </c>
      <c r="N9" s="22">
        <v>7228.1</v>
      </c>
      <c r="O9" s="22">
        <v>221.17</v>
      </c>
      <c r="P9" s="22">
        <v>221.17</v>
      </c>
      <c r="Q9" s="22">
        <v>221.17</v>
      </c>
      <c r="R9" s="22">
        <v>221.17</v>
      </c>
      <c r="S9" s="22">
        <v>221.17</v>
      </c>
      <c r="T9" s="22">
        <v>27047.25</v>
      </c>
      <c r="U9" s="22">
        <v>0</v>
      </c>
      <c r="V9" s="22">
        <v>0</v>
      </c>
      <c r="W9" s="22">
        <v>0</v>
      </c>
      <c r="X9" s="22">
        <v>0</v>
      </c>
      <c r="Y9" s="22">
        <v>0</v>
      </c>
      <c r="Z9" s="22">
        <v>0</v>
      </c>
      <c r="AA9" s="22">
        <v>0</v>
      </c>
      <c r="AB9" s="22">
        <v>0</v>
      </c>
      <c r="AC9" s="22">
        <v>0</v>
      </c>
      <c r="AD9" s="22">
        <v>0</v>
      </c>
      <c r="AE9" s="22">
        <v>0</v>
      </c>
      <c r="AF9" s="22">
        <v>0</v>
      </c>
      <c r="AG9" s="22">
        <v>51568.29</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0</v>
      </c>
      <c r="D11" s="24">
        <v>0</v>
      </c>
      <c r="E11" s="24">
        <v>0</v>
      </c>
      <c r="F11" s="24">
        <v>0</v>
      </c>
      <c r="G11" s="24">
        <v>0</v>
      </c>
      <c r="H11" s="24">
        <v>0</v>
      </c>
      <c r="I11" s="24">
        <v>0</v>
      </c>
      <c r="J11" s="24">
        <v>0</v>
      </c>
      <c r="K11" s="24">
        <v>0</v>
      </c>
      <c r="L11" s="24">
        <v>0</v>
      </c>
      <c r="M11" s="24">
        <v>0</v>
      </c>
      <c r="N11" s="24">
        <v>35</v>
      </c>
      <c r="O11" s="24">
        <v>0</v>
      </c>
      <c r="P11" s="24">
        <v>0</v>
      </c>
      <c r="Q11" s="24">
        <v>0</v>
      </c>
      <c r="R11" s="24">
        <v>0</v>
      </c>
      <c r="S11" s="24">
        <v>0</v>
      </c>
      <c r="T11" s="24">
        <v>0</v>
      </c>
      <c r="U11" s="24">
        <v>0</v>
      </c>
      <c r="V11" s="24">
        <v>0</v>
      </c>
      <c r="W11" s="24">
        <v>0</v>
      </c>
      <c r="X11" s="24">
        <v>0</v>
      </c>
      <c r="Y11" s="24">
        <v>0</v>
      </c>
      <c r="Z11" s="24">
        <v>0</v>
      </c>
      <c r="AA11" s="24">
        <v>0</v>
      </c>
      <c r="AB11" s="24">
        <v>0</v>
      </c>
      <c r="AC11" s="24">
        <v>0</v>
      </c>
      <c r="AD11" s="24">
        <v>0</v>
      </c>
      <c r="AE11" s="24">
        <v>0</v>
      </c>
      <c r="AF11" s="24">
        <v>0</v>
      </c>
      <c r="AG11" s="24">
        <v>35</v>
      </c>
      <c r="AH11" s="28"/>
    </row>
    <row r="12" spans="1:34" x14ac:dyDescent="0.3">
      <c r="A12" s="5" t="s">
        <v>19</v>
      </c>
      <c r="B12" s="24"/>
      <c r="C12" s="24">
        <v>0</v>
      </c>
      <c r="D12" s="24">
        <v>0</v>
      </c>
      <c r="E12" s="24">
        <v>0</v>
      </c>
      <c r="F12" s="24">
        <v>0</v>
      </c>
      <c r="G12" s="24">
        <v>0</v>
      </c>
      <c r="H12" s="24">
        <v>40</v>
      </c>
      <c r="I12" s="24">
        <v>0</v>
      </c>
      <c r="J12" s="24">
        <v>0</v>
      </c>
      <c r="K12" s="24">
        <v>0</v>
      </c>
      <c r="L12" s="24">
        <v>0</v>
      </c>
      <c r="M12" s="24">
        <v>0</v>
      </c>
      <c r="N12" s="24">
        <v>25</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65</v>
      </c>
      <c r="AH12" s="28"/>
    </row>
    <row r="13" spans="1:34" x14ac:dyDescent="0.3">
      <c r="A13" s="5" t="s">
        <v>18</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184</v>
      </c>
      <c r="U13" s="24">
        <v>0</v>
      </c>
      <c r="V13" s="24">
        <v>0</v>
      </c>
      <c r="W13" s="24">
        <v>0</v>
      </c>
      <c r="X13" s="24">
        <v>0</v>
      </c>
      <c r="Y13" s="24">
        <v>0</v>
      </c>
      <c r="Z13" s="24">
        <v>0</v>
      </c>
      <c r="AA13" s="24">
        <v>0</v>
      </c>
      <c r="AB13" s="24">
        <v>0</v>
      </c>
      <c r="AC13" s="24">
        <v>0</v>
      </c>
      <c r="AD13" s="24">
        <v>0</v>
      </c>
      <c r="AE13" s="24">
        <v>0</v>
      </c>
      <c r="AF13" s="24">
        <v>0</v>
      </c>
      <c r="AG13" s="24">
        <v>184</v>
      </c>
      <c r="AH13" s="28"/>
    </row>
    <row r="14" spans="1:34"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46</v>
      </c>
      <c r="U14" s="24">
        <v>0</v>
      </c>
      <c r="V14" s="24">
        <v>0</v>
      </c>
      <c r="W14" s="24">
        <v>0</v>
      </c>
      <c r="X14" s="24">
        <v>0</v>
      </c>
      <c r="Y14" s="24">
        <v>0</v>
      </c>
      <c r="Z14" s="24">
        <v>0</v>
      </c>
      <c r="AA14" s="24">
        <v>0</v>
      </c>
      <c r="AB14" s="24">
        <v>0</v>
      </c>
      <c r="AC14" s="24">
        <v>0</v>
      </c>
      <c r="AD14" s="24">
        <v>0</v>
      </c>
      <c r="AE14" s="24">
        <v>0</v>
      </c>
      <c r="AF14" s="24">
        <v>0</v>
      </c>
      <c r="AG14" s="24">
        <v>46</v>
      </c>
      <c r="AH14" s="28"/>
    </row>
    <row r="15" spans="1:34" x14ac:dyDescent="0.3">
      <c r="A15" s="5" t="s">
        <v>16</v>
      </c>
      <c r="B15" s="25"/>
      <c r="C15" s="25">
        <v>0</v>
      </c>
      <c r="D15" s="25">
        <v>0</v>
      </c>
      <c r="E15" s="25">
        <v>0</v>
      </c>
      <c r="F15" s="25">
        <v>0</v>
      </c>
      <c r="G15" s="25">
        <v>0</v>
      </c>
      <c r="H15" s="25">
        <v>0</v>
      </c>
      <c r="I15" s="25">
        <v>0</v>
      </c>
      <c r="J15" s="25">
        <v>0</v>
      </c>
      <c r="K15" s="25">
        <v>0</v>
      </c>
      <c r="L15" s="25">
        <v>0</v>
      </c>
      <c r="M15" s="25">
        <v>0</v>
      </c>
      <c r="N15" s="25">
        <v>169.26937000000001</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c r="AE15" s="25">
        <v>0</v>
      </c>
      <c r="AF15" s="25">
        <v>0</v>
      </c>
      <c r="AG15" s="25">
        <v>169.26937000000001</v>
      </c>
      <c r="AH15" s="28"/>
    </row>
    <row r="16" spans="1:34" x14ac:dyDescent="0.3">
      <c r="A16" s="5" t="s">
        <v>15</v>
      </c>
      <c r="B16" s="25"/>
      <c r="C16" s="25">
        <v>0</v>
      </c>
      <c r="D16" s="25">
        <v>0</v>
      </c>
      <c r="E16" s="25">
        <v>0</v>
      </c>
      <c r="F16" s="25">
        <v>0</v>
      </c>
      <c r="G16" s="25">
        <v>0</v>
      </c>
      <c r="H16" s="25">
        <v>115.81571000000001</v>
      </c>
      <c r="I16" s="25">
        <v>0</v>
      </c>
      <c r="J16" s="25">
        <v>0</v>
      </c>
      <c r="K16" s="25">
        <v>0</v>
      </c>
      <c r="L16" s="25">
        <v>0</v>
      </c>
      <c r="M16" s="25">
        <v>0</v>
      </c>
      <c r="N16" s="25">
        <v>115.81571000000001</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115.81571000000001</v>
      </c>
      <c r="AH16" s="28"/>
    </row>
    <row r="17" spans="1:34" x14ac:dyDescent="0.3">
      <c r="A17" s="5" t="s">
        <v>14</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267.26746999999995</v>
      </c>
      <c r="U17" s="25">
        <v>0</v>
      </c>
      <c r="V17" s="25">
        <v>0</v>
      </c>
      <c r="W17" s="25">
        <v>0</v>
      </c>
      <c r="X17" s="25">
        <v>0</v>
      </c>
      <c r="Y17" s="25">
        <v>0</v>
      </c>
      <c r="Z17" s="25">
        <v>0</v>
      </c>
      <c r="AA17" s="25">
        <v>0</v>
      </c>
      <c r="AB17" s="25">
        <v>0</v>
      </c>
      <c r="AC17" s="25">
        <v>0</v>
      </c>
      <c r="AD17" s="25">
        <v>0</v>
      </c>
      <c r="AE17" s="25">
        <v>0</v>
      </c>
      <c r="AF17" s="25">
        <v>0</v>
      </c>
      <c r="AG17" s="25">
        <v>267.26746999999995</v>
      </c>
      <c r="AH17" s="28"/>
    </row>
    <row r="18" spans="1:34"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178.17776000000001</v>
      </c>
      <c r="U18" s="25">
        <v>0</v>
      </c>
      <c r="V18" s="25">
        <v>0</v>
      </c>
      <c r="W18" s="25">
        <v>0</v>
      </c>
      <c r="X18" s="25">
        <v>0</v>
      </c>
      <c r="Y18" s="25">
        <v>0</v>
      </c>
      <c r="Z18" s="25">
        <v>0</v>
      </c>
      <c r="AA18" s="25">
        <v>0</v>
      </c>
      <c r="AB18" s="25">
        <v>0</v>
      </c>
      <c r="AC18" s="25">
        <v>0</v>
      </c>
      <c r="AD18" s="25">
        <v>0</v>
      </c>
      <c r="AE18" s="25">
        <v>0</v>
      </c>
      <c r="AF18" s="25">
        <v>0</v>
      </c>
      <c r="AG18" s="25">
        <v>178.17776000000001</v>
      </c>
      <c r="AH18" s="28"/>
    </row>
    <row r="19" spans="1:34" x14ac:dyDescent="0.3">
      <c r="A19" s="4" t="s">
        <v>117</v>
      </c>
      <c r="B19" s="22"/>
      <c r="C19" s="22">
        <v>0</v>
      </c>
      <c r="D19" s="22">
        <v>0</v>
      </c>
      <c r="E19" s="22">
        <v>0</v>
      </c>
      <c r="F19" s="22">
        <v>0</v>
      </c>
      <c r="G19" s="22">
        <v>0</v>
      </c>
      <c r="H19" s="22">
        <v>4632.63</v>
      </c>
      <c r="I19" s="22">
        <v>0</v>
      </c>
      <c r="J19" s="22">
        <v>0</v>
      </c>
      <c r="K19" s="22">
        <v>0</v>
      </c>
      <c r="L19" s="22">
        <v>0</v>
      </c>
      <c r="M19" s="22">
        <v>0</v>
      </c>
      <c r="N19" s="22">
        <v>8819.82</v>
      </c>
      <c r="O19" s="22">
        <v>0</v>
      </c>
      <c r="P19" s="22">
        <v>0</v>
      </c>
      <c r="Q19" s="22">
        <v>0</v>
      </c>
      <c r="R19" s="22">
        <v>0</v>
      </c>
      <c r="S19" s="22">
        <v>0</v>
      </c>
      <c r="T19" s="22">
        <v>57373.39</v>
      </c>
      <c r="U19" s="22">
        <v>0</v>
      </c>
      <c r="V19" s="22">
        <v>0</v>
      </c>
      <c r="W19" s="22">
        <v>0</v>
      </c>
      <c r="X19" s="22">
        <v>0</v>
      </c>
      <c r="Y19" s="22">
        <v>0</v>
      </c>
      <c r="Z19" s="22">
        <v>0</v>
      </c>
      <c r="AA19" s="22">
        <v>0</v>
      </c>
      <c r="AB19" s="22">
        <v>0</v>
      </c>
      <c r="AC19" s="22">
        <v>0</v>
      </c>
      <c r="AD19" s="22">
        <v>0</v>
      </c>
      <c r="AE19" s="22">
        <v>0</v>
      </c>
      <c r="AF19" s="22">
        <v>0</v>
      </c>
      <c r="AG19" s="22">
        <v>70825.84</v>
      </c>
      <c r="AH19" s="28"/>
    </row>
    <row r="20" spans="1:34" x14ac:dyDescent="0.3">
      <c r="A20" s="3" t="s">
        <v>11</v>
      </c>
      <c r="B20" s="26">
        <v>-2115.2199999999998</v>
      </c>
      <c r="C20" s="26">
        <v>-3118.65</v>
      </c>
      <c r="D20" s="26">
        <v>-1508.51</v>
      </c>
      <c r="E20" s="26">
        <v>-1305.51</v>
      </c>
      <c r="F20" s="26">
        <v>-708.72</v>
      </c>
      <c r="G20" s="26">
        <v>-424.16</v>
      </c>
      <c r="H20" s="26">
        <v>-259.83</v>
      </c>
      <c r="I20" s="26">
        <v>-221.17</v>
      </c>
      <c r="J20" s="26">
        <v>-221.17</v>
      </c>
      <c r="K20" s="26">
        <v>-424.16</v>
      </c>
      <c r="L20" s="26">
        <v>-1026.19</v>
      </c>
      <c r="M20" s="26">
        <v>-221.17</v>
      </c>
      <c r="N20" s="26">
        <v>1591.72</v>
      </c>
      <c r="O20" s="26">
        <v>-221.17</v>
      </c>
      <c r="P20" s="26">
        <v>-221.17</v>
      </c>
      <c r="Q20" s="26">
        <v>-221.17</v>
      </c>
      <c r="R20" s="26">
        <v>-221.17</v>
      </c>
      <c r="S20" s="26">
        <v>-221.17</v>
      </c>
      <c r="T20" s="26">
        <v>30326.14</v>
      </c>
      <c r="U20" s="26">
        <v>0</v>
      </c>
      <c r="V20" s="26">
        <v>0</v>
      </c>
      <c r="W20" s="26">
        <v>0</v>
      </c>
      <c r="X20" s="26">
        <v>0</v>
      </c>
      <c r="Y20" s="26">
        <v>0</v>
      </c>
      <c r="Z20" s="26">
        <v>0</v>
      </c>
      <c r="AA20" s="26">
        <v>0</v>
      </c>
      <c r="AB20" s="26">
        <v>0</v>
      </c>
      <c r="AC20" s="26">
        <v>0</v>
      </c>
      <c r="AD20" s="26">
        <v>0</v>
      </c>
      <c r="AE20" s="26">
        <v>0</v>
      </c>
      <c r="AF20" s="26">
        <v>0</v>
      </c>
      <c r="AG20" s="26">
        <v>19257.55</v>
      </c>
      <c r="AH20" s="31"/>
    </row>
    <row r="21" spans="1:34" x14ac:dyDescent="0.3">
      <c r="J21" s="19"/>
      <c r="AG21" s="88">
        <v>0.37343775980111582</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2801.78</v>
      </c>
      <c r="D121" s="70">
        <v>945.48</v>
      </c>
      <c r="E121" s="70">
        <v>742.49</v>
      </c>
      <c r="F121" s="70">
        <v>607.16</v>
      </c>
      <c r="G121" s="70">
        <v>389.49</v>
      </c>
      <c r="H121" s="95">
        <v>3569.75</v>
      </c>
      <c r="I121" s="70">
        <v>186.5</v>
      </c>
      <c r="J121" s="70">
        <v>186.5</v>
      </c>
      <c r="K121" s="70">
        <v>389.49</v>
      </c>
      <c r="L121" s="70">
        <v>186.5</v>
      </c>
      <c r="M121" s="70">
        <v>186.5</v>
      </c>
      <c r="N121" s="70">
        <v>5261.37</v>
      </c>
      <c r="O121" s="70">
        <v>186.5</v>
      </c>
      <c r="P121" s="70">
        <v>186.5</v>
      </c>
      <c r="Q121" s="70">
        <v>186.5</v>
      </c>
      <c r="R121" s="70">
        <v>186.5</v>
      </c>
      <c r="S121" s="70">
        <v>186.5</v>
      </c>
      <c r="T121" s="70">
        <v>19606.349999999999</v>
      </c>
      <c r="U121" s="70">
        <v>0</v>
      </c>
      <c r="V121" s="70">
        <v>0</v>
      </c>
      <c r="W121" s="70">
        <v>0</v>
      </c>
      <c r="X121" s="70">
        <v>0</v>
      </c>
      <c r="Y121" s="70">
        <v>0</v>
      </c>
      <c r="Z121" s="70">
        <v>0</v>
      </c>
      <c r="AA121" s="70">
        <v>0</v>
      </c>
      <c r="AB121" s="70">
        <v>0</v>
      </c>
      <c r="AC121" s="70">
        <v>0</v>
      </c>
      <c r="AD121" s="70">
        <v>0</v>
      </c>
      <c r="AE121" s="70">
        <v>0</v>
      </c>
      <c r="AF121" s="70">
        <v>0</v>
      </c>
      <c r="AG121" s="70">
        <v>35991.839999999997</v>
      </c>
      <c r="AH121" s="71">
        <v>0.69818618600909499</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3097.65</v>
      </c>
      <c r="D122" s="70">
        <v>532</v>
      </c>
      <c r="E122" s="70">
        <v>532</v>
      </c>
      <c r="F122" s="70">
        <v>117</v>
      </c>
      <c r="G122" s="70">
        <v>45</v>
      </c>
      <c r="H122" s="95">
        <v>1245</v>
      </c>
      <c r="I122" s="70">
        <v>45</v>
      </c>
      <c r="J122" s="70">
        <v>45</v>
      </c>
      <c r="K122" s="70">
        <v>45</v>
      </c>
      <c r="L122" s="70">
        <v>795</v>
      </c>
      <c r="M122" s="70">
        <v>45</v>
      </c>
      <c r="N122" s="70">
        <v>1845</v>
      </c>
      <c r="O122" s="70">
        <v>45</v>
      </c>
      <c r="P122" s="70">
        <v>45</v>
      </c>
      <c r="Q122" s="70">
        <v>45</v>
      </c>
      <c r="R122" s="70">
        <v>45</v>
      </c>
      <c r="S122" s="70">
        <v>45</v>
      </c>
      <c r="T122" s="70">
        <v>6945</v>
      </c>
      <c r="U122" s="70">
        <v>0</v>
      </c>
      <c r="V122" s="70">
        <v>0</v>
      </c>
      <c r="W122" s="70">
        <v>0</v>
      </c>
      <c r="X122" s="70">
        <v>0</v>
      </c>
      <c r="Y122" s="70">
        <v>0</v>
      </c>
      <c r="Z122" s="70">
        <v>0</v>
      </c>
      <c r="AA122" s="70">
        <v>0</v>
      </c>
      <c r="AB122" s="70">
        <v>0</v>
      </c>
      <c r="AC122" s="70">
        <v>0</v>
      </c>
      <c r="AD122" s="70">
        <v>0</v>
      </c>
      <c r="AE122" s="70">
        <v>0</v>
      </c>
      <c r="AF122" s="70">
        <v>0</v>
      </c>
      <c r="AG122" s="70">
        <v>15558.65</v>
      </c>
      <c r="AH122" s="71">
        <v>0.30181381399090479</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5899.43</v>
      </c>
      <c r="D123" s="70">
        <v>1477.48</v>
      </c>
      <c r="E123" s="70">
        <v>1274.49</v>
      </c>
      <c r="F123" s="70">
        <v>724.16</v>
      </c>
      <c r="G123" s="70">
        <v>434.49</v>
      </c>
      <c r="H123" s="95">
        <v>4814.75</v>
      </c>
      <c r="I123" s="70">
        <v>231.5</v>
      </c>
      <c r="J123" s="70">
        <v>231.5</v>
      </c>
      <c r="K123" s="70">
        <v>434.49</v>
      </c>
      <c r="L123" s="70">
        <v>981.5</v>
      </c>
      <c r="M123" s="70">
        <v>231.5</v>
      </c>
      <c r="N123" s="70">
        <v>7106.37</v>
      </c>
      <c r="O123" s="70">
        <v>231.5</v>
      </c>
      <c r="P123" s="70">
        <v>231.5</v>
      </c>
      <c r="Q123" s="70">
        <v>231.5</v>
      </c>
      <c r="R123" s="70">
        <v>231.5</v>
      </c>
      <c r="S123" s="70">
        <v>231.5</v>
      </c>
      <c r="T123" s="70">
        <v>26551.35</v>
      </c>
      <c r="U123" s="70">
        <v>0</v>
      </c>
      <c r="V123" s="70">
        <v>0</v>
      </c>
      <c r="W123" s="70">
        <v>0</v>
      </c>
      <c r="X123" s="70">
        <v>0</v>
      </c>
      <c r="Y123" s="70">
        <v>0</v>
      </c>
      <c r="Z123" s="70">
        <v>0</v>
      </c>
      <c r="AA123" s="70">
        <v>0</v>
      </c>
      <c r="AB123" s="70">
        <v>0</v>
      </c>
      <c r="AC123" s="70">
        <v>0</v>
      </c>
      <c r="AD123" s="70">
        <v>0</v>
      </c>
      <c r="AE123" s="70">
        <v>0</v>
      </c>
      <c r="AF123" s="70">
        <v>0</v>
      </c>
      <c r="AG123" s="70">
        <v>51550.49</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0</v>
      </c>
      <c r="D125" s="73">
        <v>0</v>
      </c>
      <c r="E125" s="73">
        <v>0</v>
      </c>
      <c r="F125" s="73">
        <v>0</v>
      </c>
      <c r="G125" s="73">
        <v>0</v>
      </c>
      <c r="H125" s="96">
        <v>0</v>
      </c>
      <c r="I125" s="73">
        <v>0</v>
      </c>
      <c r="J125" s="73">
        <v>0</v>
      </c>
      <c r="K125" s="73">
        <v>0</v>
      </c>
      <c r="L125" s="73">
        <v>0</v>
      </c>
      <c r="M125" s="73">
        <v>0</v>
      </c>
      <c r="N125" s="73">
        <v>35</v>
      </c>
      <c r="O125" s="73">
        <v>0</v>
      </c>
      <c r="P125" s="73">
        <v>0</v>
      </c>
      <c r="Q125" s="73">
        <v>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35</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0</v>
      </c>
      <c r="D126" s="73">
        <v>0</v>
      </c>
      <c r="E126" s="73">
        <v>0</v>
      </c>
      <c r="F126" s="73">
        <v>0</v>
      </c>
      <c r="G126" s="73">
        <v>0</v>
      </c>
      <c r="H126" s="73">
        <v>0</v>
      </c>
      <c r="I126" s="73">
        <v>0</v>
      </c>
      <c r="J126" s="73">
        <v>0</v>
      </c>
      <c r="K126" s="73">
        <v>0</v>
      </c>
      <c r="L126" s="73">
        <v>0</v>
      </c>
      <c r="M126" s="73">
        <v>0</v>
      </c>
      <c r="N126" s="73">
        <v>25</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25</v>
      </c>
      <c r="AH126" s="63"/>
    </row>
    <row r="127" spans="1:62" s="21" customFormat="1" x14ac:dyDescent="0.3">
      <c r="A127" s="68" t="s">
        <v>18</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184</v>
      </c>
      <c r="U127" s="73">
        <v>0</v>
      </c>
      <c r="V127" s="73">
        <v>0</v>
      </c>
      <c r="W127" s="73">
        <v>0</v>
      </c>
      <c r="X127" s="73">
        <v>0</v>
      </c>
      <c r="Y127" s="73">
        <v>0</v>
      </c>
      <c r="Z127" s="73">
        <v>0</v>
      </c>
      <c r="AA127" s="73">
        <v>0</v>
      </c>
      <c r="AB127" s="73">
        <v>0</v>
      </c>
      <c r="AC127" s="73">
        <v>0</v>
      </c>
      <c r="AD127" s="73">
        <v>0</v>
      </c>
      <c r="AE127" s="73">
        <v>0</v>
      </c>
      <c r="AF127" s="73">
        <v>0</v>
      </c>
      <c r="AG127" s="70">
        <v>184</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46</v>
      </c>
      <c r="U128" s="73">
        <v>0</v>
      </c>
      <c r="V128" s="73">
        <v>0</v>
      </c>
      <c r="W128" s="73">
        <v>0</v>
      </c>
      <c r="X128" s="73">
        <v>0</v>
      </c>
      <c r="Y128" s="73">
        <v>0</v>
      </c>
      <c r="Z128" s="73">
        <v>0</v>
      </c>
      <c r="AA128" s="73">
        <v>0</v>
      </c>
      <c r="AB128" s="73">
        <v>0</v>
      </c>
      <c r="AC128" s="73">
        <v>0</v>
      </c>
      <c r="AD128" s="73">
        <v>0</v>
      </c>
      <c r="AE128" s="73">
        <v>0</v>
      </c>
      <c r="AF128" s="73">
        <v>0</v>
      </c>
      <c r="AG128" s="70">
        <v>46</v>
      </c>
      <c r="AH128" s="63"/>
    </row>
    <row r="129" spans="1:40" s="21" customFormat="1" x14ac:dyDescent="0.3">
      <c r="A129" s="68" t="s">
        <v>16</v>
      </c>
      <c r="B129" s="74"/>
      <c r="C129" s="74">
        <v>190</v>
      </c>
      <c r="D129" s="74">
        <v>190</v>
      </c>
      <c r="E129" s="74">
        <v>190</v>
      </c>
      <c r="F129" s="74">
        <v>190</v>
      </c>
      <c r="G129" s="74">
        <v>190</v>
      </c>
      <c r="H129" s="97">
        <v>190</v>
      </c>
      <c r="I129" s="74">
        <v>190</v>
      </c>
      <c r="J129" s="74">
        <v>190</v>
      </c>
      <c r="K129" s="74">
        <v>190</v>
      </c>
      <c r="L129" s="74">
        <v>190</v>
      </c>
      <c r="M129" s="74">
        <v>190</v>
      </c>
      <c r="N129" s="74">
        <v>190</v>
      </c>
      <c r="O129" s="74">
        <v>190</v>
      </c>
      <c r="P129" s="74">
        <v>190</v>
      </c>
      <c r="Q129" s="74">
        <v>190</v>
      </c>
      <c r="R129" s="74">
        <v>190</v>
      </c>
      <c r="S129" s="74">
        <v>190</v>
      </c>
      <c r="T129" s="74">
        <v>190</v>
      </c>
      <c r="U129" s="74">
        <v>190</v>
      </c>
      <c r="V129" s="74">
        <v>190</v>
      </c>
      <c r="W129" s="74">
        <v>190</v>
      </c>
      <c r="X129" s="74">
        <v>190</v>
      </c>
      <c r="Y129" s="74">
        <v>190</v>
      </c>
      <c r="Z129" s="74">
        <v>190</v>
      </c>
      <c r="AA129" s="74">
        <v>190</v>
      </c>
      <c r="AB129" s="74">
        <v>190</v>
      </c>
      <c r="AC129" s="74">
        <v>190</v>
      </c>
      <c r="AD129" s="74">
        <v>190</v>
      </c>
      <c r="AE129" s="74">
        <v>190</v>
      </c>
      <c r="AF129" s="74">
        <v>190</v>
      </c>
      <c r="AG129" s="74">
        <v>190</v>
      </c>
      <c r="AH129" s="63"/>
    </row>
    <row r="130" spans="1:40" s="21" customFormat="1" x14ac:dyDescent="0.3">
      <c r="A130" s="68" t="s">
        <v>15</v>
      </c>
      <c r="B130" s="74"/>
      <c r="C130" s="74">
        <v>130</v>
      </c>
      <c r="D130" s="74">
        <v>130</v>
      </c>
      <c r="E130" s="74">
        <v>130</v>
      </c>
      <c r="F130" s="74">
        <v>130</v>
      </c>
      <c r="G130" s="74">
        <v>130</v>
      </c>
      <c r="H130" s="74">
        <v>130</v>
      </c>
      <c r="I130" s="74">
        <v>130</v>
      </c>
      <c r="J130" s="74">
        <v>130</v>
      </c>
      <c r="K130" s="74">
        <v>130</v>
      </c>
      <c r="L130" s="74">
        <v>130</v>
      </c>
      <c r="M130" s="74">
        <v>130</v>
      </c>
      <c r="N130" s="74">
        <v>130</v>
      </c>
      <c r="O130" s="74">
        <v>130</v>
      </c>
      <c r="P130" s="74">
        <v>130</v>
      </c>
      <c r="Q130" s="74">
        <v>130</v>
      </c>
      <c r="R130" s="74">
        <v>130</v>
      </c>
      <c r="S130" s="74">
        <v>130</v>
      </c>
      <c r="T130" s="74">
        <v>130</v>
      </c>
      <c r="U130" s="74">
        <v>130</v>
      </c>
      <c r="V130" s="74">
        <v>130</v>
      </c>
      <c r="W130" s="74">
        <v>130</v>
      </c>
      <c r="X130" s="74">
        <v>130</v>
      </c>
      <c r="Y130" s="74">
        <v>130</v>
      </c>
      <c r="Z130" s="74">
        <v>130</v>
      </c>
      <c r="AA130" s="74">
        <v>130</v>
      </c>
      <c r="AB130" s="74">
        <v>130</v>
      </c>
      <c r="AC130" s="74">
        <v>130</v>
      </c>
      <c r="AD130" s="74">
        <v>130</v>
      </c>
      <c r="AE130" s="74">
        <v>130</v>
      </c>
      <c r="AF130" s="74">
        <v>130</v>
      </c>
      <c r="AG130" s="74">
        <v>130</v>
      </c>
      <c r="AH130" s="63"/>
    </row>
    <row r="131" spans="1:40" s="21" customFormat="1" x14ac:dyDescent="0.3">
      <c r="A131" s="68" t="s">
        <v>14</v>
      </c>
      <c r="B131" s="74"/>
      <c r="C131" s="74">
        <v>300</v>
      </c>
      <c r="D131" s="74">
        <v>300</v>
      </c>
      <c r="E131" s="74">
        <v>300</v>
      </c>
      <c r="F131" s="74">
        <v>300</v>
      </c>
      <c r="G131" s="74">
        <v>300</v>
      </c>
      <c r="H131" s="74">
        <v>300</v>
      </c>
      <c r="I131" s="74">
        <v>300</v>
      </c>
      <c r="J131" s="74">
        <v>300</v>
      </c>
      <c r="K131" s="74">
        <v>300</v>
      </c>
      <c r="L131" s="74">
        <v>300</v>
      </c>
      <c r="M131" s="74">
        <v>300</v>
      </c>
      <c r="N131" s="74">
        <v>300</v>
      </c>
      <c r="O131" s="74">
        <v>300</v>
      </c>
      <c r="P131" s="74">
        <v>300</v>
      </c>
      <c r="Q131" s="74">
        <v>300</v>
      </c>
      <c r="R131" s="74">
        <v>300</v>
      </c>
      <c r="S131" s="74">
        <v>300</v>
      </c>
      <c r="T131" s="74">
        <v>300</v>
      </c>
      <c r="U131" s="74">
        <v>300</v>
      </c>
      <c r="V131" s="74">
        <v>300</v>
      </c>
      <c r="W131" s="74">
        <v>300</v>
      </c>
      <c r="X131" s="74">
        <v>300</v>
      </c>
      <c r="Y131" s="74">
        <v>300</v>
      </c>
      <c r="Z131" s="74">
        <v>300</v>
      </c>
      <c r="AA131" s="74">
        <v>300</v>
      </c>
      <c r="AB131" s="74">
        <v>300</v>
      </c>
      <c r="AC131" s="74">
        <v>300</v>
      </c>
      <c r="AD131" s="74">
        <v>300</v>
      </c>
      <c r="AE131" s="74">
        <v>300</v>
      </c>
      <c r="AF131" s="74">
        <v>300</v>
      </c>
      <c r="AG131" s="74">
        <v>300</v>
      </c>
      <c r="AH131" s="63"/>
    </row>
    <row r="132" spans="1:40" s="21" customFormat="1" x14ac:dyDescent="0.3">
      <c r="A132" s="68" t="s">
        <v>13</v>
      </c>
      <c r="B132" s="74"/>
      <c r="C132" s="74">
        <v>200</v>
      </c>
      <c r="D132" s="74">
        <v>200</v>
      </c>
      <c r="E132" s="74">
        <v>200</v>
      </c>
      <c r="F132" s="74">
        <v>200</v>
      </c>
      <c r="G132" s="74">
        <v>200</v>
      </c>
      <c r="H132" s="74">
        <v>200</v>
      </c>
      <c r="I132" s="74">
        <v>200</v>
      </c>
      <c r="J132" s="74">
        <v>200</v>
      </c>
      <c r="K132" s="74">
        <v>200</v>
      </c>
      <c r="L132" s="74">
        <v>200</v>
      </c>
      <c r="M132" s="74">
        <v>200</v>
      </c>
      <c r="N132" s="74">
        <v>200</v>
      </c>
      <c r="O132" s="74">
        <v>200</v>
      </c>
      <c r="P132" s="74">
        <v>200</v>
      </c>
      <c r="Q132" s="74">
        <v>200</v>
      </c>
      <c r="R132" s="74">
        <v>200</v>
      </c>
      <c r="S132" s="74">
        <v>200</v>
      </c>
      <c r="T132" s="74">
        <v>200</v>
      </c>
      <c r="U132" s="74">
        <v>200</v>
      </c>
      <c r="V132" s="74">
        <v>200</v>
      </c>
      <c r="W132" s="74">
        <v>200</v>
      </c>
      <c r="X132" s="74">
        <v>200</v>
      </c>
      <c r="Y132" s="74">
        <v>200</v>
      </c>
      <c r="Z132" s="74">
        <v>200</v>
      </c>
      <c r="AA132" s="74">
        <v>200</v>
      </c>
      <c r="AB132" s="74">
        <v>200</v>
      </c>
      <c r="AC132" s="74">
        <v>200</v>
      </c>
      <c r="AD132" s="74">
        <v>200</v>
      </c>
      <c r="AE132" s="74">
        <v>200</v>
      </c>
      <c r="AF132" s="74">
        <v>200</v>
      </c>
      <c r="AG132" s="74">
        <v>200</v>
      </c>
      <c r="AH132" s="63"/>
    </row>
    <row r="133" spans="1:40" s="21" customFormat="1" x14ac:dyDescent="0.3">
      <c r="A133" s="75" t="s">
        <v>12</v>
      </c>
      <c r="B133" s="70"/>
      <c r="C133" s="70">
        <v>0</v>
      </c>
      <c r="D133" s="70">
        <v>0</v>
      </c>
      <c r="E133" s="70">
        <v>0</v>
      </c>
      <c r="F133" s="70">
        <v>0</v>
      </c>
      <c r="G133" s="70">
        <v>0</v>
      </c>
      <c r="H133" s="95">
        <v>5200</v>
      </c>
      <c r="I133" s="70">
        <v>0</v>
      </c>
      <c r="J133" s="70">
        <v>0</v>
      </c>
      <c r="K133" s="70">
        <v>0</v>
      </c>
      <c r="L133" s="70">
        <v>0</v>
      </c>
      <c r="M133" s="70">
        <v>0</v>
      </c>
      <c r="N133" s="70">
        <v>9900</v>
      </c>
      <c r="O133" s="70">
        <v>0</v>
      </c>
      <c r="P133" s="70">
        <v>0</v>
      </c>
      <c r="Q133" s="70">
        <v>0</v>
      </c>
      <c r="R133" s="70">
        <v>0</v>
      </c>
      <c r="S133" s="70">
        <v>0</v>
      </c>
      <c r="T133" s="70">
        <v>64400</v>
      </c>
      <c r="U133" s="70">
        <v>0</v>
      </c>
      <c r="V133" s="70">
        <v>0</v>
      </c>
      <c r="W133" s="70">
        <v>0</v>
      </c>
      <c r="X133" s="70">
        <v>0</v>
      </c>
      <c r="Y133" s="70">
        <v>0</v>
      </c>
      <c r="Z133" s="70">
        <v>0</v>
      </c>
      <c r="AA133" s="70">
        <v>0</v>
      </c>
      <c r="AB133" s="70">
        <v>0</v>
      </c>
      <c r="AC133" s="70">
        <v>0</v>
      </c>
      <c r="AD133" s="70">
        <v>0</v>
      </c>
      <c r="AE133" s="70">
        <v>0</v>
      </c>
      <c r="AF133" s="70">
        <v>0</v>
      </c>
      <c r="AG133" s="70">
        <v>79500</v>
      </c>
      <c r="AH133" s="63"/>
    </row>
    <row r="134" spans="1:40" s="21" customFormat="1" x14ac:dyDescent="0.3">
      <c r="A134" s="66" t="s">
        <v>11</v>
      </c>
      <c r="B134" s="70"/>
      <c r="C134" s="70">
        <v>-5899.43</v>
      </c>
      <c r="D134" s="70">
        <v>-1477.48</v>
      </c>
      <c r="E134" s="70">
        <v>-1274.49</v>
      </c>
      <c r="F134" s="70">
        <v>-724.16</v>
      </c>
      <c r="G134" s="70">
        <v>-434.49</v>
      </c>
      <c r="H134" s="95">
        <v>385.25</v>
      </c>
      <c r="I134" s="70">
        <v>-231.5</v>
      </c>
      <c r="J134" s="70">
        <v>-231.5</v>
      </c>
      <c r="K134" s="70">
        <v>-434.49</v>
      </c>
      <c r="L134" s="70">
        <v>-981.5</v>
      </c>
      <c r="M134" s="70">
        <v>-231.5</v>
      </c>
      <c r="N134" s="70">
        <v>2793.63</v>
      </c>
      <c r="O134" s="70">
        <v>-231.5</v>
      </c>
      <c r="P134" s="70">
        <v>-231.5</v>
      </c>
      <c r="Q134" s="70">
        <v>-231.5</v>
      </c>
      <c r="R134" s="70">
        <v>-231.5</v>
      </c>
      <c r="S134" s="70">
        <v>-231.5</v>
      </c>
      <c r="T134" s="70">
        <v>37848.65</v>
      </c>
      <c r="U134" s="70">
        <v>0</v>
      </c>
      <c r="V134" s="70">
        <v>0</v>
      </c>
      <c r="W134" s="70">
        <v>0</v>
      </c>
      <c r="X134" s="70">
        <v>0</v>
      </c>
      <c r="Y134" s="70">
        <v>0</v>
      </c>
      <c r="Z134" s="70">
        <v>0</v>
      </c>
      <c r="AA134" s="70">
        <v>0</v>
      </c>
      <c r="AB134" s="70">
        <v>0</v>
      </c>
      <c r="AC134" s="70">
        <v>0</v>
      </c>
      <c r="AD134" s="70">
        <v>0</v>
      </c>
      <c r="AE134" s="70">
        <v>0</v>
      </c>
      <c r="AF134" s="70">
        <v>0</v>
      </c>
      <c r="AG134" s="70">
        <v>27949.51</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D3" sqref="D3"/>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00" t="s">
        <v>83</v>
      </c>
      <c r="C1" s="100"/>
      <c r="D1" s="100"/>
      <c r="E1" s="100"/>
      <c r="F1" s="100"/>
      <c r="G1" s="100"/>
      <c r="H1" s="100"/>
      <c r="I1" s="100"/>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1547310</v>
      </c>
      <c r="J5" t="s">
        <v>4</v>
      </c>
      <c r="K5" s="1">
        <v>288000</v>
      </c>
      <c r="S5" s="120"/>
      <c r="T5" s="120"/>
      <c r="U5" s="120"/>
      <c r="V5" s="120"/>
      <c r="W5" s="120"/>
      <c r="X5" s="120"/>
      <c r="Y5" s="120"/>
      <c r="Z5" s="120"/>
    </row>
    <row r="6" spans="1:27" x14ac:dyDescent="0.35">
      <c r="A6" t="s">
        <v>8</v>
      </c>
      <c r="B6" s="1">
        <v>608985</v>
      </c>
      <c r="J6" t="s">
        <v>8</v>
      </c>
      <c r="K6" s="1">
        <v>810000</v>
      </c>
      <c r="S6" s="120"/>
      <c r="T6" s="120"/>
      <c r="U6" s="120"/>
      <c r="V6" s="120"/>
      <c r="W6" s="120"/>
      <c r="X6" s="120"/>
      <c r="Y6" s="120"/>
      <c r="Z6" s="120"/>
      <c r="AA6" s="18"/>
    </row>
    <row r="7" spans="1:27" x14ac:dyDescent="0.35">
      <c r="A7" t="s">
        <v>9</v>
      </c>
      <c r="B7" s="1">
        <v>27877980</v>
      </c>
      <c r="J7" t="s">
        <v>9</v>
      </c>
      <c r="K7" s="1">
        <v>0</v>
      </c>
      <c r="S7" s="120"/>
      <c r="T7" s="120"/>
      <c r="U7" s="120"/>
      <c r="V7" s="120"/>
      <c r="W7" s="120"/>
      <c r="X7" s="120"/>
      <c r="Y7" s="120"/>
      <c r="Z7" s="120"/>
      <c r="AA7" s="18"/>
    </row>
    <row r="8" spans="1:27" x14ac:dyDescent="0.35">
      <c r="A8" t="s">
        <v>7</v>
      </c>
      <c r="B8" s="1">
        <v>811980</v>
      </c>
      <c r="J8" t="s">
        <v>7</v>
      </c>
      <c r="K8" s="1">
        <v>3340650</v>
      </c>
      <c r="S8" s="120"/>
      <c r="T8" s="120"/>
      <c r="U8" s="120"/>
      <c r="V8" s="120"/>
      <c r="W8" s="120"/>
      <c r="X8" s="120"/>
      <c r="Y8" s="120"/>
      <c r="Z8" s="120"/>
    </row>
    <row r="9" spans="1:27" x14ac:dyDescent="0.35">
      <c r="A9" t="s">
        <v>3</v>
      </c>
      <c r="B9" s="1">
        <v>1856295</v>
      </c>
      <c r="J9" t="s">
        <v>3</v>
      </c>
      <c r="K9" s="1">
        <v>350000</v>
      </c>
      <c r="S9" s="120"/>
      <c r="T9" s="120"/>
      <c r="U9" s="120"/>
      <c r="V9" s="120"/>
      <c r="W9" s="120"/>
      <c r="X9" s="120"/>
      <c r="Y9" s="120"/>
      <c r="Z9" s="120"/>
    </row>
    <row r="10" spans="1:27" x14ac:dyDescent="0.35">
      <c r="A10" t="s">
        <v>6</v>
      </c>
      <c r="B10" s="1">
        <v>2747970</v>
      </c>
      <c r="J10" t="s">
        <v>6</v>
      </c>
      <c r="K10" s="1">
        <v>0</v>
      </c>
      <c r="S10" s="120"/>
      <c r="T10" s="120"/>
      <c r="U10" s="120"/>
      <c r="V10" s="120"/>
      <c r="W10" s="120"/>
      <c r="X10" s="120"/>
      <c r="Y10" s="120"/>
      <c r="Z10" s="120"/>
    </row>
    <row r="11" spans="1:27" x14ac:dyDescent="0.35">
      <c r="A11" t="s">
        <v>5</v>
      </c>
      <c r="B11" s="1">
        <v>541320</v>
      </c>
      <c r="J11" t="s">
        <v>5</v>
      </c>
      <c r="K11" s="1">
        <v>0</v>
      </c>
      <c r="S11" s="120"/>
      <c r="T11" s="120"/>
      <c r="U11" s="120"/>
      <c r="V11" s="120"/>
      <c r="W11" s="120"/>
      <c r="X11" s="120"/>
      <c r="Y11" s="120"/>
      <c r="Z11" s="120"/>
    </row>
    <row r="12" spans="1:27" x14ac:dyDescent="0.35">
      <c r="A12" t="s">
        <v>59</v>
      </c>
      <c r="B12" s="1">
        <v>0</v>
      </c>
      <c r="J12" t="s">
        <v>59</v>
      </c>
      <c r="K12" s="1">
        <v>0</v>
      </c>
    </row>
    <row r="13" spans="1:27" x14ac:dyDescent="0.35">
      <c r="A13" t="s">
        <v>10</v>
      </c>
      <c r="B13" s="1">
        <v>0</v>
      </c>
      <c r="J13" t="s">
        <v>10</v>
      </c>
      <c r="K13" s="1">
        <v>10770000</v>
      </c>
    </row>
    <row r="14" spans="1:27" x14ac:dyDescent="0.35">
      <c r="A14" t="s">
        <v>63</v>
      </c>
      <c r="B14" s="1">
        <v>0</v>
      </c>
      <c r="J14" t="s">
        <v>63</v>
      </c>
      <c r="K14" s="1">
        <v>0</v>
      </c>
    </row>
    <row r="15" spans="1:27" x14ac:dyDescent="0.35">
      <c r="A15" s="12" t="s">
        <v>64</v>
      </c>
      <c r="B15" s="13">
        <v>35991840</v>
      </c>
      <c r="J15" s="12" t="s">
        <v>64</v>
      </c>
      <c r="K15" s="13">
        <v>15558650</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1591326</v>
      </c>
      <c r="J22" t="s">
        <v>4</v>
      </c>
      <c r="K22" s="1">
        <v>223568</v>
      </c>
      <c r="S22" s="120"/>
      <c r="T22" s="120"/>
      <c r="U22" s="120"/>
      <c r="V22" s="120"/>
      <c r="W22" s="120"/>
      <c r="X22" s="120"/>
      <c r="Y22" s="120"/>
      <c r="Z22" s="120"/>
    </row>
    <row r="23" spans="1:26" x14ac:dyDescent="0.35">
      <c r="A23" t="s">
        <v>8</v>
      </c>
      <c r="B23" s="1">
        <v>608985</v>
      </c>
      <c r="J23" t="s">
        <v>8</v>
      </c>
      <c r="K23" s="1">
        <v>624078</v>
      </c>
      <c r="S23" s="120"/>
      <c r="T23" s="120"/>
      <c r="U23" s="120"/>
      <c r="V23" s="120"/>
      <c r="W23" s="120"/>
      <c r="X23" s="120"/>
      <c r="Y23" s="120"/>
      <c r="Z23" s="120"/>
    </row>
    <row r="24" spans="1:26" ht="14.5" customHeight="1" x14ac:dyDescent="0.35">
      <c r="A24" t="s">
        <v>9</v>
      </c>
      <c r="B24" s="1">
        <v>27877980</v>
      </c>
      <c r="J24" t="s">
        <v>9</v>
      </c>
      <c r="K24" s="1">
        <v>0</v>
      </c>
      <c r="S24" s="120"/>
      <c r="T24" s="120"/>
      <c r="U24" s="120"/>
      <c r="V24" s="120"/>
      <c r="W24" s="120"/>
      <c r="X24" s="120"/>
      <c r="Y24" s="120"/>
      <c r="Z24" s="120"/>
    </row>
    <row r="25" spans="1:26" x14ac:dyDescent="0.35">
      <c r="A25" t="s">
        <v>7</v>
      </c>
      <c r="B25" s="1">
        <v>811980</v>
      </c>
      <c r="J25" t="s">
        <v>7</v>
      </c>
      <c r="K25" s="1">
        <v>2865710.8</v>
      </c>
      <c r="S25" s="120"/>
      <c r="T25" s="120"/>
      <c r="U25" s="120"/>
      <c r="V25" s="120"/>
      <c r="W25" s="120"/>
      <c r="X25" s="120"/>
      <c r="Y25" s="120"/>
      <c r="Z25" s="120"/>
    </row>
    <row r="26" spans="1:26" ht="14.5" customHeight="1" x14ac:dyDescent="0.35">
      <c r="A26" t="s">
        <v>3</v>
      </c>
      <c r="B26" s="1">
        <v>1856295</v>
      </c>
      <c r="J26" t="s">
        <v>3</v>
      </c>
      <c r="K26" s="1">
        <v>258922</v>
      </c>
      <c r="S26" s="120"/>
      <c r="T26" s="120"/>
      <c r="U26" s="120"/>
      <c r="V26" s="120"/>
      <c r="W26" s="120"/>
      <c r="X26" s="120"/>
      <c r="Y26" s="120"/>
      <c r="Z26" s="120"/>
    </row>
    <row r="27" spans="1:26" x14ac:dyDescent="0.35">
      <c r="A27" t="s">
        <v>6</v>
      </c>
      <c r="B27" s="1">
        <v>2747970</v>
      </c>
      <c r="J27" t="s">
        <v>6</v>
      </c>
      <c r="K27" s="1">
        <v>0</v>
      </c>
      <c r="S27" s="120"/>
      <c r="T27" s="120"/>
      <c r="U27" s="120"/>
      <c r="V27" s="120"/>
      <c r="W27" s="120"/>
      <c r="X27" s="120"/>
      <c r="Y27" s="120"/>
      <c r="Z27" s="120"/>
    </row>
    <row r="28" spans="1:26" x14ac:dyDescent="0.35">
      <c r="A28" t="s">
        <v>5</v>
      </c>
      <c r="B28" s="1">
        <v>541320</v>
      </c>
      <c r="J28" t="s">
        <v>5</v>
      </c>
      <c r="K28" s="1">
        <v>0</v>
      </c>
      <c r="S28" s="120"/>
      <c r="T28" s="120"/>
      <c r="U28" s="120"/>
      <c r="V28" s="120"/>
      <c r="W28" s="120"/>
      <c r="X28" s="120"/>
      <c r="Y28" s="120"/>
      <c r="Z28" s="120"/>
    </row>
    <row r="29" spans="1:26" x14ac:dyDescent="0.35">
      <c r="A29" t="s">
        <v>59</v>
      </c>
      <c r="B29" s="1">
        <v>0</v>
      </c>
      <c r="J29" t="s">
        <v>59</v>
      </c>
      <c r="K29" s="1">
        <v>0</v>
      </c>
    </row>
    <row r="30" spans="1:26" x14ac:dyDescent="0.35">
      <c r="A30" t="s">
        <v>10</v>
      </c>
      <c r="B30" s="1">
        <v>0</v>
      </c>
      <c r="J30" t="s">
        <v>10</v>
      </c>
      <c r="K30" s="1">
        <v>11560158</v>
      </c>
    </row>
    <row r="31" spans="1:26" x14ac:dyDescent="0.35">
      <c r="A31" t="s">
        <v>63</v>
      </c>
      <c r="B31" s="1">
        <v>0</v>
      </c>
      <c r="J31" t="s">
        <v>63</v>
      </c>
      <c r="K31" s="1">
        <v>0</v>
      </c>
    </row>
    <row r="32" spans="1:26" x14ac:dyDescent="0.35">
      <c r="A32" s="12" t="s">
        <v>64</v>
      </c>
      <c r="B32" s="13">
        <v>36035856</v>
      </c>
      <c r="J32" s="12" t="s">
        <v>64</v>
      </c>
      <c r="K32" s="13">
        <v>15532436.800000001</v>
      </c>
    </row>
    <row r="35" spans="1:15" x14ac:dyDescent="0.35">
      <c r="B35" t="s">
        <v>66</v>
      </c>
      <c r="C35" t="s">
        <v>67</v>
      </c>
      <c r="D35" t="s">
        <v>23</v>
      </c>
      <c r="H35" t="s">
        <v>67</v>
      </c>
      <c r="I35" t="s">
        <v>23</v>
      </c>
    </row>
    <row r="36" spans="1:15" x14ac:dyDescent="0.35">
      <c r="A36" t="s">
        <v>106</v>
      </c>
      <c r="B36" s="14">
        <v>51550490</v>
      </c>
      <c r="C36" s="14">
        <v>35991840</v>
      </c>
      <c r="D36" s="14">
        <v>15558650</v>
      </c>
      <c r="G36" t="s">
        <v>106</v>
      </c>
      <c r="H36" s="15">
        <v>0.69818618600909521</v>
      </c>
      <c r="I36" s="15">
        <v>0.30181381399090484</v>
      </c>
    </row>
    <row r="37" spans="1:15" x14ac:dyDescent="0.35">
      <c r="A37" t="s">
        <v>105</v>
      </c>
      <c r="B37" s="14">
        <v>51568292.799999997</v>
      </c>
      <c r="C37" s="14">
        <v>36035856</v>
      </c>
      <c r="D37" s="14">
        <v>15532436.800000001</v>
      </c>
      <c r="G37" t="s">
        <v>105</v>
      </c>
      <c r="H37" s="15">
        <v>0.69879870058448013</v>
      </c>
      <c r="I37" s="15">
        <v>0.30120129941551993</v>
      </c>
    </row>
    <row r="38" spans="1:15" x14ac:dyDescent="0.35">
      <c r="O38" s="17">
        <v>9319462080000</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126</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128</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129</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workbookViewId="0"/>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00" t="s">
        <v>84</v>
      </c>
      <c r="C1" s="100"/>
      <c r="D1" s="100"/>
      <c r="E1" s="100"/>
      <c r="F1" s="100"/>
      <c r="G1" s="100"/>
      <c r="H1" s="100"/>
      <c r="I1" s="100"/>
      <c r="J1" s="100"/>
      <c r="K1" s="100"/>
      <c r="L1" s="100"/>
      <c r="M1" s="100"/>
      <c r="N1" s="100"/>
      <c r="O1" s="100"/>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156267.54999999999</v>
      </c>
      <c r="J11" s="19"/>
      <c r="K11" s="19"/>
      <c r="L11" s="19"/>
      <c r="M11" s="19"/>
      <c r="N11" s="19"/>
      <c r="O11" s="19"/>
      <c r="P11" s="19"/>
    </row>
    <row r="12" spans="1:16" ht="14.5" customHeight="1" thickBot="1" x14ac:dyDescent="0.35">
      <c r="A12" s="19"/>
      <c r="B12" s="19"/>
      <c r="C12" s="19"/>
      <c r="D12" s="19"/>
      <c r="E12" s="19"/>
      <c r="F12" s="19"/>
      <c r="G12" s="44" t="s">
        <v>72</v>
      </c>
      <c r="H12" s="45" t="s">
        <v>73</v>
      </c>
      <c r="I12" s="46">
        <v>2115220</v>
      </c>
      <c r="J12" s="19"/>
      <c r="K12" s="19"/>
      <c r="L12" s="19"/>
      <c r="M12" s="19"/>
      <c r="N12" s="19"/>
      <c r="O12" s="19"/>
      <c r="P12" s="19"/>
    </row>
    <row r="13" spans="1:16" ht="14.5" customHeight="1" thickBot="1" x14ac:dyDescent="0.35">
      <c r="A13" s="19"/>
      <c r="B13" s="19"/>
      <c r="C13" s="19"/>
      <c r="D13" s="19"/>
      <c r="E13" s="19"/>
      <c r="F13" s="19"/>
      <c r="G13" s="44" t="s">
        <v>74</v>
      </c>
      <c r="H13" s="45" t="s">
        <v>73</v>
      </c>
      <c r="I13" s="46">
        <v>3677690.8</v>
      </c>
      <c r="J13" s="19"/>
      <c r="K13" s="19"/>
      <c r="L13" s="19"/>
      <c r="M13" s="19"/>
      <c r="N13" s="19"/>
      <c r="O13" s="19"/>
      <c r="P13" s="19"/>
    </row>
    <row r="14" spans="1:16" ht="14.5" customHeight="1" thickBot="1" x14ac:dyDescent="0.35">
      <c r="A14" s="19"/>
      <c r="B14" s="19"/>
      <c r="C14" s="19"/>
      <c r="D14" s="19"/>
      <c r="E14" s="19"/>
      <c r="F14" s="19"/>
      <c r="G14" s="44" t="s">
        <v>75</v>
      </c>
      <c r="H14" s="45" t="s">
        <v>76</v>
      </c>
      <c r="I14" s="47">
        <v>0.33</v>
      </c>
      <c r="J14" s="19"/>
      <c r="K14" s="19"/>
      <c r="L14" s="19"/>
      <c r="M14" s="19"/>
      <c r="N14" s="19"/>
      <c r="O14" s="19"/>
      <c r="P14" s="19"/>
    </row>
    <row r="15" spans="1:16" ht="14.5" customHeight="1" thickBot="1" x14ac:dyDescent="0.35">
      <c r="A15" s="19"/>
      <c r="B15" s="19"/>
      <c r="C15" s="19"/>
      <c r="D15" s="19"/>
      <c r="E15" s="19"/>
      <c r="F15" s="19"/>
      <c r="G15" s="44" t="s">
        <v>77</v>
      </c>
      <c r="H15" s="45" t="s">
        <v>60</v>
      </c>
      <c r="I15" s="48">
        <v>37.34377598011158</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27" t="s">
        <v>130</v>
      </c>
      <c r="C19" s="128"/>
      <c r="D19" s="128"/>
      <c r="E19" s="128"/>
      <c r="F19" s="128"/>
      <c r="G19" s="128"/>
      <c r="H19" s="128"/>
      <c r="I19" s="128"/>
      <c r="J19" s="128"/>
      <c r="K19" s="128"/>
      <c r="L19" s="128"/>
      <c r="M19" s="128"/>
      <c r="N19" s="128"/>
      <c r="O19" s="129"/>
      <c r="P19" s="19"/>
    </row>
    <row r="20" spans="1:16" ht="14.5" customHeight="1" x14ac:dyDescent="0.3">
      <c r="A20" s="19"/>
      <c r="B20" s="130"/>
      <c r="C20" s="117"/>
      <c r="D20" s="117"/>
      <c r="E20" s="117"/>
      <c r="F20" s="117"/>
      <c r="G20" s="117"/>
      <c r="H20" s="117"/>
      <c r="I20" s="117"/>
      <c r="J20" s="117"/>
      <c r="K20" s="117"/>
      <c r="L20" s="117"/>
      <c r="M20" s="117"/>
      <c r="N20" s="117"/>
      <c r="O20" s="131"/>
      <c r="P20" s="19"/>
    </row>
    <row r="21" spans="1:16" ht="14.5" customHeight="1" x14ac:dyDescent="0.3">
      <c r="A21" s="19"/>
      <c r="B21" s="132" t="s">
        <v>68</v>
      </c>
      <c r="C21" s="133"/>
      <c r="D21" s="133"/>
      <c r="E21" s="133"/>
      <c r="F21" s="133"/>
      <c r="G21" s="133"/>
      <c r="H21" s="133"/>
      <c r="I21" s="133"/>
      <c r="J21" s="133"/>
      <c r="K21" s="133"/>
      <c r="L21" s="133"/>
      <c r="M21" s="133"/>
      <c r="N21" s="133"/>
      <c r="O21" s="134"/>
      <c r="P21" s="19"/>
    </row>
    <row r="22" spans="1:16" ht="16" customHeight="1" x14ac:dyDescent="0.3">
      <c r="A22" s="19"/>
      <c r="B22" s="132"/>
      <c r="C22" s="133"/>
      <c r="D22" s="133"/>
      <c r="E22" s="133"/>
      <c r="F22" s="133"/>
      <c r="G22" s="133"/>
      <c r="H22" s="133"/>
      <c r="I22" s="133"/>
      <c r="J22" s="133"/>
      <c r="K22" s="133"/>
      <c r="L22" s="133"/>
      <c r="M22" s="133"/>
      <c r="N22" s="133"/>
      <c r="O22" s="134"/>
      <c r="P22" s="19"/>
    </row>
    <row r="23" spans="1:16" ht="18.649999999999999" customHeight="1" x14ac:dyDescent="0.3">
      <c r="A23" s="19"/>
      <c r="B23" s="135"/>
      <c r="C23" s="136"/>
      <c r="D23" s="136"/>
      <c r="E23" s="136"/>
      <c r="F23" s="136"/>
      <c r="G23" s="136"/>
      <c r="H23" s="136"/>
      <c r="I23" s="136"/>
      <c r="J23" s="136"/>
      <c r="K23" s="136"/>
      <c r="L23" s="136"/>
      <c r="M23" s="136"/>
      <c r="N23" s="136"/>
      <c r="O23" s="137"/>
      <c r="P23" s="19"/>
    </row>
    <row r="24" spans="1:16" x14ac:dyDescent="0.3">
      <c r="A24" s="19"/>
      <c r="B24" s="138" t="s">
        <v>112</v>
      </c>
      <c r="C24" s="121" t="s">
        <v>131</v>
      </c>
      <c r="D24" s="121"/>
      <c r="E24" s="121"/>
      <c r="F24" s="121"/>
      <c r="G24" s="121"/>
      <c r="H24" s="121"/>
      <c r="I24" s="121"/>
      <c r="J24" s="121"/>
      <c r="K24" s="121"/>
      <c r="L24" s="121"/>
      <c r="M24" s="121"/>
      <c r="N24" s="121"/>
      <c r="O24" s="122"/>
      <c r="P24" s="19"/>
    </row>
    <row r="25" spans="1:16" x14ac:dyDescent="0.3">
      <c r="A25" s="19"/>
      <c r="B25" s="139"/>
      <c r="C25" s="123"/>
      <c r="D25" s="123"/>
      <c r="E25" s="123"/>
      <c r="F25" s="123"/>
      <c r="G25" s="123"/>
      <c r="H25" s="123"/>
      <c r="I25" s="123"/>
      <c r="J25" s="123"/>
      <c r="K25" s="123"/>
      <c r="L25" s="123"/>
      <c r="M25" s="123"/>
      <c r="N25" s="123"/>
      <c r="O25" s="124"/>
      <c r="P25" s="19"/>
    </row>
    <row r="26" spans="1:16" x14ac:dyDescent="0.3">
      <c r="A26" s="19"/>
      <c r="B26" s="139" t="s">
        <v>112</v>
      </c>
      <c r="C26" s="123" t="s">
        <v>132</v>
      </c>
      <c r="D26" s="123"/>
      <c r="E26" s="123"/>
      <c r="F26" s="123"/>
      <c r="G26" s="123"/>
      <c r="H26" s="123"/>
      <c r="I26" s="123"/>
      <c r="J26" s="123"/>
      <c r="K26" s="123"/>
      <c r="L26" s="123"/>
      <c r="M26" s="123"/>
      <c r="N26" s="123"/>
      <c r="O26" s="124"/>
      <c r="P26" s="19"/>
    </row>
    <row r="27" spans="1:16" x14ac:dyDescent="0.3">
      <c r="A27" s="19"/>
      <c r="B27" s="139"/>
      <c r="C27" s="123"/>
      <c r="D27" s="123"/>
      <c r="E27" s="123"/>
      <c r="F27" s="123"/>
      <c r="G27" s="123"/>
      <c r="H27" s="123"/>
      <c r="I27" s="123"/>
      <c r="J27" s="123"/>
      <c r="K27" s="123"/>
      <c r="L27" s="123"/>
      <c r="M27" s="123"/>
      <c r="N27" s="123"/>
      <c r="O27" s="124"/>
      <c r="P27" s="19"/>
    </row>
    <row r="28" spans="1:16" x14ac:dyDescent="0.3">
      <c r="A28" s="19"/>
      <c r="B28" s="139" t="s">
        <v>112</v>
      </c>
      <c r="C28" s="123" t="s">
        <v>133</v>
      </c>
      <c r="D28" s="123"/>
      <c r="E28" s="123"/>
      <c r="F28" s="123"/>
      <c r="G28" s="123"/>
      <c r="H28" s="123"/>
      <c r="I28" s="123"/>
      <c r="J28" s="123"/>
      <c r="K28" s="123"/>
      <c r="L28" s="123"/>
      <c r="M28" s="123"/>
      <c r="N28" s="123"/>
      <c r="O28" s="124"/>
      <c r="P28" s="19"/>
    </row>
    <row r="29" spans="1:16" x14ac:dyDescent="0.3">
      <c r="A29" s="19"/>
      <c r="B29" s="140"/>
      <c r="C29" s="125"/>
      <c r="D29" s="125"/>
      <c r="E29" s="125"/>
      <c r="F29" s="125"/>
      <c r="G29" s="125"/>
      <c r="H29" s="125"/>
      <c r="I29" s="125"/>
      <c r="J29" s="125"/>
      <c r="K29" s="125"/>
      <c r="L29" s="125"/>
      <c r="M29" s="125"/>
      <c r="N29" s="125"/>
      <c r="O29" s="126"/>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3" t="s">
        <v>134</v>
      </c>
      <c r="D33" s="103"/>
      <c r="E33" s="103"/>
      <c r="F33" s="103"/>
      <c r="G33" s="103"/>
      <c r="H33" s="103"/>
      <c r="I33" s="103"/>
      <c r="J33" s="103"/>
      <c r="K33" s="103"/>
      <c r="L33" s="103"/>
      <c r="M33" s="103"/>
      <c r="N33" s="103"/>
      <c r="O33" s="103"/>
      <c r="P33" s="19"/>
    </row>
    <row r="34" spans="1:16" ht="14.5" customHeight="1" x14ac:dyDescent="0.3">
      <c r="A34" s="19"/>
      <c r="B34" s="19"/>
      <c r="C34" s="103" t="s">
        <v>97</v>
      </c>
      <c r="D34" s="103"/>
      <c r="E34" s="103"/>
      <c r="F34" s="103"/>
      <c r="G34" s="103"/>
      <c r="H34" s="103"/>
      <c r="I34" s="103"/>
      <c r="J34" s="103"/>
      <c r="K34" s="103"/>
      <c r="L34" s="103"/>
      <c r="M34" s="103"/>
      <c r="N34" s="103"/>
      <c r="O34" s="103"/>
      <c r="P34" s="19"/>
    </row>
    <row r="35" spans="1:16" ht="14.5" customHeight="1" x14ac:dyDescent="0.3">
      <c r="A35" s="19"/>
      <c r="B35" s="19"/>
      <c r="C35" s="103"/>
      <c r="D35" s="103"/>
      <c r="E35" s="103"/>
      <c r="F35" s="103"/>
      <c r="G35" s="103"/>
      <c r="H35" s="103"/>
      <c r="I35" s="103"/>
      <c r="J35" s="103"/>
      <c r="K35" s="103"/>
      <c r="L35" s="103"/>
      <c r="M35" s="103"/>
      <c r="N35" s="103"/>
      <c r="O35" s="103"/>
      <c r="P35" s="19"/>
    </row>
    <row r="36" spans="1:16" ht="30.75" customHeight="1" x14ac:dyDescent="0.3">
      <c r="A36" s="19"/>
      <c r="B36" s="19"/>
      <c r="C36" s="103"/>
      <c r="D36" s="103"/>
      <c r="E36" s="103"/>
      <c r="F36" s="103"/>
      <c r="G36" s="103"/>
      <c r="H36" s="103"/>
      <c r="I36" s="103"/>
      <c r="J36" s="103"/>
      <c r="K36" s="103"/>
      <c r="L36" s="103"/>
      <c r="M36" s="103"/>
      <c r="N36" s="103"/>
      <c r="O36" s="103"/>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41" t="s">
        <v>87</v>
      </c>
      <c r="F39" s="142"/>
      <c r="G39" s="142"/>
      <c r="H39" s="142"/>
      <c r="I39" s="142"/>
      <c r="J39" s="142"/>
      <c r="K39" s="142"/>
      <c r="L39" s="142"/>
      <c r="M39" s="142"/>
      <c r="N39" s="142"/>
      <c r="O39" s="143"/>
      <c r="P39" s="19"/>
    </row>
    <row r="40" spans="1:16" ht="14.5" customHeight="1" x14ac:dyDescent="0.3">
      <c r="A40" s="19"/>
      <c r="B40" s="19"/>
      <c r="C40" s="49"/>
      <c r="D40" s="53" t="s">
        <v>88</v>
      </c>
      <c r="E40" s="78">
        <v>160.96781818181819</v>
      </c>
      <c r="F40" s="78">
        <v>171.69900606060605</v>
      </c>
      <c r="G40" s="78">
        <v>182.43019393939392</v>
      </c>
      <c r="H40" s="78">
        <v>193.16138181818181</v>
      </c>
      <c r="I40" s="78">
        <v>203.8925696969697</v>
      </c>
      <c r="J40" s="54">
        <v>214.62375757575757</v>
      </c>
      <c r="K40" s="78">
        <v>225.35494545454543</v>
      </c>
      <c r="L40" s="78">
        <v>236.08613333333332</v>
      </c>
      <c r="M40" s="78">
        <v>246.81732121212121</v>
      </c>
      <c r="N40" s="78">
        <v>257.54850909090908</v>
      </c>
      <c r="O40" s="78">
        <v>268.27969696969694</v>
      </c>
      <c r="P40" s="19"/>
    </row>
    <row r="41" spans="1:16" x14ac:dyDescent="0.3">
      <c r="A41" s="19"/>
      <c r="B41" s="19"/>
      <c r="C41" s="55">
        <v>-0.2</v>
      </c>
      <c r="D41" s="56">
        <v>191.86199999999999</v>
      </c>
      <c r="E41" s="90">
        <v>-0.40111243688708698</v>
      </c>
      <c r="F41" s="90">
        <v>-0.36118659934622621</v>
      </c>
      <c r="G41" s="90">
        <v>-0.32126076180536534</v>
      </c>
      <c r="H41" s="90">
        <v>-0.28133492426450446</v>
      </c>
      <c r="I41" s="90">
        <v>-0.24140908672364347</v>
      </c>
      <c r="J41" s="90">
        <v>-0.20148324918278271</v>
      </c>
      <c r="K41" s="90">
        <v>-0.16155741164192183</v>
      </c>
      <c r="L41" s="90">
        <v>-0.12163157410106107</v>
      </c>
      <c r="M41" s="90">
        <v>-8.1705736560200193E-2</v>
      </c>
      <c r="N41" s="90">
        <v>-4.1779899019339317E-2</v>
      </c>
      <c r="O41" s="90">
        <v>-1.8540614784785525E-3</v>
      </c>
      <c r="P41" s="19"/>
    </row>
    <row r="42" spans="1:16" x14ac:dyDescent="0.3">
      <c r="A42" s="19"/>
      <c r="B42" s="19"/>
      <c r="C42" s="55">
        <v>-0.15</v>
      </c>
      <c r="D42" s="56">
        <v>239.82749999999999</v>
      </c>
      <c r="E42" s="90">
        <v>-0.2513905461088588</v>
      </c>
      <c r="F42" s="90">
        <v>-0.20148324918278282</v>
      </c>
      <c r="G42" s="90">
        <v>-0.15157595225670673</v>
      </c>
      <c r="H42" s="90">
        <v>-0.10166865533063063</v>
      </c>
      <c r="I42" s="90">
        <v>-5.1761358404554425E-2</v>
      </c>
      <c r="J42" s="90">
        <v>-1.8540614784784415E-3</v>
      </c>
      <c r="K42" s="90">
        <v>4.8053235447597542E-2</v>
      </c>
      <c r="L42" s="90">
        <v>9.7960532373673859E-2</v>
      </c>
      <c r="M42" s="90">
        <v>0.14786782929974973</v>
      </c>
      <c r="N42" s="90">
        <v>0.19777512622582583</v>
      </c>
      <c r="O42" s="90">
        <v>0.24768242315190192</v>
      </c>
      <c r="P42" s="19"/>
    </row>
    <row r="43" spans="1:16" x14ac:dyDescent="0.3">
      <c r="A43" s="19"/>
      <c r="B43" s="19"/>
      <c r="C43" s="55">
        <v>-0.1</v>
      </c>
      <c r="D43" s="56">
        <v>282.14999999999998</v>
      </c>
      <c r="E43" s="90">
        <v>-0.1192829954221869</v>
      </c>
      <c r="F43" s="90">
        <v>-6.056852845033267E-2</v>
      </c>
      <c r="G43" s="90">
        <v>-1.8540614784785525E-3</v>
      </c>
      <c r="H43" s="90">
        <v>5.6860405493375676E-2</v>
      </c>
      <c r="I43" s="90">
        <v>0.11557487246522991</v>
      </c>
      <c r="J43" s="90">
        <v>0.17428933943708413</v>
      </c>
      <c r="K43" s="90">
        <v>0.23300380640893836</v>
      </c>
      <c r="L43" s="90">
        <v>0.29171827338079259</v>
      </c>
      <c r="M43" s="90">
        <v>0.35043274035264704</v>
      </c>
      <c r="N43" s="90">
        <v>0.40914720732450105</v>
      </c>
      <c r="O43" s="90">
        <v>0.46786167429635506</v>
      </c>
      <c r="P43" s="19"/>
    </row>
    <row r="44" spans="1:16" x14ac:dyDescent="0.3">
      <c r="A44" s="19"/>
      <c r="B44" s="19"/>
      <c r="C44" s="55">
        <v>-0.05</v>
      </c>
      <c r="D44" s="56">
        <v>313.5</v>
      </c>
      <c r="E44" s="90">
        <v>-2.1425550469096444E-2</v>
      </c>
      <c r="F44" s="90">
        <v>4.3812746166297156E-2</v>
      </c>
      <c r="G44" s="90">
        <v>0.10905104280169065</v>
      </c>
      <c r="H44" s="90">
        <v>0.17428933943708413</v>
      </c>
      <c r="I44" s="90">
        <v>0.23952763607247785</v>
      </c>
      <c r="J44" s="90">
        <v>0.30476593270787133</v>
      </c>
      <c r="K44" s="90">
        <v>0.37000422934326505</v>
      </c>
      <c r="L44" s="90">
        <v>0.43524252597865853</v>
      </c>
      <c r="M44" s="90">
        <v>0.50048082261405225</v>
      </c>
      <c r="N44" s="90">
        <v>0.56571911924944551</v>
      </c>
      <c r="O44" s="90">
        <v>0.63095741588483922</v>
      </c>
      <c r="P44" s="19"/>
    </row>
    <row r="45" spans="1:16" x14ac:dyDescent="0.3">
      <c r="A45" s="19"/>
      <c r="B45" s="19"/>
      <c r="C45" s="51" t="s">
        <v>86</v>
      </c>
      <c r="D45" s="57">
        <v>330</v>
      </c>
      <c r="E45" s="90">
        <v>3.0078367927266925E-2</v>
      </c>
      <c r="F45" s="90">
        <v>9.8750259122418083E-2</v>
      </c>
      <c r="G45" s="90">
        <v>0.16742215031756902</v>
      </c>
      <c r="H45" s="90">
        <v>0.23609404151272018</v>
      </c>
      <c r="I45" s="90">
        <v>0.30476593270787133</v>
      </c>
      <c r="J45" s="90">
        <v>0.37343782390302249</v>
      </c>
      <c r="K45" s="90">
        <v>0.44210971509817365</v>
      </c>
      <c r="L45" s="90">
        <v>0.51078160629332481</v>
      </c>
      <c r="M45" s="90">
        <v>0.57945349748847597</v>
      </c>
      <c r="N45" s="90">
        <v>0.64812538868362712</v>
      </c>
      <c r="O45" s="90">
        <v>0.71679727987877806</v>
      </c>
      <c r="P45" s="19"/>
    </row>
    <row r="46" spans="1:16" ht="14.5" customHeight="1" x14ac:dyDescent="0.3">
      <c r="A46" s="19"/>
      <c r="B46" s="19"/>
      <c r="C46" s="55">
        <v>0.05</v>
      </c>
      <c r="D46" s="56">
        <v>346.5</v>
      </c>
      <c r="E46" s="90">
        <v>8.1582286323630404E-2</v>
      </c>
      <c r="F46" s="90">
        <v>0.15368777207853879</v>
      </c>
      <c r="G46" s="90">
        <v>0.22579325783344739</v>
      </c>
      <c r="H46" s="90">
        <v>0.29789874358835622</v>
      </c>
      <c r="I46" s="90">
        <v>0.37000422934326505</v>
      </c>
      <c r="J46" s="90">
        <v>0.44210971509817365</v>
      </c>
      <c r="K46" s="90">
        <v>0.51421520085308225</v>
      </c>
      <c r="L46" s="90">
        <v>0.58632068660799108</v>
      </c>
      <c r="M46" s="90">
        <v>0.65842617236289969</v>
      </c>
      <c r="N46" s="90">
        <v>0.73053165811780829</v>
      </c>
      <c r="O46" s="90">
        <v>0.8026371438727169</v>
      </c>
      <c r="P46" s="19"/>
    </row>
    <row r="47" spans="1:16" x14ac:dyDescent="0.3">
      <c r="A47" s="19"/>
      <c r="B47" s="19"/>
      <c r="C47" s="55">
        <v>0.1</v>
      </c>
      <c r="D47" s="56">
        <v>381.15</v>
      </c>
      <c r="E47" s="90">
        <v>0.1897405149559932</v>
      </c>
      <c r="F47" s="90">
        <v>0.26905654928639255</v>
      </c>
      <c r="G47" s="90">
        <v>0.34837258361679235</v>
      </c>
      <c r="H47" s="90">
        <v>0.42768861794719171</v>
      </c>
      <c r="I47" s="90">
        <v>0.50700465227759151</v>
      </c>
      <c r="J47" s="90">
        <v>0.58632068660799108</v>
      </c>
      <c r="K47" s="90">
        <v>0.66563672093839044</v>
      </c>
      <c r="L47" s="90">
        <v>0.74495275526879001</v>
      </c>
      <c r="M47" s="90">
        <v>0.82426878959918959</v>
      </c>
      <c r="N47" s="90">
        <v>0.90358482392958916</v>
      </c>
      <c r="O47" s="90">
        <v>0.9829008582599883</v>
      </c>
      <c r="P47" s="19"/>
    </row>
    <row r="48" spans="1:16" x14ac:dyDescent="0.3">
      <c r="A48" s="19"/>
      <c r="B48" s="19"/>
      <c r="C48" s="55">
        <v>0.15</v>
      </c>
      <c r="D48" s="56">
        <v>438.32249999999999</v>
      </c>
      <c r="E48" s="90">
        <v>0.36820159219939241</v>
      </c>
      <c r="F48" s="90">
        <v>0.45941503167935149</v>
      </c>
      <c r="G48" s="90">
        <v>0.55062847115931102</v>
      </c>
      <c r="H48" s="90">
        <v>0.64184191063927054</v>
      </c>
      <c r="I48" s="90">
        <v>0.73305535011923006</v>
      </c>
      <c r="J48" s="90">
        <v>0.82426878959918959</v>
      </c>
      <c r="K48" s="90">
        <v>0.91548222907914889</v>
      </c>
      <c r="L48" s="90">
        <v>1.0066956685591086</v>
      </c>
      <c r="M48" s="90">
        <v>1.0979091080390684</v>
      </c>
      <c r="N48" s="90">
        <v>1.1891225475190277</v>
      </c>
      <c r="O48" s="90">
        <v>1.2803359869989865</v>
      </c>
      <c r="P48" s="19"/>
    </row>
    <row r="49" spans="1:16" ht="14.5" thickBot="1" x14ac:dyDescent="0.35">
      <c r="A49" s="19"/>
      <c r="B49" s="19"/>
      <c r="C49" s="55">
        <v>0.2</v>
      </c>
      <c r="D49" s="58">
        <v>525.98699999999997</v>
      </c>
      <c r="E49" s="90">
        <v>0.64184191063927054</v>
      </c>
      <c r="F49" s="90">
        <v>0.75129803801522188</v>
      </c>
      <c r="G49" s="90">
        <v>0.86075416539117322</v>
      </c>
      <c r="H49" s="90">
        <v>0.97021029276712478</v>
      </c>
      <c r="I49" s="90">
        <v>1.0796664201430763</v>
      </c>
      <c r="J49" s="90">
        <v>1.1891225475190277</v>
      </c>
      <c r="K49" s="90">
        <v>1.2985786748949786</v>
      </c>
      <c r="L49" s="90">
        <v>1.4080348022709299</v>
      </c>
      <c r="M49" s="90">
        <v>1.5174909296468817</v>
      </c>
      <c r="N49" s="90">
        <v>1.626947057022833</v>
      </c>
      <c r="O49" s="90">
        <v>1.7364031843987839</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E39:O39"/>
    <mergeCell ref="B1:O1"/>
    <mergeCell ref="C24:O25"/>
    <mergeCell ref="C26:O27"/>
    <mergeCell ref="C28:O29"/>
    <mergeCell ref="B19:O20"/>
    <mergeCell ref="B21:O23"/>
    <mergeCell ref="B24:B25"/>
    <mergeCell ref="B26:B27"/>
    <mergeCell ref="B28:B29"/>
    <mergeCell ref="C34:O36"/>
    <mergeCell ref="C33:O33"/>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2026-03-04T13:32:23Z</dcterms:modified>
</cp:coreProperties>
</file>