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23C445D8-9192-4A41-85E9-1CABA66E0DF2}" xr6:coauthVersionLast="47" xr6:coauthVersionMax="47" xr10:uidLastSave="{00000000-0000-0000-0000-000000000000}"/>
  <bookViews>
    <workbookView xWindow="1520" yWindow="152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<sst xmlns="http://schemas.openxmlformats.org/spreadsheetml/2006/main" count="236" uniqueCount="135">
  <si>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</si>
  <si>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</si>
  <si>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</si>
  <si>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</si>
  <si>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</si>
  <si>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</si>
  <si>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</si>
  <si>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</si>
  <si>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</si>
  <si>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</si>
  <si>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</si>
  <si>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</si>
  <si>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</si>
  <si>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</si>
  <si>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</si>
  <si>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</si>
  <si>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</si>
  <si>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</si>
  <si>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</si>
  <si>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</si>
  <si>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</si>
  <si>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</si>
  <si>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</si>
  <si>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</si>
  <si>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</si>
  <si>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</si>
  <si>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</si>
  <si>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</si>
  <si>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</si>
  <si>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</si>
  <si>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</si>
  <si>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</si>
  <si>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</si>
  <si>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</si>
  <si>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</si>
  <si>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</si>
  <si>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</si>
  <si>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</si>
  <si>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</si>
  <si>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</si>
  <si>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</si>
  <si>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</si>
  <si>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</si>
  <si>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</si>
  <si>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</si>
  <si>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</si>
  <si>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</si>
  <si>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</si>
  <si>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</si>
  <si>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</si>
  <si>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</si>
  <si>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</si>
  <si>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</si>
  <si>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</si>
  <si>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</si>
  <si>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</si>
  <si>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</si>
  <si>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</si>
  <si>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</si>
  <si>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</si>
  <si>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</si>
  <si>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</si>
  <si>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</si>
  <si>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</si>
  <si>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</si>
  <si>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</si>
  <si>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</si>
  <si>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</si>
  <si>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</si>
  <si>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</si>
  <si>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</si>
  <si>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</si>
  <si>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</si>
  <si>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</si>
  <si>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</si>
  <si>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</si>
  <si>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</si>
  <si>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</si>
  <si>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</si>
  <si>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</si>
  <si>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</si>
  <si>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</si>
  <si>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</si>
  <si>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</si>
  <si>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</si>
  <si>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</si>
  <si>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</si>
  <si>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</si>
  <si>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</si>
  <si>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</si>
  <si>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</si>
  <si>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</si>
  <si>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</si>
  <si>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</si>
  <si>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</si>
  <si>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</si>
  <si>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</si>
  <si>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</si>
  <si>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</si>
  <si>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</si>
  <si>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</si>
  <si>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</si>
  <si>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</si>
  <si>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NARANJA VALENCIA SANTANDER SAN VICENTE DE CHUCURÍ</t>
  </si>
  <si>
    <t>Premio ALIDE 2025 a la Gestión y Modernización Tecnológica – Por el aplicativo Decision.</t>
  </si>
  <si>
    <t>2025 Q4</t>
  </si>
  <si>
    <t>2020 Q4</t>
  </si>
  <si>
    <t>Material de propagacion: Colino/Plántula // Distancia de siembra: 6 x 7 // Densidad de siembra - Plantas/Ha.: 238 // Duracion del ciclo: 20 años // Productividad/Ha/Ciclo: 203.000 kg // Inicio de Produccion desde la siembra: año 3  // Duracion de la etapa productiva: 18 años // Productividad promedio en etapa productiva  // Cultivo asociado: NA // Productividad promedio etapa productiva: 11.278 kg // % Rendimiento 1ra. Calidad: 50 // % Rendimiento 2da. Calidad: 50 (40 segunda y 10 tercera) // Precio de venta ponderado por calidad: $1.048 // Valor Jornal: $80.000 // Otros: NA</t>
  </si>
  <si>
    <t>El presente documento corresponde a una actualización del documento PDF de la AgroGuía correspondiente a Naranja Valencia Santander San Vicente De Chucurí publicada en la página web, y consta de las siguientes partes:</t>
  </si>
  <si>
    <t>- Flujo anualizado de los ingresos (precio y rendimiento) y los costos de producción para una hectárea de
Naranja Valencia Santander San Vicente De Chucurí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</si>
  <si>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Naranja Valencia Santander San Vicente De Chucurí.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</si>
  <si>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</si>
  <si>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</si>
  <si>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</si>
  <si>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</si>
  <si>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Naranja Valencia Santander San Vicente De Chucurí. La participación se encuentra actualizada al 2025 Q4.</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</si>
  <si>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</si>
  <si>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</si>
  <si>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Naranja Valencia Santander San Vicente De Chucurí, en lo que respecta a la mano de obra incluye actividades como la preparación del terreno, la siembra, el trazado y el ahoyado, entre otras, y ascienden a un total de $2,0 millones de pesos (equivalente a 26 jornales). En cuanto a los insumos, se incluyen los gastos relacionados con el material vegetal y las enmiendas, que en conjunto ascienden a  $2,4 millones.</t>
  </si>
  <si>
    <t>*** Los costos de sostenimiento del año 1 comprenden tanto los gastos relacionados con la mano de obra como aquellos asociados con los insumos necesarios desde el momento de la siembra de las plantas hasta finalizar el año 1. Para el caso de Naranja Valencia Santander San Vicente De Chucurí, en lo que respecta a la mano de obra incluye actividades como la fertilización, riego, control de malezas, plagas y enfermedades, entre otras, y ascienden a un total de $1,8 millones de pesos (equivalente a 23 jornales). En cuanto a los insumos, se incluyen los fertilizantes, plaguicidas, transportes, entre otras, que en conjunto ascienden a  $1,1 millones.</t>
  </si>
  <si>
    <t>Nota 1: en caso de utilizar esta información para el desarrollo de otras publicaciones, por favor citar FINAGRO, "Agro Guía - Marcos de Referencia Agroeconómicos"</t>
  </si>
  <si>
    <t>Los costos totales del ciclo para esta actualización (2025 Q4) equivalen a $148,1 millones, en comparación con los costos del marco original que ascienden a $77,5 millones, (mes de publicación del marco: octubre - 2020).
La rentabilidad actualizada (2025 Q4) subió frente a la rentabilidad de la primera AgroGuía, pasando del 19,6% al 43,7%. Mientras que el crecimiento de los costos fue del 191,1%, el crecimiento de los ingresos fue del 220,6%.</t>
  </si>
  <si>
    <t>En cuanto a los costos de mano de obra de la AgroGuía actualizada, se destaca la participación de cosecha y beneficio seguido de control arvenses, que representan el 46% y el 25% del costo total, respectivamente. En cuanto a los costos de insumos, se destaca la participación de transporte seguido de fertilización, que representan el 48% y el 29% del costo total, respectivamente.</t>
  </si>
  <si>
    <t>A continuación, se presenta la desagregación de los costos de mano de obra e insumos según las diferentes actividades vinculadas a la producción de NARANJA VALENCIA SANTANDER SAN VICENTE DE CHUCURÍ</t>
  </si>
  <si>
    <t>En cuanto a los costos de mano de obra, se destaca la participación de cosecha y beneficio segido por control arvenses que representan el 46% y el 25% del costo total, respectivamente. En cuanto a los costos de insumos, se destaca la participación de transporte segido por fertilización que representan el 44% y el 34% del costo total, respectivamente.</t>
  </si>
  <si>
    <t>En cuanto a los costos de mano de obra, se destaca la participación de cosecha y beneficio segido por control arvenses que representan el 46% y el 25% del costo total, respectivamente. En cuanto a los costos de insumos, se destaca la participación de transporte segido por fertilización que representan el 48% y el 29% del costo total, respectivamente.</t>
  </si>
  <si>
    <t>En cuanto a los costos de mano de obra, se destaca la participación de cosecha y beneficio segido por control arvenses que representan el 46% y el 25% del costo total, respectivamente.</t>
  </si>
  <si>
    <t>En cuanto a los costos de insumos, se destaca la participación de transporte segido por fertilización que representan el 48% y el 29% del costo total, respectivamente.</t>
  </si>
  <si>
    <t>En cuanto a los costos de insumos, se destaca la participación de transporte segido por fertilización que representan el 44% y el 34% del costo total, respectivamente.</t>
  </si>
  <si>
    <t>En cuanto a los costos de mano de obra, se destaca la participación de cosecha y beneficio segido por control arvenses que representan el 46% y el 25% del costo total, respectivamente.En cuanto a los costos de insumos, se destaca la participación de transporte segido por fertilización que representan el 44% y el 34% del costo total, respectivamente.</t>
  </si>
  <si>
    <t>De acuerdo con el comportamiento histórico del sistema productivo, se efectuó un análisis de sensibilidad del margen de utilidad obtenido en la producción de NARANJA VALENCIA SANTANDER SAN VICENTE DE CHUCURÍ, frente a diferentes escenarios de variación de precios de venta en finca y rendimientos probables (kg/ha).</t>
  </si>
  <si>
    <t>Con un precio ponderado de COP $ 1.048/kg y con un rendimiento por hectárea de 203.000 kg por ciclo; el margen de utilidad obtenido en la producción de naranja es del 30%.</t>
  </si>
  <si>
    <t>El precio mínimo ponderado para cubrir los costos de producción, con un rendimiento de 203.000 kg para todo el ciclo de producción, es COP $ 729/kg.</t>
  </si>
  <si>
    <t>El rendimiento mínimo por ha/ciclo para cubrir los costos de producción, con un precio ponderado de COP $ 1.048, es de 144.360 kg/ha para todo el ciclo.</t>
  </si>
  <si>
    <t>El siguiente cuadro presenta diferentes escenarios de rentabilidad para el sistema productivo de NARANJA VALENCIA SANTANDER SAN VICENTE DE CHUCURÍ,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</si>
</sst>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67B9D586-8293-897F-98D2-6EC3B66413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8859D4FF-20AA-99EA-97B1-46435807B64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C0C326D1-5296-1E03-E2F0-87ACFAE1C34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14E48C0-05FC-88C3-C9A6-398A75F3C96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E0ACDA69-D36B-D8F9-FB00-4B7E62C0F46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2FF42AA-3B04-7942-39F9-4AB981EC463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2884872-F54B-6908-A0B6-CC4A726C3C7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4478701F-2AD3-0E3D-9A0B-C7A533E3707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96893039-DA87-21E3-1B3C-CA5D4AB5B17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AE4C99EE-DCF6-94D2-9CF2-956F6D583FB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2040</v>
      </c>
      <c r="C7" s="22">
        <v>1800</v>
      </c>
      <c r="D7" s="22">
        <v>1600</v>
      </c>
      <c r="E7" s="22">
        <v>1520</v>
      </c>
      <c r="F7" s="22">
        <v>1920</v>
      </c>
      <c r="G7" s="22">
        <v>2720</v>
      </c>
      <c r="H7" s="22">
        <v>3120</v>
      </c>
      <c r="I7" s="22">
        <v>3200</v>
      </c>
      <c r="J7" s="22">
        <v>3280</v>
      </c>
      <c r="K7" s="22">
        <v>3280</v>
      </c>
      <c r="L7" s="22">
        <v>3280</v>
      </c>
      <c r="M7" s="22">
        <v>3280</v>
      </c>
      <c r="N7" s="22">
        <v>3280</v>
      </c>
      <c r="O7" s="22">
        <v>3280</v>
      </c>
      <c r="P7" s="22">
        <v>3200</v>
      </c>
      <c r="Q7" s="22">
        <v>3120</v>
      </c>
      <c r="R7" s="22">
        <v>2560</v>
      </c>
      <c r="S7" s="22">
        <v>2240</v>
      </c>
      <c r="T7" s="22">
        <v>1600</v>
      </c>
      <c r="U7" s="22">
        <v>1440</v>
      </c>
      <c r="V7" s="22">
        <v>1440</v>
      </c>
      <c r="W7" s="22">
        <v>0</v>
      </c>
      <c r="X7" s="22">
        <v>0</v>
      </c>
      <c r="Y7" s="22">
        <v>0</v>
      </c>
      <c r="Z7" s="22">
        <v>0</v>
      </c>
      <c r="AA7" s="22">
        <v>0</v>
      </c>
      <c r="AB7" s="22">
        <v>0</v>
      </c>
      <c r="AC7" s="22">
        <v>0</v>
      </c>
      <c r="AD7" s="22">
        <v>0</v>
      </c>
      <c r="AE7" s="22">
        <v>0</v>
      </c>
      <c r="AF7" s="22">
        <v>0</v>
      </c>
      <c r="AG7" s="22">
        <v>53200</v>
      </c>
      <c r="AH7" s="23">
        <v>0.35925681974943435</v>
      </c>
    </row>
    <row r="8" spans="1:34" x14ac:dyDescent="0.3">
      <c r="A8" s="5" t="s">
        <v>101</v>
      </c>
      <c r="B8" s="22">
        <v>2422.3200000000002</v>
      </c>
      <c r="C8" s="22">
        <v>1063.1199999999999</v>
      </c>
      <c r="D8" s="22">
        <v>1276.29</v>
      </c>
      <c r="E8" s="22">
        <v>2646.81</v>
      </c>
      <c r="F8" s="22">
        <v>3608.08</v>
      </c>
      <c r="G8" s="22">
        <v>4983.97</v>
      </c>
      <c r="H8" s="22">
        <v>5671.92</v>
      </c>
      <c r="I8" s="22">
        <v>5830.15</v>
      </c>
      <c r="J8" s="22">
        <v>5967.74</v>
      </c>
      <c r="K8" s="22">
        <v>5967.74</v>
      </c>
      <c r="L8" s="22">
        <v>5967.74</v>
      </c>
      <c r="M8" s="22">
        <v>5967.74</v>
      </c>
      <c r="N8" s="22">
        <v>5967.74</v>
      </c>
      <c r="O8" s="22">
        <v>5967.74</v>
      </c>
      <c r="P8" s="22">
        <v>5830.15</v>
      </c>
      <c r="Q8" s="22">
        <v>5692.57</v>
      </c>
      <c r="R8" s="22">
        <v>5169.7299999999996</v>
      </c>
      <c r="S8" s="22">
        <v>4839.51</v>
      </c>
      <c r="T8" s="22">
        <v>4509.3</v>
      </c>
      <c r="U8" s="22">
        <v>2766.56</v>
      </c>
      <c r="V8" s="22">
        <v>2766.56</v>
      </c>
      <c r="W8" s="22">
        <v>0</v>
      </c>
      <c r="X8" s="22">
        <v>0</v>
      </c>
      <c r="Y8" s="22">
        <v>0</v>
      </c>
      <c r="Z8" s="22">
        <v>0</v>
      </c>
      <c r="AA8" s="22">
        <v>0</v>
      </c>
      <c r="AB8" s="22">
        <v>0</v>
      </c>
      <c r="AC8" s="22">
        <v>0</v>
      </c>
      <c r="AD8" s="22">
        <v>0</v>
      </c>
      <c r="AE8" s="22">
        <v>0</v>
      </c>
      <c r="AF8" s="22">
        <v>0</v>
      </c>
      <c r="AG8" s="22">
        <v>94883.48</v>
      </c>
      <c r="AH8" s="23">
        <v>0.64074318025056598</v>
      </c>
    </row>
    <row r="9" spans="1:34" x14ac:dyDescent="0.3">
      <c r="A9" s="9" t="s">
        <v>100</v>
      </c>
      <c r="B9" s="22">
        <v>4462.32</v>
      </c>
      <c r="C9" s="22">
        <v>2863.12</v>
      </c>
      <c r="D9" s="22">
        <v>2876.29</v>
      </c>
      <c r="E9" s="22">
        <v>4166.8100000000004</v>
      </c>
      <c r="F9" s="22">
        <v>5528.08</v>
      </c>
      <c r="G9" s="22">
        <v>7703.97</v>
      </c>
      <c r="H9" s="22">
        <v>8791.92</v>
      </c>
      <c r="I9" s="22">
        <v>9030.15</v>
      </c>
      <c r="J9" s="22">
        <v>9247.74</v>
      </c>
      <c r="K9" s="22">
        <v>9247.74</v>
      </c>
      <c r="L9" s="22">
        <v>9247.74</v>
      </c>
      <c r="M9" s="22">
        <v>9247.74</v>
      </c>
      <c r="N9" s="22">
        <v>9247.74</v>
      </c>
      <c r="O9" s="22">
        <v>9247.74</v>
      </c>
      <c r="P9" s="22">
        <v>9030.15</v>
      </c>
      <c r="Q9" s="22">
        <v>8812.57</v>
      </c>
      <c r="R9" s="22">
        <v>7729.73</v>
      </c>
      <c r="S9" s="22">
        <v>7079.51</v>
      </c>
      <c r="T9" s="22">
        <v>6109.3</v>
      </c>
      <c r="U9" s="22">
        <v>4206.5600000000004</v>
      </c>
      <c r="V9" s="22">
        <v>4206.5600000000004</v>
      </c>
      <c r="W9" s="22">
        <v>0</v>
      </c>
      <c r="X9" s="22">
        <v>0</v>
      </c>
      <c r="Y9" s="22">
        <v>0</v>
      </c>
      <c r="Z9" s="22">
        <v>0</v>
      </c>
      <c r="AA9" s="22">
        <v>0</v>
      </c>
      <c r="AB9" s="22">
        <v>0</v>
      </c>
      <c r="AC9" s="22">
        <v>0</v>
      </c>
      <c r="AD9" s="22">
        <v>0</v>
      </c>
      <c r="AE9" s="22">
        <v>0</v>
      </c>
      <c r="AF9" s="22">
        <v>0</v>
      </c>
      <c r="AG9" s="22">
        <v>148083.48000000001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937.5</v>
      </c>
      <c r="F11" s="24">
        <v>2187.5</v>
      </c>
      <c r="G11" s="24">
        <v>5312.5</v>
      </c>
      <c r="H11" s="24">
        <v>6875</v>
      </c>
      <c r="I11" s="24">
        <v>7187.5</v>
      </c>
      <c r="J11" s="24">
        <v>7500</v>
      </c>
      <c r="K11" s="24">
        <v>7500</v>
      </c>
      <c r="L11" s="24">
        <v>7500</v>
      </c>
      <c r="M11" s="24">
        <v>7500</v>
      </c>
      <c r="N11" s="24">
        <v>7500</v>
      </c>
      <c r="O11" s="24">
        <v>7500</v>
      </c>
      <c r="P11" s="24">
        <v>7187.5</v>
      </c>
      <c r="Q11" s="24">
        <v>6875</v>
      </c>
      <c r="R11" s="24">
        <v>5687.5</v>
      </c>
      <c r="S11" s="24">
        <v>4937.5</v>
      </c>
      <c r="T11" s="24">
        <v>4187.5</v>
      </c>
      <c r="U11" s="24">
        <v>2562.5</v>
      </c>
      <c r="V11" s="24">
        <v>2562.5</v>
      </c>
      <c r="W11" s="24">
        <v>0</v>
      </c>
      <c r="X11" s="24">
        <v>0</v>
      </c>
      <c r="Y11" s="24">
        <v>0</v>
      </c>
      <c r="Z11" s="24">
        <v>0</v>
      </c>
      <c r="AA11" s="24">
        <v>0</v>
      </c>
      <c r="AB11" s="24">
        <v>0</v>
      </c>
      <c r="AC11" s="24">
        <v>0</v>
      </c>
      <c r="AD11" s="24">
        <v>0</v>
      </c>
      <c r="AE11" s="24">
        <v>0</v>
      </c>
      <c r="AF11" s="24">
        <v>0</v>
      </c>
      <c r="AG11" s="24">
        <v>101500</v>
      </c>
      <c r="AH11" s="28"/>
    </row>
    <row r="12" spans="1:34" x14ac:dyDescent="0.3">
      <c r="A12" s="5" t="s">
        <v>19</v>
      </c>
      <c r="B12" s="24"/>
      <c r="C12" s="24">
        <v>0</v>
      </c>
      <c r="D12" s="24">
        <v>0</v>
      </c>
      <c r="E12" s="24">
        <v>750</v>
      </c>
      <c r="F12" s="24">
        <v>1750</v>
      </c>
      <c r="G12" s="24">
        <v>4250</v>
      </c>
      <c r="H12" s="24">
        <v>5500</v>
      </c>
      <c r="I12" s="24">
        <v>5750</v>
      </c>
      <c r="J12" s="24">
        <v>6000</v>
      </c>
      <c r="K12" s="24">
        <v>6000</v>
      </c>
      <c r="L12" s="24">
        <v>6000</v>
      </c>
      <c r="M12" s="24">
        <v>6000</v>
      </c>
      <c r="N12" s="24">
        <v>6000</v>
      </c>
      <c r="O12" s="24">
        <v>6000</v>
      </c>
      <c r="P12" s="24">
        <v>5750</v>
      </c>
      <c r="Q12" s="24">
        <v>5500</v>
      </c>
      <c r="R12" s="24">
        <v>4550</v>
      </c>
      <c r="S12" s="24">
        <v>3950</v>
      </c>
      <c r="T12" s="24">
        <v>3350</v>
      </c>
      <c r="U12" s="24">
        <v>2050</v>
      </c>
      <c r="V12" s="24">
        <v>2050</v>
      </c>
      <c r="W12" s="24">
        <v>0</v>
      </c>
      <c r="X12" s="24">
        <v>0</v>
      </c>
      <c r="Y12" s="24">
        <v>0</v>
      </c>
      <c r="Z12" s="24">
        <v>0</v>
      </c>
      <c r="AA12" s="24">
        <v>0</v>
      </c>
      <c r="AB12" s="24">
        <v>0</v>
      </c>
      <c r="AC12" s="24">
        <v>0</v>
      </c>
      <c r="AD12" s="24">
        <v>0</v>
      </c>
      <c r="AE12" s="24">
        <v>0</v>
      </c>
      <c r="AF12" s="24">
        <v>0</v>
      </c>
      <c r="AG12" s="24">
        <v>81200</v>
      </c>
      <c r="AH12" s="28"/>
    </row>
    <row r="13" spans="1:34" x14ac:dyDescent="0.3">
      <c r="A13" s="5" t="s">
        <v>18</v>
      </c>
      <c r="B13" s="24"/>
      <c r="C13" s="24">
        <v>0</v>
      </c>
      <c r="D13" s="24">
        <v>0</v>
      </c>
      <c r="E13" s="24">
        <v>187.5</v>
      </c>
      <c r="F13" s="24">
        <v>437.5</v>
      </c>
      <c r="G13" s="24">
        <v>1062.5</v>
      </c>
      <c r="H13" s="24">
        <v>1375</v>
      </c>
      <c r="I13" s="24">
        <v>1437.5</v>
      </c>
      <c r="J13" s="24">
        <v>1500</v>
      </c>
      <c r="K13" s="24">
        <v>1500</v>
      </c>
      <c r="L13" s="24">
        <v>1500</v>
      </c>
      <c r="M13" s="24">
        <v>1500</v>
      </c>
      <c r="N13" s="24">
        <v>1500</v>
      </c>
      <c r="O13" s="24">
        <v>1500</v>
      </c>
      <c r="P13" s="24">
        <v>1437.5</v>
      </c>
      <c r="Q13" s="24">
        <v>1375</v>
      </c>
      <c r="R13" s="24">
        <v>1137.5</v>
      </c>
      <c r="S13" s="24">
        <v>987.5</v>
      </c>
      <c r="T13" s="24">
        <v>837.5</v>
      </c>
      <c r="U13" s="24">
        <v>512.5</v>
      </c>
      <c r="V13" s="24">
        <v>512.5</v>
      </c>
      <c r="W13" s="24">
        <v>0</v>
      </c>
      <c r="X13" s="24">
        <v>0</v>
      </c>
      <c r="Y13" s="24">
        <v>0</v>
      </c>
      <c r="Z13" s="24">
        <v>0</v>
      </c>
      <c r="AA13" s="24">
        <v>0</v>
      </c>
      <c r="AB13" s="24">
        <v>0</v>
      </c>
      <c r="AC13" s="24">
        <v>0</v>
      </c>
      <c r="AD13" s="24">
        <v>0</v>
      </c>
      <c r="AE13" s="24">
        <v>0</v>
      </c>
      <c r="AF13" s="24">
        <v>0</v>
      </c>
      <c r="AG13" s="24">
        <v>20300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1.4119999999999999</v>
      </c>
      <c r="F15" s="25">
        <v>1.4119999999999999</v>
      </c>
      <c r="G15" s="25">
        <v>1.4119999999999999</v>
      </c>
      <c r="H15" s="25">
        <v>1.4119999999999999</v>
      </c>
      <c r="I15" s="25">
        <v>1.4119999999999999</v>
      </c>
      <c r="J15" s="25">
        <v>1.4119999999999999</v>
      </c>
      <c r="K15" s="25">
        <v>1.4119999999999999</v>
      </c>
      <c r="L15" s="25">
        <v>1.4119999999999999</v>
      </c>
      <c r="M15" s="25">
        <v>1.4119999999999999</v>
      </c>
      <c r="N15" s="25">
        <v>1.4119999999999999</v>
      </c>
      <c r="O15" s="25">
        <v>1.4119999999999999</v>
      </c>
      <c r="P15" s="25">
        <v>1.4119999999999999</v>
      </c>
      <c r="Q15" s="25">
        <v>1.4119999999999999</v>
      </c>
      <c r="R15" s="25">
        <v>1.4119999999999999</v>
      </c>
      <c r="S15" s="25">
        <v>1.4119999999999999</v>
      </c>
      <c r="T15" s="25">
        <v>1.4119999999999999</v>
      </c>
      <c r="U15" s="25">
        <v>1.4119999999999999</v>
      </c>
      <c r="V15" s="25">
        <v>1.4119999999999999</v>
      </c>
      <c r="W15" s="25">
        <v>0</v>
      </c>
      <c r="X15" s="25">
        <v>0</v>
      </c>
      <c r="Y15" s="25">
        <v>0</v>
      </c>
      <c r="Z15" s="25">
        <v>0</v>
      </c>
      <c r="AA15" s="25">
        <v>0</v>
      </c>
      <c r="AB15" s="25">
        <v>0</v>
      </c>
      <c r="AC15" s="25">
        <v>0</v>
      </c>
      <c r="AD15" s="25">
        <v>0</v>
      </c>
      <c r="AE15" s="25">
        <v>0</v>
      </c>
      <c r="AF15" s="25">
        <v>0</v>
      </c>
      <c r="AG15" s="25">
        <v>1.4119999999999999</v>
      </c>
      <c r="AH15" s="28"/>
    </row>
    <row r="16" spans="1:34" x14ac:dyDescent="0.3">
      <c r="A16" s="5" t="s">
        <v>15</v>
      </c>
      <c r="B16" s="25"/>
      <c r="C16" s="25">
        <v>0</v>
      </c>
      <c r="D16" s="25">
        <v>0</v>
      </c>
      <c r="E16" s="25">
        <v>0.77200000000000002</v>
      </c>
      <c r="F16" s="25">
        <v>0.77200000000000002</v>
      </c>
      <c r="G16" s="25">
        <v>0.77200000000000002</v>
      </c>
      <c r="H16" s="25">
        <v>0.77200000000000002</v>
      </c>
      <c r="I16" s="25">
        <v>0.77200000000000002</v>
      </c>
      <c r="J16" s="25">
        <v>0.77200000000000002</v>
      </c>
      <c r="K16" s="25">
        <v>0.77200000000000002</v>
      </c>
      <c r="L16" s="25">
        <v>0.77200000000000002</v>
      </c>
      <c r="M16" s="25">
        <v>0.77200000000000002</v>
      </c>
      <c r="N16" s="25">
        <v>0.77200000000000002</v>
      </c>
      <c r="O16" s="25">
        <v>0.77200000000000002</v>
      </c>
      <c r="P16" s="25">
        <v>0.77200000000000002</v>
      </c>
      <c r="Q16" s="25">
        <v>0.77200000000000002</v>
      </c>
      <c r="R16" s="25">
        <v>0.77200000000000002</v>
      </c>
      <c r="S16" s="25">
        <v>0.77200000000000002</v>
      </c>
      <c r="T16" s="25">
        <v>0.77200000000000002</v>
      </c>
      <c r="U16" s="25">
        <v>0.77200000000000002</v>
      </c>
      <c r="V16" s="25">
        <v>0.77200000000000002</v>
      </c>
      <c r="W16" s="25">
        <v>0</v>
      </c>
      <c r="X16" s="25">
        <v>0</v>
      </c>
      <c r="Y16" s="25">
        <v>0</v>
      </c>
      <c r="Z16" s="25">
        <v>0</v>
      </c>
      <c r="AA16" s="25">
        <v>0</v>
      </c>
      <c r="AB16" s="25">
        <v>0</v>
      </c>
      <c r="AC16" s="25">
        <v>0</v>
      </c>
      <c r="AD16" s="25">
        <v>0</v>
      </c>
      <c r="AE16" s="25">
        <v>0</v>
      </c>
      <c r="AF16" s="25">
        <v>0</v>
      </c>
      <c r="AG16" s="25">
        <v>0.77200000000000002</v>
      </c>
      <c r="AH16" s="28"/>
    </row>
    <row r="17" spans="1:34" x14ac:dyDescent="0.3">
      <c r="A17" s="5" t="s">
        <v>14</v>
      </c>
      <c r="B17" s="25"/>
      <c r="C17" s="25">
        <v>0</v>
      </c>
      <c r="D17" s="25">
        <v>0</v>
      </c>
      <c r="E17" s="25">
        <v>0.33100000000000002</v>
      </c>
      <c r="F17" s="25">
        <v>0.33100000000000002</v>
      </c>
      <c r="G17" s="25">
        <v>0.33100000000000002</v>
      </c>
      <c r="H17" s="25">
        <v>0.33100000000000002</v>
      </c>
      <c r="I17" s="25">
        <v>0.33100000000000002</v>
      </c>
      <c r="J17" s="25">
        <v>0.33100000000000002</v>
      </c>
      <c r="K17" s="25">
        <v>0.33100000000000002</v>
      </c>
      <c r="L17" s="25">
        <v>0.33100000000000002</v>
      </c>
      <c r="M17" s="25">
        <v>0.33100000000000002</v>
      </c>
      <c r="N17" s="25">
        <v>0.33100000000000002</v>
      </c>
      <c r="O17" s="25">
        <v>0.33100000000000002</v>
      </c>
      <c r="P17" s="25">
        <v>0.33100000000000002</v>
      </c>
      <c r="Q17" s="25">
        <v>0.33100000000000002</v>
      </c>
      <c r="R17" s="25">
        <v>0.33100000000000002</v>
      </c>
      <c r="S17" s="25">
        <v>0.33100000000000002</v>
      </c>
      <c r="T17" s="25">
        <v>0.33100000000000002</v>
      </c>
      <c r="U17" s="25">
        <v>0.33100000000000002</v>
      </c>
      <c r="V17" s="25">
        <v>0.33100000000000002</v>
      </c>
      <c r="W17" s="25">
        <v>0</v>
      </c>
      <c r="X17" s="25">
        <v>0</v>
      </c>
      <c r="Y17" s="25">
        <v>0</v>
      </c>
      <c r="Z17" s="25">
        <v>0</v>
      </c>
      <c r="AA17" s="25">
        <v>0</v>
      </c>
      <c r="AB17" s="25">
        <v>0</v>
      </c>
      <c r="AC17" s="25">
        <v>0</v>
      </c>
      <c r="AD17" s="25">
        <v>0</v>
      </c>
      <c r="AE17" s="25">
        <v>0</v>
      </c>
      <c r="AF17" s="25">
        <v>0</v>
      </c>
      <c r="AG17" s="25">
        <v>0.33100000000000002</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1964.81</v>
      </c>
      <c r="F19" s="22">
        <v>4584.5600000000004</v>
      </c>
      <c r="G19" s="22">
        <v>11133.94</v>
      </c>
      <c r="H19" s="22">
        <v>14408.63</v>
      </c>
      <c r="I19" s="22">
        <v>15063.56</v>
      </c>
      <c r="J19" s="22">
        <v>15718.5</v>
      </c>
      <c r="K19" s="22">
        <v>15718.5</v>
      </c>
      <c r="L19" s="22">
        <v>15718.5</v>
      </c>
      <c r="M19" s="22">
        <v>15718.5</v>
      </c>
      <c r="N19" s="22">
        <v>15718.5</v>
      </c>
      <c r="O19" s="22">
        <v>15718.5</v>
      </c>
      <c r="P19" s="22">
        <v>15063.56</v>
      </c>
      <c r="Q19" s="22">
        <v>14408.63</v>
      </c>
      <c r="R19" s="22">
        <v>11919.86</v>
      </c>
      <c r="S19" s="22">
        <v>10348.01</v>
      </c>
      <c r="T19" s="22">
        <v>8776.16</v>
      </c>
      <c r="U19" s="22">
        <v>5370.49</v>
      </c>
      <c r="V19" s="22">
        <v>5370.49</v>
      </c>
      <c r="W19" s="22">
        <v>0</v>
      </c>
      <c r="X19" s="22">
        <v>0</v>
      </c>
      <c r="Y19" s="22">
        <v>0</v>
      </c>
      <c r="Z19" s="22">
        <v>0</v>
      </c>
      <c r="AA19" s="22">
        <v>0</v>
      </c>
      <c r="AB19" s="22">
        <v>0</v>
      </c>
      <c r="AC19" s="22">
        <v>0</v>
      </c>
      <c r="AD19" s="22">
        <v>0</v>
      </c>
      <c r="AE19" s="22">
        <v>0</v>
      </c>
      <c r="AF19" s="22">
        <v>0</v>
      </c>
      <c r="AG19" s="22">
        <v>212723.7</v>
      </c>
      <c r="AH19" s="28"/>
    </row>
    <row r="20" spans="1:34" x14ac:dyDescent="0.3">
      <c r="A20" s="3" t="s">
        <v>11</v>
      </c>
      <c r="B20" s="26">
        <v>-4462.32</v>
      </c>
      <c r="C20" s="26">
        <v>-2863.12</v>
      </c>
      <c r="D20" s="26">
        <v>-2876.29</v>
      </c>
      <c r="E20" s="26">
        <v>-2202</v>
      </c>
      <c r="F20" s="26">
        <v>-943.51</v>
      </c>
      <c r="G20" s="26">
        <v>3429.97</v>
      </c>
      <c r="H20" s="26">
        <v>5616.71</v>
      </c>
      <c r="I20" s="26">
        <v>6033.41</v>
      </c>
      <c r="J20" s="26">
        <v>6470.76</v>
      </c>
      <c r="K20" s="26">
        <v>6470.76</v>
      </c>
      <c r="L20" s="26">
        <v>6470.76</v>
      </c>
      <c r="M20" s="26">
        <v>6470.76</v>
      </c>
      <c r="N20" s="26">
        <v>6470.76</v>
      </c>
      <c r="O20" s="26">
        <v>6470.76</v>
      </c>
      <c r="P20" s="26">
        <v>6033.41</v>
      </c>
      <c r="Q20" s="26">
        <v>5596.06</v>
      </c>
      <c r="R20" s="26">
        <v>4190.1400000000003</v>
      </c>
      <c r="S20" s="26">
        <v>3268.5</v>
      </c>
      <c r="T20" s="26">
        <v>2666.87</v>
      </c>
      <c r="U20" s="26">
        <v>1163.93</v>
      </c>
      <c r="V20" s="26">
        <v>1163.93</v>
      </c>
      <c r="W20" s="26">
        <v>0</v>
      </c>
      <c r="X20" s="26">
        <v>0</v>
      </c>
      <c r="Y20" s="26">
        <v>0</v>
      </c>
      <c r="Z20" s="26">
        <v>0</v>
      </c>
      <c r="AA20" s="26">
        <v>0</v>
      </c>
      <c r="AB20" s="26">
        <v>0</v>
      </c>
      <c r="AC20" s="26">
        <v>0</v>
      </c>
      <c r="AD20" s="26">
        <v>0</v>
      </c>
      <c r="AE20" s="26">
        <v>0</v>
      </c>
      <c r="AF20" s="26">
        <v>0</v>
      </c>
      <c r="AG20" s="26">
        <v>64640.22</v>
      </c>
      <c r="AH20" s="31"/>
    </row>
    <row r="21" spans="1:34" x14ac:dyDescent="0.3">
      <c r="J21" s="19"/>
      <c r="AG21" s="88">
        <v>0.43651202908520181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1920</v>
      </c>
      <c r="D121" s="70">
        <v>800</v>
      </c>
      <c r="E121" s="70">
        <v>760</v>
      </c>
      <c r="F121" s="70">
        <v>960</v>
      </c>
      <c r="G121" s="70">
        <v>1360</v>
      </c>
      <c r="H121" s="95">
        <v>1560</v>
      </c>
      <c r="I121" s="70">
        <v>1600</v>
      </c>
      <c r="J121" s="70">
        <v>1640</v>
      </c>
      <c r="K121" s="70">
        <v>1640</v>
      </c>
      <c r="L121" s="70">
        <v>1640</v>
      </c>
      <c r="M121" s="70">
        <v>1640</v>
      </c>
      <c r="N121" s="70">
        <v>1640</v>
      </c>
      <c r="O121" s="70">
        <v>1640</v>
      </c>
      <c r="P121" s="70">
        <v>1600</v>
      </c>
      <c r="Q121" s="70">
        <v>1560</v>
      </c>
      <c r="R121" s="70">
        <v>1280</v>
      </c>
      <c r="S121" s="70">
        <v>1120</v>
      </c>
      <c r="T121" s="70">
        <v>800</v>
      </c>
      <c r="U121" s="70">
        <v>720</v>
      </c>
      <c r="V121" s="70">
        <v>720</v>
      </c>
      <c r="W121" s="70">
        <v>0</v>
      </c>
      <c r="X121" s="70">
        <v>0</v>
      </c>
      <c r="Y121" s="70">
        <v>0</v>
      </c>
      <c r="Z121" s="70">
        <v>0</v>
      </c>
      <c r="AA121" s="70">
        <v>0</v>
      </c>
      <c r="AB121" s="70">
        <v>0</v>
      </c>
      <c r="AC121" s="70">
        <v>0</v>
      </c>
      <c r="AD121" s="70">
        <v>0</v>
      </c>
      <c r="AE121" s="70">
        <v>0</v>
      </c>
      <c r="AF121" s="70">
        <v>0</v>
      </c>
      <c r="AG121" s="70">
        <v>26600</v>
      </c>
      <c r="AH121" s="71">
        <v>0.34330111121149154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1801</v>
      </c>
      <c r="D122" s="70">
        <v>806</v>
      </c>
      <c r="E122" s="70">
        <v>1531.89</v>
      </c>
      <c r="F122" s="70">
        <v>1999.75</v>
      </c>
      <c r="G122" s="70">
        <v>2669.39</v>
      </c>
      <c r="H122" s="95">
        <v>3004.21</v>
      </c>
      <c r="I122" s="70">
        <v>3083.18</v>
      </c>
      <c r="J122" s="70">
        <v>3150.14</v>
      </c>
      <c r="K122" s="70">
        <v>3150.14</v>
      </c>
      <c r="L122" s="70">
        <v>3150.14</v>
      </c>
      <c r="M122" s="70">
        <v>3150.14</v>
      </c>
      <c r="N122" s="70">
        <v>3150.14</v>
      </c>
      <c r="O122" s="70">
        <v>3150.14</v>
      </c>
      <c r="P122" s="70">
        <v>3083.18</v>
      </c>
      <c r="Q122" s="70">
        <v>3016.21</v>
      </c>
      <c r="R122" s="70">
        <v>2761.75</v>
      </c>
      <c r="S122" s="70">
        <v>2601.04</v>
      </c>
      <c r="T122" s="70">
        <v>2440.3200000000002</v>
      </c>
      <c r="U122" s="70">
        <v>1592.11</v>
      </c>
      <c r="V122" s="70">
        <v>1592.11</v>
      </c>
      <c r="W122" s="70">
        <v>0</v>
      </c>
      <c r="X122" s="70">
        <v>0</v>
      </c>
      <c r="Y122" s="70">
        <v>0</v>
      </c>
      <c r="Z122" s="70">
        <v>0</v>
      </c>
      <c r="AA122" s="70">
        <v>0</v>
      </c>
      <c r="AB122" s="70">
        <v>0</v>
      </c>
      <c r="AC122" s="70">
        <v>0</v>
      </c>
      <c r="AD122" s="70">
        <v>0</v>
      </c>
      <c r="AE122" s="70">
        <v>0</v>
      </c>
      <c r="AF122" s="70">
        <v>0</v>
      </c>
      <c r="AG122" s="70">
        <v>50883</v>
      </c>
      <c r="AH122" s="71">
        <v>0.65669888878850846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3721</v>
      </c>
      <c r="D123" s="70">
        <v>1606</v>
      </c>
      <c r="E123" s="70">
        <v>2291.89</v>
      </c>
      <c r="F123" s="70">
        <v>2959.75</v>
      </c>
      <c r="G123" s="70">
        <v>4029.39</v>
      </c>
      <c r="H123" s="95">
        <v>4564.21</v>
      </c>
      <c r="I123" s="70">
        <v>4683.18</v>
      </c>
      <c r="J123" s="70">
        <v>4790.1400000000003</v>
      </c>
      <c r="K123" s="70">
        <v>4790.1400000000003</v>
      </c>
      <c r="L123" s="70">
        <v>4790.1400000000003</v>
      </c>
      <c r="M123" s="70">
        <v>4790.1400000000003</v>
      </c>
      <c r="N123" s="70">
        <v>4790.1400000000003</v>
      </c>
      <c r="O123" s="70">
        <v>4790.1400000000003</v>
      </c>
      <c r="P123" s="70">
        <v>4683.18</v>
      </c>
      <c r="Q123" s="70">
        <v>4576.21</v>
      </c>
      <c r="R123" s="70">
        <v>4041.75</v>
      </c>
      <c r="S123" s="70">
        <v>3721.04</v>
      </c>
      <c r="T123" s="70">
        <v>3240.32</v>
      </c>
      <c r="U123" s="70">
        <v>2312.11</v>
      </c>
      <c r="V123" s="70">
        <v>2312.11</v>
      </c>
      <c r="W123" s="70">
        <v>0</v>
      </c>
      <c r="X123" s="70">
        <v>0</v>
      </c>
      <c r="Y123" s="70">
        <v>0</v>
      </c>
      <c r="Z123" s="70">
        <v>0</v>
      </c>
      <c r="AA123" s="70">
        <v>0</v>
      </c>
      <c r="AB123" s="70">
        <v>0</v>
      </c>
      <c r="AC123" s="70">
        <v>0</v>
      </c>
      <c r="AD123" s="70">
        <v>0</v>
      </c>
      <c r="AE123" s="70">
        <v>0</v>
      </c>
      <c r="AF123" s="70">
        <v>0</v>
      </c>
      <c r="AG123" s="70">
        <v>77483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937.5</v>
      </c>
      <c r="F125" s="73">
        <v>2187.5</v>
      </c>
      <c r="G125" s="73">
        <v>7187.5</v>
      </c>
      <c r="H125" s="96">
        <v>7187.5</v>
      </c>
      <c r="I125" s="73">
        <v>7187.5</v>
      </c>
      <c r="J125" s="73">
        <v>7500</v>
      </c>
      <c r="K125" s="73">
        <v>7500</v>
      </c>
      <c r="L125" s="73">
        <v>7500</v>
      </c>
      <c r="M125" s="73">
        <v>7500</v>
      </c>
      <c r="N125" s="73">
        <v>7500</v>
      </c>
      <c r="O125" s="73">
        <v>7500</v>
      </c>
      <c r="P125" s="73">
        <v>7187.5</v>
      </c>
      <c r="Q125" s="73">
        <v>6875</v>
      </c>
      <c r="R125" s="73">
        <v>5687.5</v>
      </c>
      <c r="S125" s="73">
        <v>4937.5</v>
      </c>
      <c r="T125" s="73">
        <v>4187.5</v>
      </c>
      <c r="U125" s="73">
        <v>2562.5</v>
      </c>
      <c r="V125" s="73">
        <v>2562.5</v>
      </c>
      <c r="W125" s="73">
        <v>0</v>
      </c>
      <c r="X125" s="73">
        <v>0</v>
      </c>
      <c r="Y125" s="73">
        <v>0</v>
      </c>
      <c r="Z125" s="73">
        <v>0</v>
      </c>
      <c r="AA125" s="73">
        <v>0</v>
      </c>
      <c r="AB125" s="73">
        <v>0</v>
      </c>
      <c r="AC125" s="73">
        <v>0</v>
      </c>
      <c r="AD125" s="73">
        <v>0</v>
      </c>
      <c r="AE125" s="73">
        <v>0</v>
      </c>
      <c r="AF125" s="73">
        <v>0</v>
      </c>
      <c r="AG125" s="70">
        <v>103687.5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750</v>
      </c>
      <c r="F126" s="73">
        <v>1750</v>
      </c>
      <c r="G126" s="73">
        <v>5750</v>
      </c>
      <c r="H126" s="73">
        <v>5750</v>
      </c>
      <c r="I126" s="73">
        <v>5750</v>
      </c>
      <c r="J126" s="73">
        <v>6000</v>
      </c>
      <c r="K126" s="73">
        <v>6000</v>
      </c>
      <c r="L126" s="73">
        <v>6000</v>
      </c>
      <c r="M126" s="73">
        <v>6000</v>
      </c>
      <c r="N126" s="73">
        <v>6000</v>
      </c>
      <c r="O126" s="73">
        <v>6000</v>
      </c>
      <c r="P126" s="73">
        <v>5750</v>
      </c>
      <c r="Q126" s="73">
        <v>5500</v>
      </c>
      <c r="R126" s="73">
        <v>4550</v>
      </c>
      <c r="S126" s="73">
        <v>3950</v>
      </c>
      <c r="T126" s="73">
        <v>3350</v>
      </c>
      <c r="U126" s="73">
        <v>2050</v>
      </c>
      <c r="V126" s="73">
        <v>2050</v>
      </c>
      <c r="W126" s="73">
        <v>0</v>
      </c>
      <c r="X126" s="73">
        <v>0</v>
      </c>
      <c r="Y126" s="73">
        <v>0</v>
      </c>
      <c r="Z126" s="73">
        <v>0</v>
      </c>
      <c r="AA126" s="73">
        <v>0</v>
      </c>
      <c r="AB126" s="73">
        <v>0</v>
      </c>
      <c r="AC126" s="73">
        <v>0</v>
      </c>
      <c r="AD126" s="73">
        <v>0</v>
      </c>
      <c r="AE126" s="73">
        <v>0</v>
      </c>
      <c r="AF126" s="73">
        <v>0</v>
      </c>
      <c r="AG126" s="70">
        <v>82950</v>
      </c>
      <c r="AH126" s="63"/>
    </row>
    <row r="127" spans="1:62" s="21" customFormat="1" x14ac:dyDescent="0.3">
      <c r="A127" s="68" t="s">
        <v>18</v>
      </c>
      <c r="B127" s="73"/>
      <c r="C127" s="73">
        <v>0</v>
      </c>
      <c r="D127" s="73">
        <v>0</v>
      </c>
      <c r="E127" s="73">
        <v>187.5</v>
      </c>
      <c r="F127" s="73">
        <v>437.5</v>
      </c>
      <c r="G127" s="73">
        <v>1437.5</v>
      </c>
      <c r="H127" s="73">
        <v>1437.5</v>
      </c>
      <c r="I127" s="73">
        <v>1437.5</v>
      </c>
      <c r="J127" s="73">
        <v>1500</v>
      </c>
      <c r="K127" s="73">
        <v>1500</v>
      </c>
      <c r="L127" s="73">
        <v>1500</v>
      </c>
      <c r="M127" s="73">
        <v>1500</v>
      </c>
      <c r="N127" s="73">
        <v>1500</v>
      </c>
      <c r="O127" s="73">
        <v>1500</v>
      </c>
      <c r="P127" s="73">
        <v>1437.5</v>
      </c>
      <c r="Q127" s="73">
        <v>1375</v>
      </c>
      <c r="R127" s="73">
        <v>1137.5</v>
      </c>
      <c r="S127" s="73">
        <v>987.5</v>
      </c>
      <c r="T127" s="73">
        <v>837.5</v>
      </c>
      <c r="U127" s="73">
        <v>512.5</v>
      </c>
      <c r="V127" s="73">
        <v>512.5</v>
      </c>
      <c r="W127" s="73">
        <v>0</v>
      </c>
      <c r="X127" s="73">
        <v>0</v>
      </c>
      <c r="Y127" s="73">
        <v>0</v>
      </c>
      <c r="Z127" s="73">
        <v>0</v>
      </c>
      <c r="AA127" s="73">
        <v>0</v>
      </c>
      <c r="AB127" s="73">
        <v>0</v>
      </c>
      <c r="AC127" s="73">
        <v>0</v>
      </c>
      <c r="AD127" s="73">
        <v>0</v>
      </c>
      <c r="AE127" s="73">
        <v>0</v>
      </c>
      <c r="AF127" s="73">
        <v>0</v>
      </c>
      <c r="AG127" s="70">
        <v>20737.5</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0.64</v>
      </c>
      <c r="D129" s="74">
        <v>0.64</v>
      </c>
      <c r="E129" s="74">
        <v>0.64</v>
      </c>
      <c r="F129" s="74">
        <v>0.64</v>
      </c>
      <c r="G129" s="74">
        <v>0.64</v>
      </c>
      <c r="H129" s="97">
        <v>0.64</v>
      </c>
      <c r="I129" s="74">
        <v>0.64</v>
      </c>
      <c r="J129" s="74">
        <v>0.64</v>
      </c>
      <c r="K129" s="74">
        <v>0.64</v>
      </c>
      <c r="L129" s="74">
        <v>0.64</v>
      </c>
      <c r="M129" s="74">
        <v>0.64</v>
      </c>
      <c r="N129" s="74">
        <v>0.64</v>
      </c>
      <c r="O129" s="74">
        <v>0.64</v>
      </c>
      <c r="P129" s="74">
        <v>0.64</v>
      </c>
      <c r="Q129" s="74">
        <v>0.64</v>
      </c>
      <c r="R129" s="74">
        <v>0.64</v>
      </c>
      <c r="S129" s="74">
        <v>0.64</v>
      </c>
      <c r="T129" s="74">
        <v>0.64</v>
      </c>
      <c r="U129" s="74">
        <v>0.64</v>
      </c>
      <c r="V129" s="74">
        <v>0.64</v>
      </c>
      <c r="W129" s="74">
        <v>0.64</v>
      </c>
      <c r="X129" s="74">
        <v>0.64</v>
      </c>
      <c r="Y129" s="74">
        <v>0.64</v>
      </c>
      <c r="Z129" s="74">
        <v>0.64</v>
      </c>
      <c r="AA129" s="74">
        <v>0.64</v>
      </c>
      <c r="AB129" s="74">
        <v>0.64</v>
      </c>
      <c r="AC129" s="74">
        <v>0.64</v>
      </c>
      <c r="AD129" s="74">
        <v>0.64</v>
      </c>
      <c r="AE129" s="74">
        <v>0.64</v>
      </c>
      <c r="AF129" s="74">
        <v>0.64</v>
      </c>
      <c r="AG129" s="74">
        <v>0.64</v>
      </c>
      <c r="AH129" s="63"/>
    </row>
    <row r="130" spans="1:40" s="21" customFormat="1" x14ac:dyDescent="0.3">
      <c r="A130" s="68" t="s">
        <v>15</v>
      </c>
      <c r="B130" s="74"/>
      <c r="C130" s="74">
        <v>0.35</v>
      </c>
      <c r="D130" s="74">
        <v>0.35</v>
      </c>
      <c r="E130" s="74">
        <v>0.35</v>
      </c>
      <c r="F130" s="74">
        <v>0.35</v>
      </c>
      <c r="G130" s="74">
        <v>0.35</v>
      </c>
      <c r="H130" s="74">
        <v>0.35</v>
      </c>
      <c r="I130" s="74">
        <v>0.35</v>
      </c>
      <c r="J130" s="74">
        <v>0.35</v>
      </c>
      <c r="K130" s="74">
        <v>0.35</v>
      </c>
      <c r="L130" s="74">
        <v>0.35</v>
      </c>
      <c r="M130" s="74">
        <v>0.35</v>
      </c>
      <c r="N130" s="74">
        <v>0.35</v>
      </c>
      <c r="O130" s="74">
        <v>0.35</v>
      </c>
      <c r="P130" s="74">
        <v>0.35</v>
      </c>
      <c r="Q130" s="74">
        <v>0.35</v>
      </c>
      <c r="R130" s="74">
        <v>0.35</v>
      </c>
      <c r="S130" s="74">
        <v>0.35</v>
      </c>
      <c r="T130" s="74">
        <v>0.35</v>
      </c>
      <c r="U130" s="74">
        <v>0.35</v>
      </c>
      <c r="V130" s="74">
        <v>0.35</v>
      </c>
      <c r="W130" s="74">
        <v>0.35</v>
      </c>
      <c r="X130" s="74">
        <v>0.35</v>
      </c>
      <c r="Y130" s="74">
        <v>0.35</v>
      </c>
      <c r="Z130" s="74">
        <v>0.35</v>
      </c>
      <c r="AA130" s="74">
        <v>0.35</v>
      </c>
      <c r="AB130" s="74">
        <v>0.35</v>
      </c>
      <c r="AC130" s="74">
        <v>0.35</v>
      </c>
      <c r="AD130" s="74">
        <v>0.35</v>
      </c>
      <c r="AE130" s="74">
        <v>0.35</v>
      </c>
      <c r="AF130" s="74">
        <v>0.35</v>
      </c>
      <c r="AG130" s="74">
        <v>0.35</v>
      </c>
      <c r="AH130" s="63"/>
    </row>
    <row r="131" spans="1:40" s="21" customFormat="1" x14ac:dyDescent="0.3">
      <c r="A131" s="68" t="s">
        <v>14</v>
      </c>
      <c r="B131" s="74"/>
      <c r="C131" s="74">
        <v>0.15</v>
      </c>
      <c r="D131" s="74">
        <v>0.15</v>
      </c>
      <c r="E131" s="74">
        <v>0.15</v>
      </c>
      <c r="F131" s="74">
        <v>0.15</v>
      </c>
      <c r="G131" s="74">
        <v>0.15</v>
      </c>
      <c r="H131" s="74">
        <v>0.15</v>
      </c>
      <c r="I131" s="74">
        <v>0.15</v>
      </c>
      <c r="J131" s="74">
        <v>0.15</v>
      </c>
      <c r="K131" s="74">
        <v>0.15</v>
      </c>
      <c r="L131" s="74">
        <v>0.15</v>
      </c>
      <c r="M131" s="74">
        <v>0.15</v>
      </c>
      <c r="N131" s="74">
        <v>0.15</v>
      </c>
      <c r="O131" s="74">
        <v>0.15</v>
      </c>
      <c r="P131" s="74">
        <v>0.15</v>
      </c>
      <c r="Q131" s="74">
        <v>0.15</v>
      </c>
      <c r="R131" s="74">
        <v>0.15</v>
      </c>
      <c r="S131" s="74">
        <v>0.15</v>
      </c>
      <c r="T131" s="74">
        <v>0.15</v>
      </c>
      <c r="U131" s="74">
        <v>0.15</v>
      </c>
      <c r="V131" s="74">
        <v>0.15</v>
      </c>
      <c r="W131" s="74">
        <v>0.15</v>
      </c>
      <c r="X131" s="74">
        <v>0.15</v>
      </c>
      <c r="Y131" s="74">
        <v>0.15</v>
      </c>
      <c r="Z131" s="74">
        <v>0.15</v>
      </c>
      <c r="AA131" s="74">
        <v>0.15</v>
      </c>
      <c r="AB131" s="74">
        <v>0.15</v>
      </c>
      <c r="AC131" s="74">
        <v>0.15</v>
      </c>
      <c r="AD131" s="74">
        <v>0.15</v>
      </c>
      <c r="AE131" s="74">
        <v>0.15</v>
      </c>
      <c r="AF131" s="74">
        <v>0.15</v>
      </c>
      <c r="AG131" s="74">
        <v>0.15</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890.63</v>
      </c>
      <c r="F133" s="70">
        <v>2078.13</v>
      </c>
      <c r="G133" s="70">
        <v>5046.88</v>
      </c>
      <c r="H133" s="95">
        <v>6531.25</v>
      </c>
      <c r="I133" s="70">
        <v>6828.13</v>
      </c>
      <c r="J133" s="70">
        <v>7125</v>
      </c>
      <c r="K133" s="70">
        <v>7125</v>
      </c>
      <c r="L133" s="70">
        <v>7125</v>
      </c>
      <c r="M133" s="70">
        <v>7125</v>
      </c>
      <c r="N133" s="70">
        <v>7125</v>
      </c>
      <c r="O133" s="70">
        <v>7125</v>
      </c>
      <c r="P133" s="70">
        <v>6828.13</v>
      </c>
      <c r="Q133" s="70">
        <v>6531.25</v>
      </c>
      <c r="R133" s="70">
        <v>5403.13</v>
      </c>
      <c r="S133" s="70">
        <v>4690.63</v>
      </c>
      <c r="T133" s="70">
        <v>3978.13</v>
      </c>
      <c r="U133" s="70">
        <v>2434.38</v>
      </c>
      <c r="V133" s="70">
        <v>2434.38</v>
      </c>
      <c r="W133" s="70">
        <v>0</v>
      </c>
      <c r="X133" s="70">
        <v>0</v>
      </c>
      <c r="Y133" s="70">
        <v>0</v>
      </c>
      <c r="Z133" s="70">
        <v>0</v>
      </c>
      <c r="AA133" s="70">
        <v>0</v>
      </c>
      <c r="AB133" s="70">
        <v>0</v>
      </c>
      <c r="AC133" s="70">
        <v>0</v>
      </c>
      <c r="AD133" s="70">
        <v>0</v>
      </c>
      <c r="AE133" s="70">
        <v>0</v>
      </c>
      <c r="AF133" s="70">
        <v>0</v>
      </c>
      <c r="AG133" s="70">
        <v>96425</v>
      </c>
      <c r="AH133" s="63"/>
    </row>
    <row r="134" spans="1:40" s="21" customFormat="1" x14ac:dyDescent="0.3">
      <c r="A134" s="66" t="s">
        <v>11</v>
      </c>
      <c r="B134" s="70"/>
      <c r="C134" s="70">
        <v>-3721</v>
      </c>
      <c r="D134" s="70">
        <v>-1606</v>
      </c>
      <c r="E134" s="70">
        <v>-1401.27</v>
      </c>
      <c r="F134" s="70">
        <v>-881.63</v>
      </c>
      <c r="G134" s="70">
        <v>1017.48</v>
      </c>
      <c r="H134" s="95">
        <v>1967.04</v>
      </c>
      <c r="I134" s="70">
        <v>2144.9499999999998</v>
      </c>
      <c r="J134" s="70">
        <v>2334.86</v>
      </c>
      <c r="K134" s="70">
        <v>2334.86</v>
      </c>
      <c r="L134" s="70">
        <v>2334.86</v>
      </c>
      <c r="M134" s="70">
        <v>2334.86</v>
      </c>
      <c r="N134" s="70">
        <v>2334.86</v>
      </c>
      <c r="O134" s="70">
        <v>2334.86</v>
      </c>
      <c r="P134" s="70">
        <v>2144.9499999999998</v>
      </c>
      <c r="Q134" s="70">
        <v>1955.04</v>
      </c>
      <c r="R134" s="70">
        <v>1361.38</v>
      </c>
      <c r="S134" s="70">
        <v>969.59</v>
      </c>
      <c r="T134" s="70">
        <v>737.8</v>
      </c>
      <c r="U134" s="70">
        <v>122.27</v>
      </c>
      <c r="V134" s="70">
        <v>122.27</v>
      </c>
      <c r="W134" s="70">
        <v>0</v>
      </c>
      <c r="X134" s="70">
        <v>0</v>
      </c>
      <c r="Y134" s="70">
        <v>0</v>
      </c>
      <c r="Z134" s="70">
        <v>0</v>
      </c>
      <c r="AA134" s="70">
        <v>0</v>
      </c>
      <c r="AB134" s="70">
        <v>0</v>
      </c>
      <c r="AC134" s="70">
        <v>0</v>
      </c>
      <c r="AD134" s="70">
        <v>0</v>
      </c>
      <c r="AE134" s="70">
        <v>0</v>
      </c>
      <c r="AF134" s="70">
        <v>0</v>
      </c>
      <c r="AG134" s="70">
        <v>18942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6520000</v>
      </c>
      <c r="J5" t="s">
        <v>4</v>
      </c>
      <c r="K5" s="1">
        <v>950000</v>
      </c>
      <c r="S5" s="120"/>
      <c r="T5" s="120"/>
      <c r="U5" s="120"/>
      <c r="V5" s="120"/>
      <c r="W5" s="120"/>
      <c r="X5" s="120"/>
      <c r="Y5" s="120"/>
      <c r="Z5" s="120"/>
    </row>
    <row r="6" spans="1:27" x14ac:dyDescent="0.35">
      <c r="A6" t="s">
        <v>8</v>
      </c>
      <c r="B6" s="1">
        <v>1600000</v>
      </c>
      <c r="J6" t="s">
        <v>8</v>
      </c>
      <c r="K6" s="1">
        <v>1236000</v>
      </c>
      <c r="S6" s="120"/>
      <c r="T6" s="120"/>
      <c r="U6" s="120"/>
      <c r="V6" s="120"/>
      <c r="W6" s="120"/>
      <c r="X6" s="120"/>
      <c r="Y6" s="120"/>
      <c r="Z6" s="120"/>
      <c r="AA6" s="18"/>
    </row>
    <row r="7" spans="1:27" x14ac:dyDescent="0.35">
      <c r="A7" t="s">
        <v>9</v>
      </c>
      <c r="B7" s="1">
        <v>12160000</v>
      </c>
      <c r="J7" t="s">
        <v>9</v>
      </c>
      <c r="K7" s="1">
        <v>7800000</v>
      </c>
      <c r="S7" s="120"/>
      <c r="T7" s="120"/>
      <c r="U7" s="120"/>
      <c r="V7" s="120"/>
      <c r="W7" s="120"/>
      <c r="X7" s="120"/>
      <c r="Y7" s="120"/>
      <c r="Z7" s="120"/>
      <c r="AA7" s="18"/>
    </row>
    <row r="8" spans="1:27" x14ac:dyDescent="0.35">
      <c r="A8" t="s">
        <v>7</v>
      </c>
      <c r="B8" s="1">
        <v>2240000</v>
      </c>
      <c r="J8" t="s">
        <v>7</v>
      </c>
      <c r="K8" s="1">
        <v>17302999.999999993</v>
      </c>
      <c r="S8" s="120"/>
      <c r="T8" s="120"/>
      <c r="U8" s="120"/>
      <c r="V8" s="120"/>
      <c r="W8" s="120"/>
      <c r="X8" s="120"/>
      <c r="Y8" s="120"/>
      <c r="Z8" s="120"/>
    </row>
    <row r="9" spans="1:27" x14ac:dyDescent="0.35">
      <c r="A9" t="s">
        <v>3</v>
      </c>
      <c r="B9" s="1">
        <v>1020000</v>
      </c>
      <c r="J9" t="s">
        <v>3</v>
      </c>
      <c r="K9" s="1">
        <v>1179000</v>
      </c>
      <c r="S9" s="120"/>
      <c r="T9" s="120"/>
      <c r="U9" s="120"/>
      <c r="V9" s="120"/>
      <c r="W9" s="120"/>
      <c r="X9" s="120"/>
      <c r="Y9" s="120"/>
      <c r="Z9" s="120"/>
    </row>
    <row r="10" spans="1:27" x14ac:dyDescent="0.35">
      <c r="A10" t="s">
        <v>6</v>
      </c>
      <c r="B10" s="1">
        <v>100000</v>
      </c>
      <c r="J10" t="s">
        <v>6</v>
      </c>
      <c r="K10" s="1">
        <v>150000</v>
      </c>
      <c r="S10" s="120"/>
      <c r="T10" s="120"/>
      <c r="U10" s="120"/>
      <c r="V10" s="120"/>
      <c r="W10" s="120"/>
      <c r="X10" s="120"/>
      <c r="Y10" s="120"/>
      <c r="Z10" s="120"/>
    </row>
    <row r="11" spans="1:27" x14ac:dyDescent="0.35">
      <c r="A11" t="s">
        <v>5</v>
      </c>
      <c r="B11" s="1">
        <v>2960000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22265000.000000004</v>
      </c>
    </row>
    <row r="14" spans="1:27" x14ac:dyDescent="0.35">
      <c r="A14" t="s">
        <v>63</v>
      </c>
      <c r="B14" s="1">
        <v>0</v>
      </c>
      <c r="J14" t="s">
        <v>63</v>
      </c>
      <c r="K14" s="1">
        <v>0</v>
      </c>
    </row>
    <row r="15" spans="1:27" x14ac:dyDescent="0.35">
      <c r="A15" s="12" t="s">
        <v>64</v>
      </c>
      <c r="B15" s="13">
        <v>26600000</v>
      </c>
      <c r="J15" s="12" t="s">
        <v>64</v>
      </c>
      <c r="K15" s="13">
        <v>50883000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13040000</v>
      </c>
      <c r="J22" t="s">
        <v>4</v>
      </c>
      <c r="K22" s="1">
        <v>887224</v>
      </c>
      <c r="S22" s="120"/>
      <c r="T22" s="120"/>
      <c r="U22" s="120"/>
      <c r="V22" s="120"/>
      <c r="W22" s="120"/>
      <c r="X22" s="120"/>
      <c r="Y22" s="120"/>
      <c r="Z22" s="120"/>
    </row>
    <row r="23" spans="1:26" x14ac:dyDescent="0.35">
      <c r="A23" t="s">
        <v>8</v>
      </c>
      <c r="B23" s="1">
        <v>3200000</v>
      </c>
      <c r="J23" t="s">
        <v>8</v>
      </c>
      <c r="K23" s="1">
        <v>2034410</v>
      </c>
      <c r="S23" s="120"/>
      <c r="T23" s="120"/>
      <c r="U23" s="120"/>
      <c r="V23" s="120"/>
      <c r="W23" s="120"/>
      <c r="X23" s="120"/>
      <c r="Y23" s="120"/>
      <c r="Z23" s="120"/>
    </row>
    <row r="24" spans="1:26" ht="14.5" customHeight="1" x14ac:dyDescent="0.35">
      <c r="A24" t="s">
        <v>9</v>
      </c>
      <c r="B24" s="1">
        <v>24320000</v>
      </c>
      <c r="J24" t="s">
        <v>9</v>
      </c>
      <c r="K24" s="1">
        <v>16025494.474554781</v>
      </c>
      <c r="S24" s="120"/>
      <c r="T24" s="120"/>
      <c r="U24" s="120"/>
      <c r="V24" s="120"/>
      <c r="W24" s="120"/>
      <c r="X24" s="120"/>
      <c r="Y24" s="120"/>
      <c r="Z24" s="120"/>
    </row>
    <row r="25" spans="1:26" x14ac:dyDescent="0.35">
      <c r="A25" t="s">
        <v>7</v>
      </c>
      <c r="B25" s="1">
        <v>4480000</v>
      </c>
      <c r="J25" t="s">
        <v>7</v>
      </c>
      <c r="K25" s="1">
        <v>27458734.170212753</v>
      </c>
      <c r="S25" s="120"/>
      <c r="T25" s="120"/>
      <c r="U25" s="120"/>
      <c r="V25" s="120"/>
      <c r="W25" s="120"/>
      <c r="X25" s="120"/>
      <c r="Y25" s="120"/>
      <c r="Z25" s="120"/>
    </row>
    <row r="26" spans="1:26" ht="14.5" customHeight="1" x14ac:dyDescent="0.35">
      <c r="A26" t="s">
        <v>3</v>
      </c>
      <c r="B26" s="1">
        <v>2040000</v>
      </c>
      <c r="J26" t="s">
        <v>3</v>
      </c>
      <c r="K26" s="1">
        <v>2422315.1263461672</v>
      </c>
      <c r="S26" s="120"/>
      <c r="T26" s="120"/>
      <c r="U26" s="120"/>
      <c r="V26" s="120"/>
      <c r="W26" s="120"/>
      <c r="X26" s="120"/>
      <c r="Y26" s="120"/>
      <c r="Z26" s="120"/>
    </row>
    <row r="27" spans="1:26" x14ac:dyDescent="0.35">
      <c r="A27" t="s">
        <v>6</v>
      </c>
      <c r="B27" s="1">
        <v>200000</v>
      </c>
      <c r="J27" t="s">
        <v>6</v>
      </c>
      <c r="K27" s="1">
        <v>308183</v>
      </c>
      <c r="S27" s="120"/>
      <c r="T27" s="120"/>
      <c r="U27" s="120"/>
      <c r="V27" s="120"/>
      <c r="W27" s="120"/>
      <c r="X27" s="120"/>
      <c r="Y27" s="120"/>
      <c r="Z27" s="120"/>
    </row>
    <row r="28" spans="1:26" x14ac:dyDescent="0.35">
      <c r="A28" t="s">
        <v>5</v>
      </c>
      <c r="B28" s="1">
        <v>5920000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45747119.000000007</v>
      </c>
    </row>
    <row r="31" spans="1:26" x14ac:dyDescent="0.35">
      <c r="A31" t="s">
        <v>63</v>
      </c>
      <c r="B31" s="1">
        <v>0</v>
      </c>
      <c r="J31" t="s">
        <v>63</v>
      </c>
      <c r="K31" s="1">
        <v>0</v>
      </c>
    </row>
    <row r="32" spans="1:26" x14ac:dyDescent="0.35">
      <c r="A32" s="12" t="s">
        <v>64</v>
      </c>
      <c r="B32" s="13">
        <v>53200000</v>
      </c>
      <c r="J32" s="12" t="s">
        <v>64</v>
      </c>
      <c r="K32" s="13">
        <v>94883479.771113724</v>
      </c>
    </row>
    <row r="35" spans="1:15" x14ac:dyDescent="0.35">
      <c r="B35" t="s">
        <v>66</v>
      </c>
      <c r="C35" t="s">
        <v>67</v>
      </c>
      <c r="D35" t="s">
        <v>23</v>
      </c>
      <c r="H35" t="s">
        <v>67</v>
      </c>
      <c r="I35" t="s">
        <v>23</v>
      </c>
    </row>
    <row r="36" spans="1:15" x14ac:dyDescent="0.35">
      <c r="A36" t="s">
        <v>106</v>
      </c>
      <c r="B36" s="14">
        <v>77483000</v>
      </c>
      <c r="C36" s="14">
        <v>26600000</v>
      </c>
      <c r="D36" s="14">
        <v>50883000</v>
      </c>
      <c r="G36" t="s">
        <v>106</v>
      </c>
      <c r="H36" s="15">
        <v>0.34330111121149154</v>
      </c>
      <c r="I36" s="15">
        <v>0.65669888878850846</v>
      </c>
    </row>
    <row r="37" spans="1:15" x14ac:dyDescent="0.35">
      <c r="A37" t="s">
        <v>105</v>
      </c>
      <c r="B37" s="14">
        <v>148083479.77111372</v>
      </c>
      <c r="C37" s="14">
        <v>53200000</v>
      </c>
      <c r="D37" s="14">
        <v>94883479.771113724</v>
      </c>
      <c r="G37" t="s">
        <v>105</v>
      </c>
      <c r="H37" s="15">
        <v>0.3592568197494343</v>
      </c>
      <c r="I37" s="15">
        <v>0.64074318025056576</v>
      </c>
    </row>
    <row r="38" spans="1:15" x14ac:dyDescent="0.35">
      <c r="O38" s="17">
        <v>56930087862668.234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729.48</v>
      </c>
      <c r="J11" s="19"/>
      <c r="K11" s="19"/>
      <c r="L11" s="19"/>
      <c r="M11" s="19"/>
      <c r="N11" s="19"/>
      <c r="O11" s="19"/>
      <c r="P11" s="19"/>
    </row>
    <row r="12" spans="1:16" ht="14.5" customHeight="1" thickBot="1" x14ac:dyDescent="0.35">
      <c r="A12" s="19"/>
      <c r="B12" s="19"/>
      <c r="C12" s="19"/>
      <c r="D12" s="19"/>
      <c r="E12" s="19"/>
      <c r="F12" s="19"/>
      <c r="G12" s="44" t="s">
        <v>72</v>
      </c>
      <c r="H12" s="45" t="s">
        <v>73</v>
      </c>
      <c r="I12" s="46">
        <v>4462320</v>
      </c>
      <c r="J12" s="19"/>
      <c r="K12" s="19"/>
      <c r="L12" s="19"/>
      <c r="M12" s="19"/>
      <c r="N12" s="19"/>
      <c r="O12" s="19"/>
      <c r="P12" s="19"/>
    </row>
    <row r="13" spans="1:16" ht="14.5" customHeight="1" thickBot="1" x14ac:dyDescent="0.35">
      <c r="A13" s="19"/>
      <c r="B13" s="19"/>
      <c r="C13" s="19"/>
      <c r="D13" s="19"/>
      <c r="E13" s="19"/>
      <c r="F13" s="19"/>
      <c r="G13" s="44" t="s">
        <v>74</v>
      </c>
      <c r="H13" s="45" t="s">
        <v>73</v>
      </c>
      <c r="I13" s="46">
        <v>31938734.170000002</v>
      </c>
      <c r="J13" s="19"/>
      <c r="K13" s="19"/>
      <c r="L13" s="19"/>
      <c r="M13" s="19"/>
      <c r="N13" s="19"/>
      <c r="O13" s="19"/>
      <c r="P13" s="19"/>
    </row>
    <row r="14" spans="1:16" ht="14.5" customHeight="1" thickBot="1" x14ac:dyDescent="0.35">
      <c r="A14" s="19"/>
      <c r="B14" s="19"/>
      <c r="C14" s="19"/>
      <c r="D14" s="19"/>
      <c r="E14" s="19"/>
      <c r="F14" s="19"/>
      <c r="G14" s="44" t="s">
        <v>75</v>
      </c>
      <c r="H14" s="45" t="s">
        <v>76</v>
      </c>
      <c r="I14" s="47">
        <v>203</v>
      </c>
      <c r="J14" s="19"/>
      <c r="K14" s="19"/>
      <c r="L14" s="19"/>
      <c r="M14" s="19"/>
      <c r="N14" s="19"/>
      <c r="O14" s="19"/>
      <c r="P14" s="19"/>
    </row>
    <row r="15" spans="1:16" ht="14.5" customHeight="1" thickBot="1" x14ac:dyDescent="0.35">
      <c r="A15" s="19"/>
      <c r="B15" s="19"/>
      <c r="C15" s="19"/>
      <c r="D15" s="19"/>
      <c r="E15" s="19"/>
      <c r="F15" s="19"/>
      <c r="G15" s="44" t="s">
        <v>77</v>
      </c>
      <c r="H15" s="45" t="s">
        <v>60</v>
      </c>
      <c r="I15" s="48">
        <v>43.651202908520183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0.78592499999999998</v>
      </c>
      <c r="F40" s="78">
        <v>0.83832000000000007</v>
      </c>
      <c r="G40" s="78">
        <v>0.89071500000000003</v>
      </c>
      <c r="H40" s="78">
        <v>0.94311</v>
      </c>
      <c r="I40" s="78">
        <v>0.99550500000000008</v>
      </c>
      <c r="J40" s="54">
        <v>1.0479000000000001</v>
      </c>
      <c r="K40" s="78">
        <v>1.100295</v>
      </c>
      <c r="L40" s="78">
        <v>1.15269</v>
      </c>
      <c r="M40" s="78">
        <v>1.205085</v>
      </c>
      <c r="N40" s="78">
        <v>1.2574800000000002</v>
      </c>
      <c r="O40" s="78">
        <v>1.3098750000000001</v>
      </c>
      <c r="P40" s="19"/>
    </row>
    <row r="41" spans="1:16" x14ac:dyDescent="0.3">
      <c r="A41" s="19"/>
      <c r="B41" s="19"/>
      <c r="C41" s="55">
        <v>-0.2</v>
      </c>
      <c r="D41" s="56">
        <v>118024.2</v>
      </c>
      <c r="E41" s="90">
        <v>-0.37360893068558365</v>
      </c>
      <c r="F41" s="90">
        <v>-0.33184952606462248</v>
      </c>
      <c r="G41" s="90">
        <v>-0.29009012144366142</v>
      </c>
      <c r="H41" s="90">
        <v>-0.24833071682270036</v>
      </c>
      <c r="I41" s="90">
        <v>-0.20657131220173919</v>
      </c>
      <c r="J41" s="90">
        <v>-0.16481190758077813</v>
      </c>
      <c r="K41" s="90">
        <v>-0.12305250295981707</v>
      </c>
      <c r="L41" s="90">
        <v>-8.1293098338856007E-2</v>
      </c>
      <c r="M41" s="90">
        <v>-3.9533693717894836E-2</v>
      </c>
      <c r="N41" s="90">
        <v>2.2257109030663358E-3</v>
      </c>
      <c r="O41" s="90">
        <v>4.3985115524027396E-2</v>
      </c>
      <c r="P41" s="19"/>
    </row>
    <row r="42" spans="1:16" x14ac:dyDescent="0.3">
      <c r="A42" s="19"/>
      <c r="B42" s="19"/>
      <c r="C42" s="55">
        <v>-0.15</v>
      </c>
      <c r="D42" s="56">
        <v>147530.25</v>
      </c>
      <c r="E42" s="90">
        <v>-0.21701116335697945</v>
      </c>
      <c r="F42" s="90">
        <v>-0.16481190758077802</v>
      </c>
      <c r="G42" s="90">
        <v>-0.1126126518045768</v>
      </c>
      <c r="H42" s="90">
        <v>-6.0413396028375477E-2</v>
      </c>
      <c r="I42" s="90">
        <v>-8.2141402521739293E-3</v>
      </c>
      <c r="J42" s="90">
        <v>4.3985115524027396E-2</v>
      </c>
      <c r="K42" s="90">
        <v>9.618437130022861E-2</v>
      </c>
      <c r="L42" s="90">
        <v>0.14838362707643005</v>
      </c>
      <c r="M42" s="90">
        <v>0.20058288285263126</v>
      </c>
      <c r="N42" s="90">
        <v>0.25278213862883292</v>
      </c>
      <c r="O42" s="90">
        <v>0.30498139440503436</v>
      </c>
      <c r="P42" s="19"/>
    </row>
    <row r="43" spans="1:16" x14ac:dyDescent="0.3">
      <c r="A43" s="19"/>
      <c r="B43" s="19"/>
      <c r="C43" s="55">
        <v>-0.1</v>
      </c>
      <c r="D43" s="56">
        <v>173565</v>
      </c>
      <c r="E43" s="90">
        <v>-7.8836662772917121E-2</v>
      </c>
      <c r="F43" s="90">
        <v>-1.7425773624444751E-2</v>
      </c>
      <c r="G43" s="90">
        <v>4.3985115524027396E-2</v>
      </c>
      <c r="H43" s="90">
        <v>0.10539600467249954</v>
      </c>
      <c r="I43" s="90">
        <v>0.16680689382097169</v>
      </c>
      <c r="J43" s="90">
        <v>0.22821778296944384</v>
      </c>
      <c r="K43" s="90">
        <v>0.28962867211791621</v>
      </c>
      <c r="L43" s="90">
        <v>0.35103956126638836</v>
      </c>
      <c r="M43" s="90">
        <v>0.4124504504148605</v>
      </c>
      <c r="N43" s="90">
        <v>0.47386133956333287</v>
      </c>
      <c r="O43" s="90">
        <v>0.53527222871180502</v>
      </c>
      <c r="P43" s="19"/>
    </row>
    <row r="44" spans="1:16" x14ac:dyDescent="0.3">
      <c r="A44" s="19"/>
      <c r="B44" s="19"/>
      <c r="C44" s="55">
        <v>-0.05</v>
      </c>
      <c r="D44" s="56">
        <v>192850</v>
      </c>
      <c r="E44" s="90">
        <v>2.3514819141203347E-2</v>
      </c>
      <c r="F44" s="90">
        <v>9.1749140417283659E-2</v>
      </c>
      <c r="G44" s="90">
        <v>0.15998346169336375</v>
      </c>
      <c r="H44" s="90">
        <v>0.22821778296944384</v>
      </c>
      <c r="I44" s="90">
        <v>0.29645210424552415</v>
      </c>
      <c r="J44" s="90">
        <v>0.36468642552160446</v>
      </c>
      <c r="K44" s="90">
        <v>0.43292074679768455</v>
      </c>
      <c r="L44" s="90">
        <v>0.50115506807376486</v>
      </c>
      <c r="M44" s="90">
        <v>0.56938938934984495</v>
      </c>
      <c r="N44" s="90">
        <v>0.63762371062592549</v>
      </c>
      <c r="O44" s="90">
        <v>0.70585803190200558</v>
      </c>
      <c r="P44" s="19"/>
    </row>
    <row r="45" spans="1:16" x14ac:dyDescent="0.3">
      <c r="A45" s="19"/>
      <c r="B45" s="19"/>
      <c r="C45" s="51" t="s">
        <v>86</v>
      </c>
      <c r="D45" s="57">
        <v>203000</v>
      </c>
      <c r="E45" s="90">
        <v>7.738402014863488E-2</v>
      </c>
      <c r="F45" s="90">
        <v>0.14920962149187744</v>
      </c>
      <c r="G45" s="90">
        <v>0.22103522283511978</v>
      </c>
      <c r="H45" s="90">
        <v>0.2928608241783619</v>
      </c>
      <c r="I45" s="90">
        <v>0.36468642552160446</v>
      </c>
      <c r="J45" s="90">
        <v>0.4365120268648468</v>
      </c>
      <c r="K45" s="90">
        <v>0.50833762820808914</v>
      </c>
      <c r="L45" s="90">
        <v>0.58016322955133148</v>
      </c>
      <c r="M45" s="90">
        <v>0.6519888308945736</v>
      </c>
      <c r="N45" s="90">
        <v>0.72381443223781616</v>
      </c>
      <c r="O45" s="90">
        <v>0.79564003358105828</v>
      </c>
      <c r="P45" s="19"/>
    </row>
    <row r="46" spans="1:16" ht="14.5" customHeight="1" x14ac:dyDescent="0.3">
      <c r="A46" s="19"/>
      <c r="B46" s="19"/>
      <c r="C46" s="55">
        <v>0.05</v>
      </c>
      <c r="D46" s="56">
        <v>213150</v>
      </c>
      <c r="E46" s="90">
        <v>0.13125322115606686</v>
      </c>
      <c r="F46" s="90">
        <v>0.20667010256647145</v>
      </c>
      <c r="G46" s="90">
        <v>0.28208698397687582</v>
      </c>
      <c r="H46" s="90">
        <v>0.35750386538728018</v>
      </c>
      <c r="I46" s="90">
        <v>0.43292074679768477</v>
      </c>
      <c r="J46" s="90">
        <v>0.50833762820808914</v>
      </c>
      <c r="K46" s="90">
        <v>0.58375450961849351</v>
      </c>
      <c r="L46" s="90">
        <v>0.65917139102889788</v>
      </c>
      <c r="M46" s="90">
        <v>0.73458827243930247</v>
      </c>
      <c r="N46" s="90">
        <v>0.81000515384970706</v>
      </c>
      <c r="O46" s="90">
        <v>0.88542203526011143</v>
      </c>
      <c r="P46" s="19"/>
    </row>
    <row r="47" spans="1:16" x14ac:dyDescent="0.3">
      <c r="A47" s="19"/>
      <c r="B47" s="19"/>
      <c r="C47" s="55">
        <v>0.1</v>
      </c>
      <c r="D47" s="56">
        <v>234465</v>
      </c>
      <c r="E47" s="90">
        <v>0.24437854327167341</v>
      </c>
      <c r="F47" s="90">
        <v>0.32733711282311839</v>
      </c>
      <c r="G47" s="90">
        <v>0.41029568237456315</v>
      </c>
      <c r="H47" s="90">
        <v>0.49325425192600814</v>
      </c>
      <c r="I47" s="90">
        <v>0.57621282147745312</v>
      </c>
      <c r="J47" s="90">
        <v>0.6591713910288981</v>
      </c>
      <c r="K47" s="90">
        <v>0.74212996058034286</v>
      </c>
      <c r="L47" s="90">
        <v>0.82508853013178762</v>
      </c>
      <c r="M47" s="90">
        <v>0.90804709968323261</v>
      </c>
      <c r="N47" s="90">
        <v>0.99100566923467759</v>
      </c>
      <c r="O47" s="90">
        <v>1.0739642387861226</v>
      </c>
      <c r="P47" s="19"/>
    </row>
    <row r="48" spans="1:16" x14ac:dyDescent="0.3">
      <c r="A48" s="19"/>
      <c r="B48" s="19"/>
      <c r="C48" s="55">
        <v>0.15</v>
      </c>
      <c r="D48" s="56">
        <v>269634.75</v>
      </c>
      <c r="E48" s="90">
        <v>0.43103532476242434</v>
      </c>
      <c r="F48" s="90">
        <v>0.52643767974658617</v>
      </c>
      <c r="G48" s="90">
        <v>0.62184003473074778</v>
      </c>
      <c r="H48" s="90">
        <v>0.71724238971490917</v>
      </c>
      <c r="I48" s="90">
        <v>0.812644744699071</v>
      </c>
      <c r="J48" s="90">
        <v>0.90804709968323261</v>
      </c>
      <c r="K48" s="90">
        <v>1.0034494546673942</v>
      </c>
      <c r="L48" s="90">
        <v>1.0988518096515558</v>
      </c>
      <c r="M48" s="90">
        <v>1.1942541646357174</v>
      </c>
      <c r="N48" s="90">
        <v>1.2896565196198795</v>
      </c>
      <c r="O48" s="90">
        <v>1.3850588746040411</v>
      </c>
      <c r="P48" s="19"/>
    </row>
    <row r="49" spans="1:16" ht="14.5" thickBot="1" x14ac:dyDescent="0.35">
      <c r="A49" s="19"/>
      <c r="B49" s="19"/>
      <c r="C49" s="55">
        <v>0.2</v>
      </c>
      <c r="D49" s="58">
        <v>323561.7</v>
      </c>
      <c r="E49" s="90">
        <v>0.71724238971490917</v>
      </c>
      <c r="F49" s="90">
        <v>0.83172521569590341</v>
      </c>
      <c r="G49" s="90">
        <v>0.94620804167689765</v>
      </c>
      <c r="H49" s="90">
        <v>1.0606908676578914</v>
      </c>
      <c r="I49" s="90">
        <v>1.1751736936388855</v>
      </c>
      <c r="J49" s="90">
        <v>1.289656519619879</v>
      </c>
      <c r="K49" s="90">
        <v>1.4041393456008731</v>
      </c>
      <c r="L49" s="90">
        <v>1.5186221715818671</v>
      </c>
      <c r="M49" s="90">
        <v>1.6331049975628611</v>
      </c>
      <c r="N49" s="90">
        <v>1.7475878235438556</v>
      </c>
      <c r="O49" s="90">
        <v>1.8620706495248491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2026-03-04T13:31:43Z</dcterms:modified>
</cp:coreProperties>
</file>