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ml.chartshapes+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codeName="ThisWorkbook"/>
  <mc:AlternateContent xmlns:mc="http://schemas.openxmlformats.org/markup-compatibility/2006">
    <mc:Choice Requires="x15">
      <x15ac:absPath xmlns:x15ac="http://schemas.microsoft.com/office/spreadsheetml/2010/11/ac" url="C:\Users\emorales\Downloads\"/>
    </mc:Choice>
  </mc:AlternateContent>
  <xr:revisionPtr revIDLastSave="0" documentId="8_{6B691CE2-053C-4594-8BF2-D7C11EDFB381}" xr6:coauthVersionLast="47" xr6:coauthVersionMax="47" xr10:uidLastSave="{00000000-0000-0000-0000-000000000000}"/>
  <bookViews>
    <workbookView xWindow="-120" yWindow="-120" windowWidth="20730" windowHeight="11040" tabRatio="708" activeTab="4" xr2:uid="{00000000-000D-0000-FFFF-FFFF00000000}"/>
  </bookViews>
  <sheets>
    <sheet name="Hoja de Control" sheetId="15" r:id="rId1"/>
    <sheet name="Generalidades" sheetId="12" r:id="rId2"/>
    <sheet name="Datos de la Entidad" sheetId="1" state="hidden" r:id="rId3"/>
    <sheet name="Identificación Inventario Info." sheetId="4" r:id="rId4"/>
    <sheet name="Análisis Jurídico Invent. Info." sheetId="9" r:id="rId5"/>
    <sheet name="Identificación Inventario Datos" sheetId="6" state="hidden" r:id="rId6"/>
    <sheet name="Priorización Conjuntos de datos" sheetId="14" state="hidden" r:id="rId7"/>
    <sheet name="Descripción de Metadatos" sheetId="8" state="hidden" r:id="rId8"/>
    <sheet name="Estructuración" sheetId="11" state="hidden" r:id="rId9"/>
  </sheets>
  <externalReferences>
    <externalReference r:id="rId10"/>
  </externalReferences>
  <definedNames>
    <definedName name="_xlnm._FilterDatabase" localSheetId="4" hidden="1">'Análisis Jurídico Invent. Info.'!$A$16:$AC$372</definedName>
    <definedName name="_xlnm._FilterDatabase" localSheetId="3" hidden="1">'Identificación Inventario Info.'!$A$9:$K$512</definedName>
    <definedName name="ACEPTA_NULO">'[1]Hoja Base'!$B$3:$B$4</definedName>
    <definedName name="TIPO_DATO">'[1]Hoja Base'!$A$3:$A$5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94" i="9" l="1"/>
  <c r="W294" i="9"/>
  <c r="X294" i="9"/>
  <c r="V295" i="9"/>
  <c r="W295" i="9"/>
  <c r="X295" i="9"/>
  <c r="V296" i="9"/>
  <c r="W296" i="9"/>
  <c r="X296" i="9"/>
  <c r="V297" i="9"/>
  <c r="W297" i="9"/>
  <c r="X297" i="9"/>
  <c r="V298" i="9"/>
  <c r="W298" i="9"/>
  <c r="X298" i="9"/>
  <c r="V299" i="9"/>
  <c r="W299" i="9"/>
  <c r="X299" i="9"/>
  <c r="V300" i="9"/>
  <c r="W300" i="9"/>
  <c r="X300" i="9"/>
  <c r="V301" i="9"/>
  <c r="W301" i="9"/>
  <c r="X301" i="9"/>
  <c r="V302" i="9"/>
  <c r="W302" i="9"/>
  <c r="X302" i="9"/>
  <c r="V303" i="9"/>
  <c r="W303" i="9"/>
  <c r="X303" i="9"/>
  <c r="V304" i="9"/>
  <c r="W304" i="9"/>
  <c r="X304" i="9"/>
  <c r="V305" i="9"/>
  <c r="W305" i="9"/>
  <c r="X305" i="9"/>
  <c r="V306" i="9"/>
  <c r="W306" i="9"/>
  <c r="X306" i="9"/>
  <c r="V307" i="9"/>
  <c r="W307" i="9"/>
  <c r="X307" i="9"/>
  <c r="V308" i="9"/>
  <c r="W308" i="9"/>
  <c r="X308" i="9"/>
  <c r="V309" i="9"/>
  <c r="W309" i="9"/>
  <c r="X309" i="9"/>
  <c r="V310" i="9"/>
  <c r="W310" i="9"/>
  <c r="X310" i="9"/>
  <c r="V311" i="9"/>
  <c r="W311" i="9"/>
  <c r="X311" i="9"/>
  <c r="V389" i="9" l="1"/>
  <c r="V390" i="9"/>
  <c r="V391" i="9"/>
  <c r="V392" i="9"/>
  <c r="V393" i="9"/>
  <c r="V394" i="9"/>
  <c r="V395" i="9"/>
  <c r="V396" i="9"/>
  <c r="V397" i="9"/>
  <c r="V398" i="9"/>
  <c r="V399" i="9"/>
  <c r="V400" i="9"/>
  <c r="V401" i="9"/>
  <c r="V402" i="9"/>
  <c r="V403" i="9"/>
  <c r="V404" i="9"/>
  <c r="V405" i="9"/>
  <c r="V406" i="9"/>
  <c r="V407" i="9"/>
  <c r="V408" i="9"/>
  <c r="V409" i="9"/>
  <c r="V410" i="9"/>
  <c r="V411" i="9"/>
  <c r="V412" i="9"/>
  <c r="V413" i="9"/>
  <c r="V414" i="9"/>
  <c r="V415" i="9"/>
  <c r="V416" i="9"/>
  <c r="V417" i="9"/>
  <c r="V418" i="9"/>
  <c r="V419" i="9"/>
  <c r="V420" i="9"/>
  <c r="V421" i="9"/>
  <c r="V422" i="9"/>
  <c r="V423" i="9"/>
  <c r="V424" i="9"/>
  <c r="V425" i="9"/>
  <c r="V426" i="9"/>
  <c r="V427" i="9"/>
  <c r="V428" i="9"/>
  <c r="V429" i="9"/>
  <c r="V430" i="9"/>
  <c r="V431" i="9"/>
  <c r="V432" i="9"/>
  <c r="V433" i="9"/>
  <c r="V434" i="9"/>
  <c r="V435" i="9"/>
  <c r="V436" i="9"/>
  <c r="V437" i="9"/>
  <c r="V438" i="9"/>
  <c r="V439" i="9"/>
  <c r="V440" i="9"/>
  <c r="V441" i="9"/>
  <c r="V442" i="9"/>
  <c r="V443" i="9"/>
  <c r="V444" i="9"/>
  <c r="V445" i="9"/>
  <c r="V446" i="9"/>
  <c r="V447" i="9"/>
  <c r="V448" i="9"/>
  <c r="V449" i="9"/>
  <c r="V450" i="9"/>
  <c r="V451" i="9"/>
  <c r="V452" i="9"/>
  <c r="V453" i="9"/>
  <c r="V454" i="9"/>
  <c r="V455" i="9"/>
  <c r="V456" i="9"/>
  <c r="V457" i="9"/>
  <c r="V458" i="9"/>
  <c r="V459" i="9"/>
  <c r="V460" i="9"/>
  <c r="V461" i="9"/>
  <c r="V462" i="9"/>
  <c r="V463" i="9"/>
  <c r="V464" i="9"/>
  <c r="V465" i="9"/>
  <c r="V466" i="9"/>
  <c r="V467" i="9"/>
  <c r="V468" i="9"/>
  <c r="V469" i="9"/>
  <c r="V470" i="9"/>
  <c r="V471" i="9"/>
  <c r="V373" i="9" l="1"/>
  <c r="V374" i="9"/>
  <c r="V375" i="9"/>
  <c r="V376" i="9"/>
  <c r="W376" i="9"/>
  <c r="X376" i="9"/>
  <c r="V377" i="9"/>
  <c r="W377" i="9"/>
  <c r="X377" i="9"/>
  <c r="V378" i="9"/>
  <c r="W378" i="9"/>
  <c r="X378" i="9"/>
  <c r="V379" i="9"/>
  <c r="W379" i="9"/>
  <c r="X379" i="9"/>
  <c r="V380" i="9"/>
  <c r="W380" i="9"/>
  <c r="X380" i="9"/>
  <c r="V381" i="9"/>
  <c r="W381" i="9"/>
  <c r="X381" i="9"/>
  <c r="V382" i="9"/>
  <c r="W382" i="9"/>
  <c r="X382" i="9"/>
  <c r="V383" i="9"/>
  <c r="W383" i="9"/>
  <c r="X383" i="9"/>
  <c r="V384" i="9"/>
  <c r="W384" i="9"/>
  <c r="X384" i="9"/>
  <c r="V385" i="9"/>
  <c r="W385" i="9"/>
  <c r="X385" i="9"/>
  <c r="V386" i="9"/>
  <c r="W386" i="9"/>
  <c r="X386" i="9"/>
  <c r="V387" i="9"/>
  <c r="W387" i="9"/>
  <c r="X387" i="9"/>
  <c r="V388" i="9"/>
  <c r="W388" i="9"/>
  <c r="X388" i="9"/>
  <c r="W389" i="9"/>
  <c r="X389" i="9"/>
  <c r="X373" i="9"/>
  <c r="W375" i="9"/>
  <c r="W373" i="9" l="1"/>
  <c r="W374" i="9"/>
  <c r="X374" i="9"/>
  <c r="X375" i="9"/>
  <c r="X360" i="9"/>
  <c r="X365" i="9"/>
  <c r="X366" i="9"/>
  <c r="X368" i="9"/>
  <c r="X369" i="9"/>
  <c r="V98" i="9"/>
  <c r="V99" i="9"/>
  <c r="V100" i="9"/>
  <c r="V101" i="9"/>
  <c r="V102" i="9"/>
  <c r="V103" i="9"/>
  <c r="V104" i="9"/>
  <c r="V105" i="9"/>
  <c r="V106" i="9"/>
  <c r="V107" i="9"/>
  <c r="V108" i="9"/>
  <c r="V109" i="9"/>
  <c r="V110" i="9"/>
  <c r="V111" i="9"/>
  <c r="V112" i="9"/>
  <c r="V113" i="9"/>
  <c r="V114" i="9"/>
  <c r="V115" i="9"/>
  <c r="V116" i="9"/>
  <c r="V117" i="9"/>
  <c r="V118" i="9"/>
  <c r="V119" i="9"/>
  <c r="V120" i="9"/>
  <c r="V121" i="9"/>
  <c r="V122" i="9"/>
  <c r="V123" i="9"/>
  <c r="V124" i="9"/>
  <c r="V125" i="9"/>
  <c r="V126" i="9"/>
  <c r="V127" i="9"/>
  <c r="V128" i="9"/>
  <c r="V129" i="9"/>
  <c r="V130" i="9"/>
  <c r="V131" i="9"/>
  <c r="V132" i="9"/>
  <c r="V133" i="9"/>
  <c r="V134" i="9"/>
  <c r="V135" i="9"/>
  <c r="V136" i="9"/>
  <c r="V137" i="9"/>
  <c r="V138" i="9"/>
  <c r="V139" i="9"/>
  <c r="V140" i="9"/>
  <c r="V141" i="9"/>
  <c r="V142" i="9"/>
  <c r="V143" i="9"/>
  <c r="V144" i="9"/>
  <c r="V145" i="9"/>
  <c r="V146" i="9"/>
  <c r="V147" i="9"/>
  <c r="V148" i="9"/>
  <c r="V149" i="9"/>
  <c r="V150" i="9"/>
  <c r="V151" i="9"/>
  <c r="V152" i="9"/>
  <c r="V153" i="9"/>
  <c r="V154" i="9"/>
  <c r="V155" i="9"/>
  <c r="V156" i="9"/>
  <c r="V157" i="9"/>
  <c r="V158" i="9"/>
  <c r="V159" i="9"/>
  <c r="V160" i="9"/>
  <c r="V161" i="9"/>
  <c r="V162" i="9"/>
  <c r="V163" i="9"/>
  <c r="V164" i="9"/>
  <c r="V165" i="9"/>
  <c r="V166" i="9"/>
  <c r="V167" i="9"/>
  <c r="V168" i="9"/>
  <c r="V169" i="9"/>
  <c r="V170" i="9"/>
  <c r="V171" i="9"/>
  <c r="V172" i="9"/>
  <c r="V173" i="9"/>
  <c r="V174" i="9"/>
  <c r="V175" i="9"/>
  <c r="V176" i="9"/>
  <c r="V177" i="9"/>
  <c r="V178" i="9"/>
  <c r="V179" i="9"/>
  <c r="V180" i="9"/>
  <c r="V181" i="9"/>
  <c r="V182" i="9"/>
  <c r="V183" i="9"/>
  <c r="V184" i="9"/>
  <c r="V185" i="9"/>
  <c r="V186" i="9"/>
  <c r="V187" i="9"/>
  <c r="V188" i="9"/>
  <c r="V189" i="9"/>
  <c r="V190" i="9"/>
  <c r="V191" i="9"/>
  <c r="V192" i="9"/>
  <c r="V193" i="9"/>
  <c r="V194" i="9"/>
  <c r="V195" i="9"/>
  <c r="V196" i="9"/>
  <c r="V197" i="9"/>
  <c r="V198" i="9"/>
  <c r="V199" i="9"/>
  <c r="V200" i="9"/>
  <c r="V201" i="9"/>
  <c r="V202" i="9"/>
  <c r="V203" i="9"/>
  <c r="V204" i="9"/>
  <c r="V205" i="9"/>
  <c r="V206" i="9"/>
  <c r="V207" i="9"/>
  <c r="V208" i="9"/>
  <c r="V209" i="9"/>
  <c r="V210" i="9"/>
  <c r="V211" i="9"/>
  <c r="V212" i="9"/>
  <c r="V213" i="9"/>
  <c r="V214" i="9"/>
  <c r="V215" i="9"/>
  <c r="V216" i="9"/>
  <c r="V217" i="9"/>
  <c r="V218" i="9"/>
  <c r="V219" i="9"/>
  <c r="V220" i="9"/>
  <c r="V221" i="9"/>
  <c r="V222" i="9"/>
  <c r="V223" i="9"/>
  <c r="V224" i="9"/>
  <c r="V225" i="9"/>
  <c r="V226" i="9"/>
  <c r="V227" i="9"/>
  <c r="V228" i="9"/>
  <c r="V229" i="9"/>
  <c r="V230" i="9"/>
  <c r="V231" i="9"/>
  <c r="V232" i="9"/>
  <c r="V233" i="9"/>
  <c r="V234" i="9"/>
  <c r="V235" i="9"/>
  <c r="V236" i="9"/>
  <c r="V237" i="9"/>
  <c r="V238" i="9"/>
  <c r="V239" i="9"/>
  <c r="V240" i="9"/>
  <c r="V241" i="9"/>
  <c r="V242" i="9"/>
  <c r="V243" i="9"/>
  <c r="V244" i="9"/>
  <c r="V245" i="9"/>
  <c r="V246" i="9"/>
  <c r="V247" i="9"/>
  <c r="V248" i="9"/>
  <c r="V249" i="9"/>
  <c r="V250" i="9"/>
  <c r="V251" i="9"/>
  <c r="V252" i="9"/>
  <c r="V253" i="9"/>
  <c r="V254" i="9"/>
  <c r="V255" i="9"/>
  <c r="V256" i="9"/>
  <c r="V257" i="9"/>
  <c r="V258" i="9"/>
  <c r="V259" i="9"/>
  <c r="V260" i="9"/>
  <c r="V261" i="9"/>
  <c r="V262" i="9"/>
  <c r="V263" i="9"/>
  <c r="V264" i="9"/>
  <c r="V265" i="9"/>
  <c r="V266" i="9"/>
  <c r="V267" i="9"/>
  <c r="V268" i="9"/>
  <c r="V269" i="9"/>
  <c r="V270" i="9"/>
  <c r="V271" i="9"/>
  <c r="V272" i="9"/>
  <c r="V273" i="9"/>
  <c r="V274" i="9"/>
  <c r="V275" i="9"/>
  <c r="V276" i="9"/>
  <c r="V277" i="9"/>
  <c r="V278" i="9"/>
  <c r="V279" i="9"/>
  <c r="V280" i="9"/>
  <c r="V281" i="9"/>
  <c r="V282" i="9"/>
  <c r="V283" i="9"/>
  <c r="V284" i="9"/>
  <c r="V285" i="9"/>
  <c r="V286" i="9"/>
  <c r="V287" i="9"/>
  <c r="V288" i="9"/>
  <c r="V289" i="9"/>
  <c r="V290" i="9"/>
  <c r="V291" i="9"/>
  <c r="V292" i="9"/>
  <c r="V293" i="9"/>
  <c r="V312" i="9"/>
  <c r="V313" i="9"/>
  <c r="V314" i="9"/>
  <c r="V315" i="9"/>
  <c r="V316" i="9"/>
  <c r="V317" i="9"/>
  <c r="V318" i="9"/>
  <c r="V319" i="9"/>
  <c r="V320" i="9"/>
  <c r="V321" i="9"/>
  <c r="V322" i="9"/>
  <c r="V323" i="9"/>
  <c r="V324" i="9"/>
  <c r="V325" i="9"/>
  <c r="V326" i="9"/>
  <c r="V327" i="9"/>
  <c r="V328" i="9"/>
  <c r="V329" i="9"/>
  <c r="V330" i="9"/>
  <c r="V331" i="9"/>
  <c r="V332" i="9"/>
  <c r="V333" i="9"/>
  <c r="V334" i="9"/>
  <c r="V335" i="9"/>
  <c r="V336" i="9"/>
  <c r="V337" i="9"/>
  <c r="V338" i="9"/>
  <c r="V339" i="9"/>
  <c r="V340" i="9"/>
  <c r="V341" i="9"/>
  <c r="V342" i="9"/>
  <c r="V343" i="9"/>
  <c r="V344" i="9"/>
  <c r="V345" i="9"/>
  <c r="V346" i="9"/>
  <c r="V347" i="9"/>
  <c r="V348" i="9"/>
  <c r="V349" i="9"/>
  <c r="V350" i="9"/>
  <c r="V351" i="9"/>
  <c r="V352" i="9"/>
  <c r="V353" i="9"/>
  <c r="V354" i="9"/>
  <c r="V355" i="9"/>
  <c r="V356" i="9"/>
  <c r="V357" i="9"/>
  <c r="V358" i="9"/>
  <c r="W358" i="9"/>
  <c r="X358" i="9"/>
  <c r="V359" i="9"/>
  <c r="W359" i="9"/>
  <c r="X359" i="9"/>
  <c r="V360" i="9"/>
  <c r="W360" i="9"/>
  <c r="V361" i="9"/>
  <c r="W361" i="9"/>
  <c r="X361" i="9"/>
  <c r="V362" i="9"/>
  <c r="W362" i="9"/>
  <c r="X362" i="9"/>
  <c r="V363" i="9"/>
  <c r="W363" i="9"/>
  <c r="X363" i="9"/>
  <c r="V364" i="9"/>
  <c r="W364" i="9"/>
  <c r="X364" i="9"/>
  <c r="V365" i="9"/>
  <c r="W365" i="9"/>
  <c r="V366" i="9"/>
  <c r="W366" i="9"/>
  <c r="V367" i="9"/>
  <c r="W367" i="9"/>
  <c r="X367" i="9"/>
  <c r="V368" i="9"/>
  <c r="W368" i="9"/>
  <c r="V369" i="9"/>
  <c r="W369" i="9"/>
  <c r="V370" i="9"/>
  <c r="W370" i="9"/>
  <c r="X370" i="9"/>
  <c r="V371" i="9"/>
  <c r="W371" i="9"/>
  <c r="X371" i="9"/>
  <c r="V372" i="9"/>
  <c r="W372" i="9"/>
  <c r="X372" i="9"/>
  <c r="W240" i="9" l="1"/>
  <c r="W352" i="9"/>
  <c r="W319" i="9"/>
  <c r="W271" i="9"/>
  <c r="W215" i="9"/>
  <c r="W167" i="9"/>
  <c r="W127" i="9"/>
  <c r="W334" i="9"/>
  <c r="W326" i="9"/>
  <c r="W318" i="9"/>
  <c r="W286" i="9"/>
  <c r="W278" i="9"/>
  <c r="W270" i="9"/>
  <c r="W262" i="9"/>
  <c r="W254" i="9"/>
  <c r="W246" i="9"/>
  <c r="W238" i="9"/>
  <c r="W230" i="9"/>
  <c r="W222" i="9"/>
  <c r="W214" i="9"/>
  <c r="W206" i="9"/>
  <c r="W198" i="9"/>
  <c r="W190" i="9"/>
  <c r="W182" i="9"/>
  <c r="W174" i="9"/>
  <c r="W166" i="9"/>
  <c r="W158" i="9"/>
  <c r="W150" i="9"/>
  <c r="W142" i="9"/>
  <c r="W134" i="9"/>
  <c r="W126" i="9"/>
  <c r="W118" i="9"/>
  <c r="W110" i="9"/>
  <c r="W102" i="9"/>
  <c r="W312" i="9"/>
  <c r="W256" i="9"/>
  <c r="W208" i="9"/>
  <c r="W239" i="9"/>
  <c r="W183" i="9"/>
  <c r="W143" i="9"/>
  <c r="W111" i="9"/>
  <c r="W355" i="9"/>
  <c r="W345" i="9"/>
  <c r="W325" i="9"/>
  <c r="W293" i="9"/>
  <c r="W285" i="9"/>
  <c r="W277" i="9"/>
  <c r="W269" i="9"/>
  <c r="W261" i="9"/>
  <c r="W253" i="9"/>
  <c r="W245" i="9"/>
  <c r="W237" i="9"/>
  <c r="W229" i="9"/>
  <c r="W221" i="9"/>
  <c r="W213" i="9"/>
  <c r="W205" i="9"/>
  <c r="W197" i="9"/>
  <c r="W189" i="9"/>
  <c r="W181" i="9"/>
  <c r="W173" i="9"/>
  <c r="W165" i="9"/>
  <c r="W157" i="9"/>
  <c r="W149" i="9"/>
  <c r="W141" i="9"/>
  <c r="W133" i="9"/>
  <c r="W125" i="9"/>
  <c r="W117" i="9"/>
  <c r="W109" i="9"/>
  <c r="W101" i="9"/>
  <c r="W320" i="9"/>
  <c r="W280" i="9"/>
  <c r="W200" i="9"/>
  <c r="W263" i="9"/>
  <c r="W199" i="9"/>
  <c r="W151" i="9"/>
  <c r="W119" i="9"/>
  <c r="W103" i="9"/>
  <c r="W351" i="9"/>
  <c r="W333" i="9"/>
  <c r="W324" i="9"/>
  <c r="W284" i="9"/>
  <c r="W276" i="9"/>
  <c r="W268" i="9"/>
  <c r="W260" i="9"/>
  <c r="W252" i="9"/>
  <c r="W244" i="9"/>
  <c r="W236" i="9"/>
  <c r="W228" i="9"/>
  <c r="W220" i="9"/>
  <c r="W212" i="9"/>
  <c r="W204" i="9"/>
  <c r="W196" i="9"/>
  <c r="W188" i="9"/>
  <c r="W180" i="9"/>
  <c r="W172" i="9"/>
  <c r="W164" i="9"/>
  <c r="W156" i="9"/>
  <c r="W148" i="9"/>
  <c r="W140" i="9"/>
  <c r="W132" i="9"/>
  <c r="W124" i="9"/>
  <c r="W116" i="9"/>
  <c r="W108" i="9"/>
  <c r="W100" i="9"/>
  <c r="W336" i="9"/>
  <c r="W288" i="9"/>
  <c r="W248" i="9"/>
  <c r="W224" i="9"/>
  <c r="W346" i="9"/>
  <c r="W335" i="9"/>
  <c r="W287" i="9"/>
  <c r="W247" i="9"/>
  <c r="W223" i="9"/>
  <c r="W175" i="9"/>
  <c r="W159" i="9"/>
  <c r="W135" i="9"/>
  <c r="W342" i="9"/>
  <c r="W348" i="9"/>
  <c r="W341" i="9"/>
  <c r="W317" i="9"/>
  <c r="W354" i="9"/>
  <c r="W340" i="9"/>
  <c r="W332" i="9"/>
  <c r="W316" i="9"/>
  <c r="W292" i="9"/>
  <c r="W350" i="9"/>
  <c r="W339" i="9"/>
  <c r="W331" i="9"/>
  <c r="W323" i="9"/>
  <c r="W315" i="9"/>
  <c r="W291" i="9"/>
  <c r="W283" i="9"/>
  <c r="W275" i="9"/>
  <c r="W267" i="9"/>
  <c r="W259" i="9"/>
  <c r="W251" i="9"/>
  <c r="W243" i="9"/>
  <c r="W235" i="9"/>
  <c r="W227" i="9"/>
  <c r="W219" i="9"/>
  <c r="W211" i="9"/>
  <c r="W203" i="9"/>
  <c r="W195" i="9"/>
  <c r="W187" i="9"/>
  <c r="W179" i="9"/>
  <c r="W171" i="9"/>
  <c r="W163" i="9"/>
  <c r="W155" i="9"/>
  <c r="W147" i="9"/>
  <c r="W139" i="9"/>
  <c r="W131" i="9"/>
  <c r="W123" i="9"/>
  <c r="W115" i="9"/>
  <c r="W107" i="9"/>
  <c r="W99" i="9"/>
  <c r="W349" i="9"/>
  <c r="W264" i="9"/>
  <c r="W232" i="9"/>
  <c r="W343" i="9"/>
  <c r="W327" i="9"/>
  <c r="W279" i="9"/>
  <c r="W231" i="9"/>
  <c r="W207" i="9"/>
  <c r="W353" i="9"/>
  <c r="W344" i="9"/>
  <c r="W338" i="9"/>
  <c r="W322" i="9"/>
  <c r="W314" i="9"/>
  <c r="W290" i="9"/>
  <c r="W282" i="9"/>
  <c r="W274" i="9"/>
  <c r="W266" i="9"/>
  <c r="W258" i="9"/>
  <c r="W250" i="9"/>
  <c r="W242" i="9"/>
  <c r="W234" i="9"/>
  <c r="W226" i="9"/>
  <c r="W218" i="9"/>
  <c r="W210" i="9"/>
  <c r="W202" i="9"/>
  <c r="W194" i="9"/>
  <c r="W186" i="9"/>
  <c r="W178" i="9"/>
  <c r="W170" i="9"/>
  <c r="W162" i="9"/>
  <c r="W154" i="9"/>
  <c r="W146" i="9"/>
  <c r="W138" i="9"/>
  <c r="W130" i="9"/>
  <c r="W122" i="9"/>
  <c r="W114" i="9"/>
  <c r="W106" i="9"/>
  <c r="W98" i="9"/>
  <c r="W328" i="9"/>
  <c r="W272" i="9"/>
  <c r="W216" i="9"/>
  <c r="W255" i="9"/>
  <c r="W191" i="9"/>
  <c r="W347" i="9"/>
  <c r="W330" i="9"/>
  <c r="W356" i="9"/>
  <c r="W337" i="9"/>
  <c r="W329" i="9"/>
  <c r="W321" i="9"/>
  <c r="W313" i="9"/>
  <c r="W289" i="9"/>
  <c r="W281" i="9"/>
  <c r="W273" i="9"/>
  <c r="W265" i="9"/>
  <c r="W257" i="9"/>
  <c r="W249" i="9"/>
  <c r="W241" i="9"/>
  <c r="W233" i="9"/>
  <c r="W225" i="9"/>
  <c r="W217" i="9"/>
  <c r="W209" i="9"/>
  <c r="W201" i="9"/>
  <c r="W193" i="9"/>
  <c r="W185" i="9"/>
  <c r="W177" i="9"/>
  <c r="W169" i="9"/>
  <c r="W161" i="9"/>
  <c r="W153" i="9"/>
  <c r="W145" i="9"/>
  <c r="W137" i="9"/>
  <c r="W129" i="9"/>
  <c r="W121" i="9"/>
  <c r="W113" i="9"/>
  <c r="W105" i="9"/>
  <c r="W192" i="9"/>
  <c r="W184" i="9"/>
  <c r="W176" i="9"/>
  <c r="W168" i="9"/>
  <c r="W160" i="9"/>
  <c r="W152" i="9"/>
  <c r="W144" i="9"/>
  <c r="W136" i="9"/>
  <c r="W128" i="9"/>
  <c r="W120" i="9"/>
  <c r="W112" i="9"/>
  <c r="W104" i="9"/>
  <c r="W357" i="9"/>
  <c r="X357" i="9"/>
  <c r="X324" i="9"/>
  <c r="X325" i="9"/>
  <c r="X326" i="9"/>
  <c r="X327" i="9"/>
  <c r="X328" i="9"/>
  <c r="X329" i="9"/>
  <c r="X330" i="9"/>
  <c r="X331" i="9"/>
  <c r="X332" i="9"/>
  <c r="X333" i="9"/>
  <c r="X334" i="9"/>
  <c r="X335" i="9"/>
  <c r="X336" i="9"/>
  <c r="X337" i="9"/>
  <c r="X338" i="9"/>
  <c r="X339" i="9"/>
  <c r="X340" i="9"/>
  <c r="X341" i="9"/>
  <c r="X342" i="9"/>
  <c r="X343" i="9"/>
  <c r="X344" i="9"/>
  <c r="X345" i="9"/>
  <c r="X346" i="9"/>
  <c r="X347" i="9"/>
  <c r="X348" i="9"/>
  <c r="X349" i="9"/>
  <c r="X350" i="9"/>
  <c r="X351" i="9"/>
  <c r="X352" i="9"/>
  <c r="X353" i="9"/>
  <c r="X354" i="9"/>
  <c r="X355" i="9"/>
  <c r="X356" i="9"/>
  <c r="X268" i="9" l="1"/>
  <c r="X269" i="9"/>
  <c r="X270" i="9"/>
  <c r="X271" i="9"/>
  <c r="X272" i="9"/>
  <c r="X273" i="9"/>
  <c r="X274" i="9"/>
  <c r="X275" i="9"/>
  <c r="X276" i="9"/>
  <c r="X277" i="9"/>
  <c r="X278" i="9"/>
  <c r="X279" i="9"/>
  <c r="X280" i="9"/>
  <c r="X281" i="9"/>
  <c r="X282" i="9"/>
  <c r="X283" i="9"/>
  <c r="X284" i="9"/>
  <c r="X285" i="9"/>
  <c r="X286" i="9"/>
  <c r="X287" i="9"/>
  <c r="X288" i="9"/>
  <c r="X289" i="9"/>
  <c r="X290" i="9"/>
  <c r="X291" i="9"/>
  <c r="X292" i="9"/>
  <c r="X293" i="9"/>
  <c r="X312" i="9"/>
  <c r="X313" i="9"/>
  <c r="X314" i="9"/>
  <c r="X315" i="9"/>
  <c r="X316" i="9"/>
  <c r="X317" i="9"/>
  <c r="X318" i="9"/>
  <c r="X319" i="9"/>
  <c r="X320" i="9"/>
  <c r="X321" i="9"/>
  <c r="X322" i="9"/>
  <c r="X323" i="9"/>
  <c r="V18" i="9" l="1"/>
  <c r="V19" i="9"/>
  <c r="V20" i="9"/>
  <c r="V21" i="9"/>
  <c r="V22" i="9"/>
  <c r="V23" i="9"/>
  <c r="V24" i="9"/>
  <c r="V25" i="9"/>
  <c r="V26" i="9"/>
  <c r="V27" i="9"/>
  <c r="V28" i="9"/>
  <c r="V29" i="9"/>
  <c r="V30" i="9"/>
  <c r="V31" i="9"/>
  <c r="V32" i="9"/>
  <c r="V33" i="9"/>
  <c r="V34" i="9"/>
  <c r="V35" i="9"/>
  <c r="V36" i="9"/>
  <c r="V37" i="9"/>
  <c r="V38" i="9"/>
  <c r="V39" i="9"/>
  <c r="V40" i="9"/>
  <c r="V41" i="9"/>
  <c r="V42" i="9"/>
  <c r="V43" i="9"/>
  <c r="V44" i="9"/>
  <c r="V45" i="9"/>
  <c r="V46" i="9"/>
  <c r="V47" i="9"/>
  <c r="V48" i="9"/>
  <c r="V49" i="9"/>
  <c r="V50" i="9"/>
  <c r="V51" i="9"/>
  <c r="V52" i="9"/>
  <c r="V53" i="9"/>
  <c r="V54" i="9"/>
  <c r="V55" i="9"/>
  <c r="V56" i="9"/>
  <c r="V57" i="9"/>
  <c r="V58" i="9"/>
  <c r="V59" i="9"/>
  <c r="V60" i="9"/>
  <c r="V61" i="9"/>
  <c r="V62" i="9"/>
  <c r="V63" i="9"/>
  <c r="V64" i="9"/>
  <c r="V65" i="9"/>
  <c r="V66" i="9"/>
  <c r="V67" i="9"/>
  <c r="V68" i="9"/>
  <c r="V69" i="9"/>
  <c r="V70" i="9"/>
  <c r="V71" i="9"/>
  <c r="V72" i="9"/>
  <c r="V73" i="9"/>
  <c r="V74" i="9"/>
  <c r="V75" i="9"/>
  <c r="V76" i="9"/>
  <c r="V77" i="9"/>
  <c r="V78" i="9"/>
  <c r="V79" i="9"/>
  <c r="V80" i="9"/>
  <c r="V81" i="9"/>
  <c r="V82" i="9"/>
  <c r="V83" i="9"/>
  <c r="V84" i="9"/>
  <c r="V85" i="9"/>
  <c r="V86" i="9"/>
  <c r="V87" i="9"/>
  <c r="V88" i="9"/>
  <c r="V89" i="9"/>
  <c r="V90" i="9"/>
  <c r="V91" i="9"/>
  <c r="V92" i="9"/>
  <c r="V93" i="9"/>
  <c r="V94" i="9"/>
  <c r="V95" i="9"/>
  <c r="V96" i="9"/>
  <c r="V97" i="9"/>
  <c r="W85" i="9"/>
  <c r="W86" i="9"/>
  <c r="W88" i="9"/>
  <c r="W89" i="9"/>
  <c r="W90" i="9"/>
  <c r="W92" i="9"/>
  <c r="W93" i="9"/>
  <c r="W94" i="9"/>
  <c r="W95" i="9"/>
  <c r="W96" i="9"/>
  <c r="W63" i="9"/>
  <c r="W83" i="9"/>
  <c r="W84" i="9"/>
  <c r="W87" i="9"/>
  <c r="W91" i="9"/>
  <c r="W97" i="9"/>
  <c r="W68" i="9" l="1"/>
  <c r="W81" i="9"/>
  <c r="W65" i="9"/>
  <c r="W41" i="9"/>
  <c r="W25" i="9"/>
  <c r="W77" i="9"/>
  <c r="W48" i="9"/>
  <c r="W76" i="9"/>
  <c r="W71" i="9"/>
  <c r="W39" i="9"/>
  <c r="W23" i="9"/>
  <c r="W79" i="9"/>
  <c r="W60" i="9"/>
  <c r="W52" i="9"/>
  <c r="W44" i="9"/>
  <c r="W67" i="9"/>
  <c r="W59" i="9"/>
  <c r="W43" i="9"/>
  <c r="W35" i="9"/>
  <c r="W27" i="9"/>
  <c r="W73" i="9"/>
  <c r="W82" i="9"/>
  <c r="W78" i="9"/>
  <c r="W74" i="9"/>
  <c r="W70" i="9"/>
  <c r="W66" i="9"/>
  <c r="W62" i="9"/>
  <c r="W58" i="9"/>
  <c r="W54" i="9"/>
  <c r="W50" i="9"/>
  <c r="W46" i="9"/>
  <c r="W42" i="9"/>
  <c r="W38" i="9"/>
  <c r="W34" i="9"/>
  <c r="W30" i="9"/>
  <c r="W26" i="9"/>
  <c r="W22" i="9"/>
  <c r="W18" i="9"/>
  <c r="W69" i="9"/>
  <c r="W61" i="9"/>
  <c r="W57" i="9"/>
  <c r="W53" i="9"/>
  <c r="W49" i="9"/>
  <c r="W45" i="9"/>
  <c r="W37" i="9"/>
  <c r="W33" i="9"/>
  <c r="W29" i="9"/>
  <c r="W21" i="9"/>
  <c r="W80" i="9"/>
  <c r="W72" i="9"/>
  <c r="W64" i="9"/>
  <c r="W56" i="9"/>
  <c r="W40" i="9"/>
  <c r="W36" i="9"/>
  <c r="W32" i="9"/>
  <c r="W28" i="9"/>
  <c r="W24" i="9"/>
  <c r="W20" i="9"/>
  <c r="W75" i="9"/>
  <c r="W55" i="9"/>
  <c r="W51" i="9"/>
  <c r="W47" i="9"/>
  <c r="W31" i="9"/>
  <c r="W19" i="9"/>
  <c r="X82" i="9"/>
  <c r="X83" i="9"/>
  <c r="X84" i="9"/>
  <c r="X85" i="9"/>
  <c r="X86" i="9"/>
  <c r="X87" i="9"/>
  <c r="X88" i="9"/>
  <c r="X89" i="9"/>
  <c r="X90" i="9"/>
  <c r="X91" i="9"/>
  <c r="X92" i="9"/>
  <c r="X93" i="9"/>
  <c r="X94" i="9"/>
  <c r="X95" i="9"/>
  <c r="X96" i="9"/>
  <c r="X97" i="9"/>
  <c r="X98" i="9"/>
  <c r="X99" i="9"/>
  <c r="X100" i="9"/>
  <c r="X101" i="9"/>
  <c r="X102" i="9"/>
  <c r="X103" i="9"/>
  <c r="X104" i="9"/>
  <c r="X105" i="9"/>
  <c r="X106" i="9"/>
  <c r="X107" i="9"/>
  <c r="X108" i="9"/>
  <c r="X109" i="9"/>
  <c r="X110" i="9"/>
  <c r="X111" i="9"/>
  <c r="X112" i="9"/>
  <c r="X113" i="9"/>
  <c r="X114" i="9"/>
  <c r="X115" i="9"/>
  <c r="X116" i="9"/>
  <c r="X117" i="9"/>
  <c r="X118" i="9"/>
  <c r="X119" i="9"/>
  <c r="X120" i="9"/>
  <c r="X121" i="9"/>
  <c r="X122" i="9"/>
  <c r="X123" i="9"/>
  <c r="X124" i="9"/>
  <c r="X125" i="9"/>
  <c r="X126" i="9"/>
  <c r="X127" i="9"/>
  <c r="X128" i="9"/>
  <c r="X129" i="9"/>
  <c r="X130" i="9"/>
  <c r="X131" i="9"/>
  <c r="X132" i="9"/>
  <c r="X133" i="9"/>
  <c r="X134" i="9"/>
  <c r="X135" i="9"/>
  <c r="X136" i="9"/>
  <c r="X137" i="9"/>
  <c r="X138" i="9"/>
  <c r="X139" i="9"/>
  <c r="X140" i="9"/>
  <c r="X141" i="9"/>
  <c r="X142" i="9"/>
  <c r="X143" i="9"/>
  <c r="X144" i="9"/>
  <c r="X145" i="9"/>
  <c r="X146" i="9"/>
  <c r="X147" i="9"/>
  <c r="X148" i="9"/>
  <c r="X149" i="9"/>
  <c r="X150" i="9"/>
  <c r="X151" i="9"/>
  <c r="X152" i="9"/>
  <c r="X153" i="9"/>
  <c r="X154" i="9"/>
  <c r="X155" i="9"/>
  <c r="X156" i="9"/>
  <c r="X157" i="9"/>
  <c r="X158" i="9"/>
  <c r="X159" i="9"/>
  <c r="X160" i="9"/>
  <c r="X161" i="9"/>
  <c r="X162" i="9"/>
  <c r="X163" i="9"/>
  <c r="X164" i="9"/>
  <c r="X165" i="9"/>
  <c r="X166" i="9"/>
  <c r="X167" i="9"/>
  <c r="X168" i="9"/>
  <c r="X169" i="9"/>
  <c r="X170" i="9"/>
  <c r="X171" i="9"/>
  <c r="X172" i="9"/>
  <c r="X173" i="9"/>
  <c r="X174" i="9"/>
  <c r="X175" i="9"/>
  <c r="X176" i="9"/>
  <c r="X177" i="9"/>
  <c r="X178" i="9"/>
  <c r="X179" i="9"/>
  <c r="X180" i="9"/>
  <c r="X181" i="9"/>
  <c r="X182" i="9"/>
  <c r="X183" i="9"/>
  <c r="X184" i="9"/>
  <c r="X185" i="9"/>
  <c r="X186" i="9"/>
  <c r="X187" i="9"/>
  <c r="X188" i="9"/>
  <c r="X189" i="9"/>
  <c r="X190" i="9"/>
  <c r="X191" i="9"/>
  <c r="X192" i="9"/>
  <c r="X193" i="9"/>
  <c r="X194" i="9"/>
  <c r="X195" i="9"/>
  <c r="X196" i="9"/>
  <c r="X197" i="9"/>
  <c r="X198" i="9"/>
  <c r="X199" i="9"/>
  <c r="X200" i="9"/>
  <c r="X201" i="9"/>
  <c r="X202" i="9"/>
  <c r="X203" i="9"/>
  <c r="X204" i="9"/>
  <c r="X205" i="9"/>
  <c r="X206" i="9"/>
  <c r="X207" i="9"/>
  <c r="X208" i="9"/>
  <c r="X209" i="9"/>
  <c r="X210" i="9"/>
  <c r="X211" i="9"/>
  <c r="X212" i="9"/>
  <c r="X213" i="9"/>
  <c r="X214" i="9"/>
  <c r="X215" i="9"/>
  <c r="X216" i="9"/>
  <c r="X217" i="9"/>
  <c r="X218" i="9"/>
  <c r="X219" i="9"/>
  <c r="X220" i="9"/>
  <c r="X221" i="9"/>
  <c r="X222" i="9"/>
  <c r="X223" i="9"/>
  <c r="X224" i="9"/>
  <c r="X225" i="9"/>
  <c r="X226" i="9"/>
  <c r="X227" i="9"/>
  <c r="X228" i="9"/>
  <c r="X229" i="9"/>
  <c r="X230" i="9"/>
  <c r="X231" i="9"/>
  <c r="X232" i="9"/>
  <c r="X233" i="9"/>
  <c r="X234" i="9"/>
  <c r="X235" i="9"/>
  <c r="X236" i="9"/>
  <c r="X237" i="9"/>
  <c r="X238" i="9"/>
  <c r="X239" i="9"/>
  <c r="X240" i="9"/>
  <c r="X241" i="9"/>
  <c r="X242" i="9"/>
  <c r="X243" i="9"/>
  <c r="X244" i="9"/>
  <c r="X245" i="9"/>
  <c r="X246" i="9"/>
  <c r="X247" i="9"/>
  <c r="X248" i="9"/>
  <c r="X249" i="9"/>
  <c r="X250" i="9"/>
  <c r="X251" i="9"/>
  <c r="X252" i="9"/>
  <c r="X253" i="9"/>
  <c r="X254" i="9"/>
  <c r="X255" i="9"/>
  <c r="X256" i="9"/>
  <c r="X257" i="9"/>
  <c r="X258" i="9"/>
  <c r="X259" i="9"/>
  <c r="X260" i="9"/>
  <c r="X261" i="9"/>
  <c r="X262" i="9"/>
  <c r="X263" i="9"/>
  <c r="X264" i="9"/>
  <c r="X265" i="9"/>
  <c r="X266" i="9"/>
  <c r="X267" i="9"/>
  <c r="X81" i="9"/>
  <c r="X62" i="9"/>
  <c r="X63" i="9"/>
  <c r="X64" i="9"/>
  <c r="X65" i="9"/>
  <c r="X66" i="9"/>
  <c r="X67" i="9"/>
  <c r="X68" i="9"/>
  <c r="X69" i="9"/>
  <c r="X70" i="9"/>
  <c r="X71" i="9"/>
  <c r="X72" i="9"/>
  <c r="X73" i="9"/>
  <c r="X74" i="9"/>
  <c r="X75" i="9"/>
  <c r="X76" i="9"/>
  <c r="X77" i="9"/>
  <c r="X78" i="9"/>
  <c r="X79" i="9"/>
  <c r="X80" i="9"/>
  <c r="X58" i="9"/>
  <c r="X59" i="9"/>
  <c r="X60" i="9"/>
  <c r="X61" i="9"/>
  <c r="X50" i="9" l="1"/>
  <c r="X51" i="9"/>
  <c r="X52" i="9"/>
  <c r="X53" i="9"/>
  <c r="X54" i="9"/>
  <c r="X55" i="9"/>
  <c r="X56" i="9"/>
  <c r="X57" i="9"/>
  <c r="X48" i="9"/>
  <c r="X49" i="9"/>
  <c r="X18" i="9" l="1"/>
  <c r="X19" i="9"/>
  <c r="X20" i="9"/>
  <c r="X21" i="9"/>
  <c r="X22" i="9"/>
  <c r="X23" i="9"/>
  <c r="X24" i="9"/>
  <c r="X25" i="9"/>
  <c r="X26" i="9"/>
  <c r="X27" i="9"/>
  <c r="X28" i="9"/>
  <c r="X29" i="9"/>
  <c r="X30" i="9"/>
  <c r="X31" i="9"/>
  <c r="X32" i="9"/>
  <c r="X33" i="9"/>
  <c r="X34" i="9"/>
  <c r="X35" i="9"/>
  <c r="X36" i="9"/>
  <c r="X37" i="9"/>
  <c r="X38" i="9"/>
  <c r="X39" i="9"/>
  <c r="X40" i="9"/>
  <c r="X41" i="9"/>
  <c r="X42" i="9"/>
  <c r="X43" i="9"/>
  <c r="X44" i="9"/>
  <c r="X45" i="9"/>
  <c r="X46" i="9"/>
  <c r="X47" i="9"/>
  <c r="B93" i="8" l="1"/>
  <c r="B94" i="8"/>
  <c r="B95" i="8"/>
  <c r="B96" i="8"/>
  <c r="B62" i="8"/>
  <c r="B63" i="8"/>
  <c r="B64" i="8"/>
  <c r="B65" i="8"/>
  <c r="B66" i="8"/>
  <c r="B67" i="8"/>
  <c r="B68" i="8"/>
  <c r="B69" i="8"/>
  <c r="B70" i="8"/>
  <c r="B71" i="8"/>
  <c r="B72" i="8"/>
  <c r="B73" i="8"/>
  <c r="B74" i="8"/>
  <c r="B75" i="8"/>
  <c r="B76" i="8"/>
  <c r="B77" i="8"/>
  <c r="B78" i="8"/>
  <c r="B79" i="8"/>
  <c r="B80" i="8"/>
  <c r="B81" i="8"/>
  <c r="B82" i="8"/>
  <c r="B83" i="8"/>
  <c r="B84" i="8"/>
  <c r="B85" i="8"/>
  <c r="B86" i="8"/>
  <c r="B87" i="8"/>
  <c r="B88" i="8"/>
  <c r="B89" i="8"/>
  <c r="B90" i="8"/>
  <c r="B91" i="8"/>
  <c r="B92" i="8"/>
  <c r="J16" i="14"/>
  <c r="L16" i="14" s="1"/>
  <c r="K16" i="14"/>
  <c r="J17" i="14"/>
  <c r="K17" i="14"/>
  <c r="J18" i="14"/>
  <c r="L18" i="14" s="1"/>
  <c r="K18" i="14"/>
  <c r="J19" i="14"/>
  <c r="K19" i="14"/>
  <c r="J20" i="14"/>
  <c r="L20" i="14" s="1"/>
  <c r="K20" i="14"/>
  <c r="J21" i="14"/>
  <c r="K21" i="14"/>
  <c r="J22" i="14"/>
  <c r="L22" i="14" s="1"/>
  <c r="K22" i="14"/>
  <c r="J23" i="14"/>
  <c r="K23" i="14"/>
  <c r="J24" i="14"/>
  <c r="K24" i="14"/>
  <c r="J25" i="14"/>
  <c r="K25" i="14"/>
  <c r="J26" i="14"/>
  <c r="L26" i="14" s="1"/>
  <c r="K26" i="14"/>
  <c r="J27" i="14"/>
  <c r="K27" i="14"/>
  <c r="J28" i="14"/>
  <c r="L28" i="14" s="1"/>
  <c r="K28" i="14"/>
  <c r="J29" i="14"/>
  <c r="K29" i="14"/>
  <c r="J30" i="14"/>
  <c r="L30" i="14" s="1"/>
  <c r="K30" i="14"/>
  <c r="J31" i="14"/>
  <c r="K31" i="14"/>
  <c r="J32" i="14"/>
  <c r="L32" i="14" s="1"/>
  <c r="K32" i="14"/>
  <c r="J33" i="14"/>
  <c r="K33" i="14"/>
  <c r="J34" i="14"/>
  <c r="L34" i="14" s="1"/>
  <c r="K34" i="14"/>
  <c r="J35" i="14"/>
  <c r="K35" i="14"/>
  <c r="J36" i="14"/>
  <c r="L36" i="14" s="1"/>
  <c r="K36" i="14"/>
  <c r="J37" i="14"/>
  <c r="K37" i="14"/>
  <c r="J38" i="14"/>
  <c r="L38" i="14" s="1"/>
  <c r="K38" i="14"/>
  <c r="J39" i="14"/>
  <c r="K39" i="14"/>
  <c r="J40" i="14"/>
  <c r="L40" i="14" s="1"/>
  <c r="K40" i="14"/>
  <c r="J41" i="14"/>
  <c r="K41" i="14"/>
  <c r="J42" i="14"/>
  <c r="L42" i="14" s="1"/>
  <c r="K42" i="14"/>
  <c r="J43" i="14"/>
  <c r="K43" i="14"/>
  <c r="J44" i="14"/>
  <c r="L44" i="14" s="1"/>
  <c r="K44" i="14"/>
  <c r="J45" i="14"/>
  <c r="K45" i="14"/>
  <c r="J46" i="14"/>
  <c r="L46" i="14" s="1"/>
  <c r="K46" i="14"/>
  <c r="J47" i="14"/>
  <c r="K47" i="14"/>
  <c r="J48" i="14"/>
  <c r="L48" i="14" s="1"/>
  <c r="K48" i="14"/>
  <c r="J49" i="14"/>
  <c r="K49" i="14"/>
  <c r="J50" i="14"/>
  <c r="L50" i="14" s="1"/>
  <c r="K50" i="14"/>
  <c r="J51" i="14"/>
  <c r="K51" i="14"/>
  <c r="J52" i="14"/>
  <c r="L52" i="14" s="1"/>
  <c r="K52" i="14"/>
  <c r="J53" i="14"/>
  <c r="K53" i="14"/>
  <c r="J54" i="14"/>
  <c r="L54" i="14" s="1"/>
  <c r="K54" i="14"/>
  <c r="J55" i="14"/>
  <c r="K55" i="14"/>
  <c r="J56" i="14"/>
  <c r="L56" i="14" s="1"/>
  <c r="K56" i="14"/>
  <c r="J57" i="14"/>
  <c r="K57" i="14"/>
  <c r="J58" i="14"/>
  <c r="L58" i="14" s="1"/>
  <c r="K58" i="14"/>
  <c r="J59" i="14"/>
  <c r="K59" i="14"/>
  <c r="J60" i="14"/>
  <c r="L60" i="14" s="1"/>
  <c r="K60" i="14"/>
  <c r="J61" i="14"/>
  <c r="K61" i="14"/>
  <c r="J62" i="14"/>
  <c r="L62" i="14" s="1"/>
  <c r="K62" i="14"/>
  <c r="J63" i="14"/>
  <c r="K63" i="14"/>
  <c r="J64" i="14"/>
  <c r="L64" i="14" s="1"/>
  <c r="K64" i="14"/>
  <c r="J65" i="14"/>
  <c r="K65" i="14"/>
  <c r="J66" i="14"/>
  <c r="L66" i="14" s="1"/>
  <c r="K66" i="14"/>
  <c r="J67" i="14"/>
  <c r="K67" i="14"/>
  <c r="J68" i="14"/>
  <c r="L68" i="14" s="1"/>
  <c r="K68" i="14"/>
  <c r="J69" i="14"/>
  <c r="K69" i="14"/>
  <c r="J70" i="14"/>
  <c r="L70" i="14" s="1"/>
  <c r="K70" i="14"/>
  <c r="J71" i="14"/>
  <c r="K71" i="14"/>
  <c r="J72" i="14"/>
  <c r="L72" i="14" s="1"/>
  <c r="K72" i="14"/>
  <c r="J73" i="14"/>
  <c r="K73" i="14"/>
  <c r="J74" i="14"/>
  <c r="L74" i="14" s="1"/>
  <c r="K74" i="14"/>
  <c r="J75" i="14"/>
  <c r="K75" i="14"/>
  <c r="J76" i="14"/>
  <c r="L76" i="14" s="1"/>
  <c r="K76" i="14"/>
  <c r="J77" i="14"/>
  <c r="K77" i="14"/>
  <c r="J78" i="14"/>
  <c r="L78" i="14" s="1"/>
  <c r="K78" i="14"/>
  <c r="J79" i="14"/>
  <c r="K79" i="14"/>
  <c r="J80" i="14"/>
  <c r="L80" i="14" s="1"/>
  <c r="K80" i="14"/>
  <c r="J81" i="14"/>
  <c r="K81" i="14"/>
  <c r="J82" i="14"/>
  <c r="L82" i="14" s="1"/>
  <c r="K82" i="14"/>
  <c r="J83" i="14"/>
  <c r="K83" i="14"/>
  <c r="J84" i="14"/>
  <c r="L84" i="14" s="1"/>
  <c r="K84" i="14"/>
  <c r="J85" i="14"/>
  <c r="K85" i="14"/>
  <c r="J86" i="14"/>
  <c r="L86" i="14" s="1"/>
  <c r="K86" i="14"/>
  <c r="J87" i="14"/>
  <c r="K87" i="14"/>
  <c r="J88" i="14"/>
  <c r="L88" i="14" s="1"/>
  <c r="K88" i="14"/>
  <c r="J89" i="14"/>
  <c r="K89" i="14"/>
  <c r="J90" i="14"/>
  <c r="L90" i="14" s="1"/>
  <c r="K90" i="14"/>
  <c r="J91" i="14"/>
  <c r="K91" i="14"/>
  <c r="J92" i="14"/>
  <c r="L92" i="14" s="1"/>
  <c r="K92" i="14"/>
  <c r="J93" i="14"/>
  <c r="K93" i="14"/>
  <c r="J94" i="14"/>
  <c r="L94" i="14" s="1"/>
  <c r="K94" i="14"/>
  <c r="J95" i="14"/>
  <c r="K95" i="14"/>
  <c r="J96" i="14"/>
  <c r="L96" i="14" s="1"/>
  <c r="K96" i="14"/>
  <c r="J97" i="14"/>
  <c r="K97" i="14"/>
  <c r="J98" i="14"/>
  <c r="L98" i="14" s="1"/>
  <c r="K98" i="14"/>
  <c r="J99" i="14"/>
  <c r="K99" i="14"/>
  <c r="J100" i="14"/>
  <c r="L100" i="14" s="1"/>
  <c r="K100" i="14"/>
  <c r="J101" i="14"/>
  <c r="K101" i="14"/>
  <c r="J102" i="14"/>
  <c r="L102" i="14" s="1"/>
  <c r="K102" i="14"/>
  <c r="J103" i="14"/>
  <c r="K103" i="14"/>
  <c r="J104" i="14"/>
  <c r="L104" i="14" s="1"/>
  <c r="K104" i="14"/>
  <c r="J105" i="14"/>
  <c r="K105" i="14"/>
  <c r="J106" i="14"/>
  <c r="L106" i="14" s="1"/>
  <c r="K106" i="14"/>
  <c r="J107" i="14"/>
  <c r="K107" i="14"/>
  <c r="J108" i="14"/>
  <c r="L108" i="14" s="1"/>
  <c r="K108" i="14"/>
  <c r="J109" i="14"/>
  <c r="K109" i="14"/>
  <c r="J110" i="14"/>
  <c r="L110" i="14" s="1"/>
  <c r="K110" i="14"/>
  <c r="J111" i="14"/>
  <c r="K111" i="14"/>
  <c r="J112" i="14"/>
  <c r="L112" i="14" s="1"/>
  <c r="K112" i="14"/>
  <c r="J113" i="14"/>
  <c r="K113" i="14"/>
  <c r="J114" i="14"/>
  <c r="L114" i="14" s="1"/>
  <c r="K114" i="14"/>
  <c r="J115" i="14"/>
  <c r="K115" i="14"/>
  <c r="J116" i="14"/>
  <c r="L116" i="14" s="1"/>
  <c r="K116" i="14"/>
  <c r="J117" i="14"/>
  <c r="K117" i="14"/>
  <c r="J118" i="14"/>
  <c r="L118" i="14" s="1"/>
  <c r="K118" i="14"/>
  <c r="J119" i="14"/>
  <c r="K119" i="14"/>
  <c r="J120" i="14"/>
  <c r="L120" i="14" s="1"/>
  <c r="K120" i="14"/>
  <c r="J121" i="14"/>
  <c r="K121" i="14"/>
  <c r="J122" i="14"/>
  <c r="L122" i="14" s="1"/>
  <c r="K122" i="14"/>
  <c r="J123" i="14"/>
  <c r="K123" i="14"/>
  <c r="J124" i="14"/>
  <c r="L124" i="14" s="1"/>
  <c r="K124" i="14"/>
  <c r="J125" i="14"/>
  <c r="K125" i="14"/>
  <c r="J126" i="14"/>
  <c r="L126" i="14" s="1"/>
  <c r="K126" i="14"/>
  <c r="J127" i="14"/>
  <c r="K127" i="14"/>
  <c r="J128" i="14"/>
  <c r="L128" i="14" s="1"/>
  <c r="K128" i="14"/>
  <c r="J129" i="14"/>
  <c r="K129" i="14"/>
  <c r="J130" i="14"/>
  <c r="L130" i="14" s="1"/>
  <c r="K130" i="14"/>
  <c r="J131" i="14"/>
  <c r="K131" i="14"/>
  <c r="J132" i="14"/>
  <c r="L132" i="14" s="1"/>
  <c r="K132" i="14"/>
  <c r="J133" i="14"/>
  <c r="K133" i="14"/>
  <c r="J134" i="14"/>
  <c r="L134" i="14" s="1"/>
  <c r="K134" i="14"/>
  <c r="J135" i="14"/>
  <c r="K135" i="14"/>
  <c r="J136" i="14"/>
  <c r="L136" i="14" s="1"/>
  <c r="K136" i="14"/>
  <c r="J137" i="14"/>
  <c r="K137" i="14"/>
  <c r="J138" i="14"/>
  <c r="L138" i="14" s="1"/>
  <c r="K138" i="14"/>
  <c r="J139" i="14"/>
  <c r="K139" i="14"/>
  <c r="J140" i="14"/>
  <c r="L140" i="14" s="1"/>
  <c r="K140" i="14"/>
  <c r="J141" i="14"/>
  <c r="K141" i="14"/>
  <c r="J142" i="14"/>
  <c r="L142" i="14" s="1"/>
  <c r="K142" i="14"/>
  <c r="J143" i="14"/>
  <c r="K143" i="14"/>
  <c r="J144" i="14"/>
  <c r="L144" i="14" s="1"/>
  <c r="K144" i="14"/>
  <c r="J145" i="14"/>
  <c r="K145" i="14"/>
  <c r="J146" i="14"/>
  <c r="L146" i="14" s="1"/>
  <c r="K146" i="14"/>
  <c r="J147" i="14"/>
  <c r="K147" i="14"/>
  <c r="J148" i="14"/>
  <c r="L148" i="14" s="1"/>
  <c r="K148" i="14"/>
  <c r="J149" i="14"/>
  <c r="K149" i="14"/>
  <c r="J150" i="14"/>
  <c r="L150" i="14" s="1"/>
  <c r="K150" i="14"/>
  <c r="J151" i="14"/>
  <c r="K151" i="14"/>
  <c r="J152" i="14"/>
  <c r="L152" i="14" s="1"/>
  <c r="K152" i="14"/>
  <c r="J153" i="14"/>
  <c r="K153" i="14"/>
  <c r="J154" i="14"/>
  <c r="L154" i="14" s="1"/>
  <c r="K154" i="14"/>
  <c r="J155" i="14"/>
  <c r="K155" i="14"/>
  <c r="J156" i="14"/>
  <c r="L156" i="14" s="1"/>
  <c r="K156" i="14"/>
  <c r="J157" i="14"/>
  <c r="K157" i="14"/>
  <c r="J158" i="14"/>
  <c r="L158" i="14" s="1"/>
  <c r="K158" i="14"/>
  <c r="J159" i="14"/>
  <c r="K159" i="14"/>
  <c r="J160" i="14"/>
  <c r="L160" i="14" s="1"/>
  <c r="K160" i="14"/>
  <c r="J161" i="14"/>
  <c r="K161" i="14"/>
  <c r="J162" i="14"/>
  <c r="L162" i="14" s="1"/>
  <c r="K162" i="14"/>
  <c r="J163" i="14"/>
  <c r="K163" i="14"/>
  <c r="J164" i="14"/>
  <c r="L164" i="14" s="1"/>
  <c r="K164" i="14"/>
  <c r="J165" i="14"/>
  <c r="K165" i="14"/>
  <c r="J166" i="14"/>
  <c r="L166" i="14" s="1"/>
  <c r="K166" i="14"/>
  <c r="J167" i="14"/>
  <c r="K167" i="14"/>
  <c r="J168" i="14"/>
  <c r="L168" i="14" s="1"/>
  <c r="K168" i="14"/>
  <c r="J169" i="14"/>
  <c r="K169" i="14"/>
  <c r="J170" i="14"/>
  <c r="L170" i="14" s="1"/>
  <c r="K170" i="14"/>
  <c r="J171" i="14"/>
  <c r="K171" i="14"/>
  <c r="J172" i="14"/>
  <c r="K172" i="14"/>
  <c r="J173" i="14"/>
  <c r="K173" i="14"/>
  <c r="J174" i="14"/>
  <c r="K174" i="14"/>
  <c r="J175" i="14"/>
  <c r="K175" i="14"/>
  <c r="J176" i="14"/>
  <c r="K176" i="14"/>
  <c r="J177" i="14"/>
  <c r="K177" i="14"/>
  <c r="J178" i="14"/>
  <c r="K178" i="14"/>
  <c r="J179" i="14"/>
  <c r="K179" i="14"/>
  <c r="J180" i="14"/>
  <c r="L180" i="14" s="1"/>
  <c r="K180" i="14"/>
  <c r="J181" i="14"/>
  <c r="K181" i="14"/>
  <c r="J182" i="14"/>
  <c r="L182" i="14" s="1"/>
  <c r="K182" i="14"/>
  <c r="J183" i="14"/>
  <c r="K183" i="14"/>
  <c r="J184" i="14"/>
  <c r="L184" i="14" s="1"/>
  <c r="K184" i="14"/>
  <c r="J185" i="14"/>
  <c r="K185" i="14"/>
  <c r="J186" i="14"/>
  <c r="L186" i="14" s="1"/>
  <c r="K186" i="14"/>
  <c r="J187" i="14"/>
  <c r="K187" i="14"/>
  <c r="J188" i="14"/>
  <c r="K188" i="14"/>
  <c r="J189" i="14"/>
  <c r="K189" i="14"/>
  <c r="J190" i="14"/>
  <c r="K190" i="14"/>
  <c r="J191" i="14"/>
  <c r="K191" i="14"/>
  <c r="J192" i="14"/>
  <c r="L192" i="14" s="1"/>
  <c r="K192" i="14"/>
  <c r="J193" i="14"/>
  <c r="K193" i="14"/>
  <c r="J194" i="14"/>
  <c r="K194" i="14"/>
  <c r="J195" i="14"/>
  <c r="K195" i="14"/>
  <c r="J196" i="14"/>
  <c r="K196" i="14"/>
  <c r="J197" i="14"/>
  <c r="K197" i="14"/>
  <c r="J198" i="14"/>
  <c r="K198" i="14"/>
  <c r="J199" i="14"/>
  <c r="K199" i="14"/>
  <c r="J200" i="14"/>
  <c r="K200" i="14"/>
  <c r="J201" i="14"/>
  <c r="K201" i="14"/>
  <c r="J202" i="14"/>
  <c r="K202" i="14"/>
  <c r="J203" i="14"/>
  <c r="K203" i="14"/>
  <c r="J204" i="14"/>
  <c r="K204" i="14"/>
  <c r="J205" i="14"/>
  <c r="K205" i="14"/>
  <c r="J206" i="14"/>
  <c r="L206" i="14" s="1"/>
  <c r="K206" i="14"/>
  <c r="J207" i="14"/>
  <c r="K207" i="14"/>
  <c r="J208" i="14"/>
  <c r="K208" i="14"/>
  <c r="L208" i="14" s="1"/>
  <c r="J209" i="14"/>
  <c r="L209" i="14" s="1"/>
  <c r="K209" i="14"/>
  <c r="J210" i="14"/>
  <c r="K210" i="14"/>
  <c r="J211" i="14"/>
  <c r="K211" i="14"/>
  <c r="J212" i="14"/>
  <c r="K212" i="14"/>
  <c r="J213" i="14"/>
  <c r="K213" i="14"/>
  <c r="J214" i="14"/>
  <c r="K214" i="14"/>
  <c r="J215" i="14"/>
  <c r="K215" i="14"/>
  <c r="J216" i="14"/>
  <c r="L216" i="14" s="1"/>
  <c r="K216" i="14"/>
  <c r="J217" i="14"/>
  <c r="K217" i="14"/>
  <c r="J218" i="14"/>
  <c r="K218" i="14"/>
  <c r="J219" i="14"/>
  <c r="K219" i="14"/>
  <c r="J220" i="14"/>
  <c r="L220" i="14" s="1"/>
  <c r="K220" i="14"/>
  <c r="J221" i="14"/>
  <c r="K221" i="14"/>
  <c r="J222" i="14"/>
  <c r="L222" i="14" s="1"/>
  <c r="K222" i="14"/>
  <c r="J223" i="14"/>
  <c r="K223" i="14"/>
  <c r="J224" i="14"/>
  <c r="L224" i="14" s="1"/>
  <c r="K224" i="14"/>
  <c r="J225" i="14"/>
  <c r="K225" i="14"/>
  <c r="J226" i="14"/>
  <c r="K226" i="14"/>
  <c r="J227" i="14"/>
  <c r="K227" i="14"/>
  <c r="J228" i="14"/>
  <c r="K228" i="14"/>
  <c r="J229" i="14"/>
  <c r="K229" i="14"/>
  <c r="J230" i="14"/>
  <c r="K230" i="14"/>
  <c r="J231" i="14"/>
  <c r="K231" i="14"/>
  <c r="J232" i="14"/>
  <c r="K232" i="14"/>
  <c r="J233" i="14"/>
  <c r="K233" i="14"/>
  <c r="J234" i="14"/>
  <c r="K234" i="14"/>
  <c r="J235" i="14"/>
  <c r="K235" i="14"/>
  <c r="J236" i="14"/>
  <c r="K236" i="14"/>
  <c r="J237" i="14"/>
  <c r="K237" i="14"/>
  <c r="J238" i="14"/>
  <c r="K238" i="14"/>
  <c r="L238" i="14"/>
  <c r="J239" i="14"/>
  <c r="K239" i="14"/>
  <c r="J240" i="14"/>
  <c r="K240" i="14"/>
  <c r="L240" i="14" s="1"/>
  <c r="J241" i="14"/>
  <c r="K241" i="14"/>
  <c r="L241" i="14" s="1"/>
  <c r="J242" i="14"/>
  <c r="K242" i="14"/>
  <c r="J243" i="14"/>
  <c r="K243" i="14"/>
  <c r="J244" i="14"/>
  <c r="K244" i="14"/>
  <c r="J245" i="14"/>
  <c r="K245" i="14"/>
  <c r="J246" i="14"/>
  <c r="K246" i="14"/>
  <c r="J247" i="14"/>
  <c r="K247" i="14"/>
  <c r="J248" i="14"/>
  <c r="L248" i="14" s="1"/>
  <c r="K248" i="14"/>
  <c r="J249" i="14"/>
  <c r="K249" i="14"/>
  <c r="J250" i="14"/>
  <c r="K250" i="14"/>
  <c r="J251" i="14"/>
  <c r="K251" i="14"/>
  <c r="J252" i="14"/>
  <c r="L252" i="14" s="1"/>
  <c r="K252" i="14"/>
  <c r="J253" i="14"/>
  <c r="K253" i="14"/>
  <c r="J254" i="14"/>
  <c r="L254" i="14" s="1"/>
  <c r="K254" i="14"/>
  <c r="J255" i="14"/>
  <c r="K255" i="14"/>
  <c r="J256" i="14"/>
  <c r="L256" i="14" s="1"/>
  <c r="K256" i="14"/>
  <c r="J257" i="14"/>
  <c r="K257" i="14"/>
  <c r="J258" i="14"/>
  <c r="K258" i="14"/>
  <c r="J259" i="14"/>
  <c r="K259" i="14"/>
  <c r="J260" i="14"/>
  <c r="K260" i="14"/>
  <c r="J261" i="14"/>
  <c r="K261" i="14"/>
  <c r="J262" i="14"/>
  <c r="K262" i="14"/>
  <c r="J263" i="14"/>
  <c r="K263" i="14"/>
  <c r="J264" i="14"/>
  <c r="K264" i="14"/>
  <c r="J265" i="14"/>
  <c r="K265" i="14"/>
  <c r="J266" i="14"/>
  <c r="K266" i="14"/>
  <c r="J267" i="14"/>
  <c r="K267" i="14"/>
  <c r="J268" i="14"/>
  <c r="K268" i="14"/>
  <c r="J269" i="14"/>
  <c r="K269" i="14"/>
  <c r="J270" i="14"/>
  <c r="L270" i="14" s="1"/>
  <c r="K270" i="14"/>
  <c r="J271" i="14"/>
  <c r="K271" i="14"/>
  <c r="J272" i="14"/>
  <c r="K272" i="14"/>
  <c r="L272" i="14" s="1"/>
  <c r="J273" i="14"/>
  <c r="K273" i="14"/>
  <c r="L273" i="14" s="1"/>
  <c r="J274" i="14"/>
  <c r="K274" i="14"/>
  <c r="J275" i="14"/>
  <c r="K275" i="14"/>
  <c r="J276" i="14"/>
  <c r="K276" i="14"/>
  <c r="J277" i="14"/>
  <c r="K277" i="14"/>
  <c r="J278" i="14"/>
  <c r="K278" i="14"/>
  <c r="J279" i="14"/>
  <c r="K279" i="14"/>
  <c r="J280" i="14"/>
  <c r="L280" i="14" s="1"/>
  <c r="K280" i="14"/>
  <c r="J281" i="14"/>
  <c r="K281" i="14"/>
  <c r="J282" i="14"/>
  <c r="K282" i="14"/>
  <c r="J283" i="14"/>
  <c r="K283" i="14"/>
  <c r="J284" i="14"/>
  <c r="L284" i="14" s="1"/>
  <c r="K284" i="14"/>
  <c r="J285" i="14"/>
  <c r="K285" i="14"/>
  <c r="J286" i="14"/>
  <c r="L286" i="14" s="1"/>
  <c r="K286" i="14"/>
  <c r="J287" i="14"/>
  <c r="K287" i="14"/>
  <c r="J288" i="14"/>
  <c r="L288" i="14" s="1"/>
  <c r="K288" i="14"/>
  <c r="J289" i="14"/>
  <c r="K289" i="14"/>
  <c r="J290" i="14"/>
  <c r="K290" i="14"/>
  <c r="J291" i="14"/>
  <c r="K291" i="14"/>
  <c r="J292" i="14"/>
  <c r="K292" i="14"/>
  <c r="J293" i="14"/>
  <c r="K293" i="14"/>
  <c r="J294" i="14"/>
  <c r="K294" i="14"/>
  <c r="J295" i="14"/>
  <c r="K295" i="14"/>
  <c r="J296" i="14"/>
  <c r="K296" i="14"/>
  <c r="J297" i="14"/>
  <c r="K297" i="14"/>
  <c r="J298" i="14"/>
  <c r="K298" i="14"/>
  <c r="J299" i="14"/>
  <c r="K299" i="14"/>
  <c r="J300" i="14"/>
  <c r="K300" i="14"/>
  <c r="J301" i="14"/>
  <c r="K301" i="14"/>
  <c r="J302" i="14"/>
  <c r="K302" i="14"/>
  <c r="L302" i="14"/>
  <c r="J303" i="14"/>
  <c r="K303" i="14"/>
  <c r="J304" i="14"/>
  <c r="K304" i="14"/>
  <c r="L304" i="14" s="1"/>
  <c r="J305" i="14"/>
  <c r="L305" i="14" s="1"/>
  <c r="K305" i="14"/>
  <c r="J306" i="14"/>
  <c r="K306" i="14"/>
  <c r="J307" i="14"/>
  <c r="K307" i="14"/>
  <c r="J308" i="14"/>
  <c r="K308" i="14"/>
  <c r="J309" i="14"/>
  <c r="K309" i="14"/>
  <c r="J310" i="14"/>
  <c r="L310" i="14" s="1"/>
  <c r="K310" i="14"/>
  <c r="J311" i="14"/>
  <c r="K311" i="14"/>
  <c r="J312" i="14"/>
  <c r="L312" i="14" s="1"/>
  <c r="K312" i="14"/>
  <c r="J313" i="14"/>
  <c r="K313" i="14"/>
  <c r="J314" i="14"/>
  <c r="K314" i="14"/>
  <c r="J315" i="14"/>
  <c r="K315" i="14"/>
  <c r="J316" i="14"/>
  <c r="K316" i="14"/>
  <c r="J317" i="14"/>
  <c r="K317" i="14"/>
  <c r="J318" i="14"/>
  <c r="K318" i="14"/>
  <c r="J319" i="14"/>
  <c r="K319" i="14"/>
  <c r="J320" i="14"/>
  <c r="K320" i="14"/>
  <c r="J321" i="14"/>
  <c r="L321" i="14" s="1"/>
  <c r="K321" i="14"/>
  <c r="J322" i="14"/>
  <c r="K322" i="14"/>
  <c r="J323" i="14"/>
  <c r="L323" i="14" s="1"/>
  <c r="K323" i="14"/>
  <c r="J324" i="14"/>
  <c r="K324" i="14"/>
  <c r="J325" i="14"/>
  <c r="K325" i="14"/>
  <c r="J326" i="14"/>
  <c r="L326" i="14" s="1"/>
  <c r="K326" i="14"/>
  <c r="J327" i="14"/>
  <c r="K327" i="14"/>
  <c r="J328" i="14"/>
  <c r="L328" i="14"/>
  <c r="K328" i="14"/>
  <c r="J329" i="14"/>
  <c r="L329" i="14" s="1"/>
  <c r="K329" i="14"/>
  <c r="J330" i="14"/>
  <c r="K330" i="14"/>
  <c r="J331" i="14"/>
  <c r="K331" i="14"/>
  <c r="J332" i="14"/>
  <c r="K332" i="14"/>
  <c r="J333" i="14"/>
  <c r="K333" i="14"/>
  <c r="J334" i="14"/>
  <c r="K334" i="14"/>
  <c r="L334" i="14" s="1"/>
  <c r="J335" i="14"/>
  <c r="K335" i="14"/>
  <c r="J336" i="14"/>
  <c r="K336" i="14"/>
  <c r="J337" i="14"/>
  <c r="K337" i="14"/>
  <c r="L337" i="14"/>
  <c r="J338" i="14"/>
  <c r="K338" i="14"/>
  <c r="J339" i="14"/>
  <c r="K339" i="14"/>
  <c r="J340" i="14"/>
  <c r="K340" i="14"/>
  <c r="J341" i="14"/>
  <c r="K341" i="14"/>
  <c r="J342" i="14"/>
  <c r="K342" i="14"/>
  <c r="J343" i="14"/>
  <c r="K343" i="14"/>
  <c r="J344" i="14"/>
  <c r="K344" i="14"/>
  <c r="J345" i="14"/>
  <c r="K345" i="14"/>
  <c r="J346" i="14"/>
  <c r="K346" i="14"/>
  <c r="L346" i="14" s="1"/>
  <c r="J347" i="14"/>
  <c r="K347" i="14"/>
  <c r="J348" i="14"/>
  <c r="K348" i="14"/>
  <c r="J349" i="14"/>
  <c r="K349" i="14"/>
  <c r="J350" i="14"/>
  <c r="K350" i="14"/>
  <c r="J351" i="14"/>
  <c r="K351" i="14"/>
  <c r="J352" i="14"/>
  <c r="K352" i="14"/>
  <c r="J353" i="14"/>
  <c r="K353" i="14"/>
  <c r="J354" i="14"/>
  <c r="K354" i="14"/>
  <c r="J355" i="14"/>
  <c r="K355" i="14"/>
  <c r="J356" i="14"/>
  <c r="K356" i="14"/>
  <c r="J357" i="14"/>
  <c r="K357" i="14"/>
  <c r="J358" i="14"/>
  <c r="K358" i="14"/>
  <c r="J359" i="14"/>
  <c r="K359" i="14"/>
  <c r="J360" i="14"/>
  <c r="K360" i="14"/>
  <c r="J361" i="14"/>
  <c r="K361" i="14"/>
  <c r="J362" i="14"/>
  <c r="K362" i="14"/>
  <c r="J363" i="14"/>
  <c r="K363" i="14"/>
  <c r="J364" i="14"/>
  <c r="K364" i="14"/>
  <c r="J365" i="14"/>
  <c r="K365" i="14"/>
  <c r="J366" i="14"/>
  <c r="K366" i="14"/>
  <c r="J367" i="14"/>
  <c r="K367" i="14"/>
  <c r="J368" i="14"/>
  <c r="K368" i="14"/>
  <c r="J369" i="14"/>
  <c r="K369" i="14"/>
  <c r="J370" i="14"/>
  <c r="K370" i="14"/>
  <c r="J371" i="14"/>
  <c r="K371" i="14"/>
  <c r="J372" i="14"/>
  <c r="K372" i="14"/>
  <c r="J373" i="14"/>
  <c r="K373" i="14"/>
  <c r="J374" i="14"/>
  <c r="K374" i="14"/>
  <c r="J375" i="14"/>
  <c r="K375" i="14"/>
  <c r="J376" i="14"/>
  <c r="K376" i="14"/>
  <c r="J377" i="14"/>
  <c r="K377" i="14"/>
  <c r="J378" i="14"/>
  <c r="K378" i="14"/>
  <c r="J379" i="14"/>
  <c r="K379" i="14"/>
  <c r="J380" i="14"/>
  <c r="K380" i="14"/>
  <c r="J381" i="14"/>
  <c r="K381" i="14"/>
  <c r="J382" i="14"/>
  <c r="K382" i="14"/>
  <c r="J383" i="14"/>
  <c r="K383" i="14"/>
  <c r="J384" i="14"/>
  <c r="K384" i="14"/>
  <c r="J385" i="14"/>
  <c r="K385" i="14"/>
  <c r="J386" i="14"/>
  <c r="K386" i="14"/>
  <c r="J387" i="14"/>
  <c r="K387" i="14"/>
  <c r="J388" i="14"/>
  <c r="K388" i="14"/>
  <c r="J389" i="14"/>
  <c r="K389" i="14"/>
  <c r="J390" i="14"/>
  <c r="K390" i="14"/>
  <c r="J391" i="14"/>
  <c r="K391" i="14"/>
  <c r="J392" i="14"/>
  <c r="K392" i="14"/>
  <c r="L392" i="14" s="1"/>
  <c r="J393" i="14"/>
  <c r="K393" i="14"/>
  <c r="J394" i="14"/>
  <c r="K394" i="14"/>
  <c r="J395" i="14"/>
  <c r="K395" i="14"/>
  <c r="J396" i="14"/>
  <c r="K396" i="14"/>
  <c r="J397" i="14"/>
  <c r="K397" i="14"/>
  <c r="J398" i="14"/>
  <c r="K398" i="14"/>
  <c r="J399" i="14"/>
  <c r="K399" i="14"/>
  <c r="L399" i="14" s="1"/>
  <c r="J400" i="14"/>
  <c r="K400" i="14"/>
  <c r="J401" i="14"/>
  <c r="K401" i="14"/>
  <c r="J402" i="14"/>
  <c r="K402" i="14"/>
  <c r="J403" i="14"/>
  <c r="L403" i="14"/>
  <c r="K403" i="14"/>
  <c r="J404" i="14"/>
  <c r="K404" i="14"/>
  <c r="J405" i="14"/>
  <c r="L405" i="14" s="1"/>
  <c r="K405" i="14"/>
  <c r="J406" i="14"/>
  <c r="K406" i="14"/>
  <c r="J407" i="14"/>
  <c r="K407" i="14"/>
  <c r="J408" i="14"/>
  <c r="K408" i="14"/>
  <c r="J409" i="14"/>
  <c r="K409" i="14"/>
  <c r="J410" i="14"/>
  <c r="K410" i="14"/>
  <c r="J411" i="14"/>
  <c r="K411" i="14"/>
  <c r="J412" i="14"/>
  <c r="K412" i="14"/>
  <c r="J413" i="14"/>
  <c r="K413" i="14"/>
  <c r="J414" i="14"/>
  <c r="K414" i="14"/>
  <c r="J415" i="14"/>
  <c r="K415" i="14"/>
  <c r="J416" i="14"/>
  <c r="K416" i="14"/>
  <c r="J417" i="14"/>
  <c r="K417" i="14"/>
  <c r="J418" i="14"/>
  <c r="K418" i="14"/>
  <c r="J419" i="14"/>
  <c r="K419" i="14"/>
  <c r="J420" i="14"/>
  <c r="K420" i="14"/>
  <c r="J421" i="14"/>
  <c r="K421" i="14"/>
  <c r="J422" i="14"/>
  <c r="K422" i="14"/>
  <c r="J423" i="14"/>
  <c r="K423" i="14"/>
  <c r="J424" i="14"/>
  <c r="K424" i="14"/>
  <c r="J425" i="14"/>
  <c r="K425" i="14"/>
  <c r="J426" i="14"/>
  <c r="K426" i="14"/>
  <c r="J427" i="14"/>
  <c r="L427" i="14" s="1"/>
  <c r="K427" i="14"/>
  <c r="J428" i="14"/>
  <c r="K428" i="14"/>
  <c r="J429" i="14"/>
  <c r="K429" i="14"/>
  <c r="J430" i="14"/>
  <c r="K430" i="14"/>
  <c r="J431" i="14"/>
  <c r="K431" i="14"/>
  <c r="J432" i="14"/>
  <c r="K432" i="14"/>
  <c r="J433" i="14"/>
  <c r="K433" i="14"/>
  <c r="J434" i="14"/>
  <c r="K434" i="14"/>
  <c r="J435" i="14"/>
  <c r="K435" i="14"/>
  <c r="J436" i="14"/>
  <c r="L436" i="14" s="1"/>
  <c r="K436" i="14"/>
  <c r="J437" i="14"/>
  <c r="K437" i="14"/>
  <c r="J438" i="14"/>
  <c r="K438" i="14"/>
  <c r="J439" i="14"/>
  <c r="K439" i="14"/>
  <c r="J440" i="14"/>
  <c r="K440" i="14"/>
  <c r="J441" i="14"/>
  <c r="K441" i="14"/>
  <c r="J442" i="14"/>
  <c r="K442" i="14"/>
  <c r="J443" i="14"/>
  <c r="K443" i="14"/>
  <c r="J444" i="14"/>
  <c r="K444" i="14"/>
  <c r="J445" i="14"/>
  <c r="K445" i="14"/>
  <c r="J446" i="14"/>
  <c r="K446" i="14"/>
  <c r="J447" i="14"/>
  <c r="K447" i="14"/>
  <c r="J448" i="14"/>
  <c r="K448" i="14"/>
  <c r="J449" i="14"/>
  <c r="K449" i="14"/>
  <c r="J450" i="14"/>
  <c r="K450" i="14"/>
  <c r="J451" i="14"/>
  <c r="K451" i="14"/>
  <c r="J452" i="14"/>
  <c r="K452" i="14"/>
  <c r="J453" i="14"/>
  <c r="L453" i="14" s="1"/>
  <c r="K453" i="14"/>
  <c r="J454" i="14"/>
  <c r="L454" i="14" s="1"/>
  <c r="K454" i="14"/>
  <c r="J455" i="14"/>
  <c r="K455" i="14"/>
  <c r="J456" i="14"/>
  <c r="L456" i="14" s="1"/>
  <c r="K456" i="14"/>
  <c r="J457" i="14"/>
  <c r="K457" i="14"/>
  <c r="J458" i="14"/>
  <c r="L458" i="14" s="1"/>
  <c r="K458" i="14"/>
  <c r="J459" i="14"/>
  <c r="K459" i="14"/>
  <c r="J460" i="14"/>
  <c r="K460" i="14"/>
  <c r="J461" i="14"/>
  <c r="K461" i="14"/>
  <c r="J462" i="14"/>
  <c r="K462" i="14"/>
  <c r="J463" i="14"/>
  <c r="K463" i="14"/>
  <c r="J464" i="14"/>
  <c r="L464" i="14" s="1"/>
  <c r="K464" i="14"/>
  <c r="J465" i="14"/>
  <c r="K465" i="14"/>
  <c r="J466" i="14"/>
  <c r="L466" i="14" s="1"/>
  <c r="K466" i="14"/>
  <c r="J467" i="14"/>
  <c r="K467" i="14"/>
  <c r="J468" i="14"/>
  <c r="K468" i="14"/>
  <c r="J469" i="14"/>
  <c r="K469" i="14"/>
  <c r="J470" i="14"/>
  <c r="K470" i="14"/>
  <c r="L470" i="14"/>
  <c r="J471" i="14"/>
  <c r="K471" i="14"/>
  <c r="J472" i="14"/>
  <c r="K472" i="14"/>
  <c r="J473" i="14"/>
  <c r="K473" i="14"/>
  <c r="J474" i="14"/>
  <c r="K474" i="14"/>
  <c r="J475" i="14"/>
  <c r="K475" i="14"/>
  <c r="J476" i="14"/>
  <c r="K476" i="14"/>
  <c r="J477" i="14"/>
  <c r="K477" i="14"/>
  <c r="J478" i="14"/>
  <c r="K478" i="14"/>
  <c r="J479" i="14"/>
  <c r="K479" i="14"/>
  <c r="J480" i="14"/>
  <c r="K480" i="14"/>
  <c r="J481" i="14"/>
  <c r="K481" i="14"/>
  <c r="J482" i="14"/>
  <c r="K482" i="14"/>
  <c r="J483" i="14"/>
  <c r="K483" i="14"/>
  <c r="J484" i="14"/>
  <c r="K484" i="14"/>
  <c r="J485" i="14"/>
  <c r="K485" i="14"/>
  <c r="J486" i="14"/>
  <c r="K486" i="14"/>
  <c r="J487" i="14"/>
  <c r="K487" i="14"/>
  <c r="J488" i="14"/>
  <c r="K488" i="14"/>
  <c r="J489" i="14"/>
  <c r="K489" i="14"/>
  <c r="J490" i="14"/>
  <c r="K490" i="14"/>
  <c r="J491" i="14"/>
  <c r="K491" i="14"/>
  <c r="J492" i="14"/>
  <c r="K492" i="14"/>
  <c r="J493" i="14"/>
  <c r="K493" i="14"/>
  <c r="J494" i="14"/>
  <c r="K494" i="14"/>
  <c r="J495" i="14"/>
  <c r="K495" i="14"/>
  <c r="J496" i="14"/>
  <c r="K496" i="14"/>
  <c r="J497" i="14"/>
  <c r="K497" i="14"/>
  <c r="J498" i="14"/>
  <c r="K498" i="14"/>
  <c r="J499" i="14"/>
  <c r="K499" i="14"/>
  <c r="J500" i="14"/>
  <c r="K500" i="14"/>
  <c r="J501" i="14"/>
  <c r="K501" i="14"/>
  <c r="J502" i="14"/>
  <c r="K502" i="14"/>
  <c r="J503" i="14"/>
  <c r="K503" i="14"/>
  <c r="J504" i="14"/>
  <c r="K504" i="14"/>
  <c r="J505" i="14"/>
  <c r="K505" i="14"/>
  <c r="J506" i="14"/>
  <c r="K506" i="14"/>
  <c r="J507" i="14"/>
  <c r="K507" i="14"/>
  <c r="J508" i="14"/>
  <c r="K508" i="14"/>
  <c r="J509" i="14"/>
  <c r="K509" i="14"/>
  <c r="J510" i="14"/>
  <c r="K510" i="14"/>
  <c r="J511" i="14"/>
  <c r="K511" i="14"/>
  <c r="J512" i="14"/>
  <c r="K512" i="14"/>
  <c r="J513" i="14"/>
  <c r="K513" i="14"/>
  <c r="J514" i="14"/>
  <c r="K514" i="14"/>
  <c r="J515" i="14"/>
  <c r="K515" i="14"/>
  <c r="J516" i="14"/>
  <c r="K516" i="14"/>
  <c r="J517" i="14"/>
  <c r="K517" i="14"/>
  <c r="J518" i="14"/>
  <c r="K518" i="14"/>
  <c r="J519" i="14"/>
  <c r="K519" i="14"/>
  <c r="J520" i="14"/>
  <c r="K520" i="14"/>
  <c r="J521" i="14"/>
  <c r="K521" i="14"/>
  <c r="J522" i="14"/>
  <c r="K522" i="14"/>
  <c r="J523" i="14"/>
  <c r="K523" i="14"/>
  <c r="J524" i="14"/>
  <c r="K524" i="14"/>
  <c r="J525" i="14"/>
  <c r="K525" i="14"/>
  <c r="J526" i="14"/>
  <c r="K526" i="14"/>
  <c r="J527" i="14"/>
  <c r="K527" i="14"/>
  <c r="J528" i="14"/>
  <c r="K528" i="14"/>
  <c r="L528" i="14" s="1"/>
  <c r="J529" i="14"/>
  <c r="K529" i="14"/>
  <c r="J530" i="14"/>
  <c r="K530" i="14"/>
  <c r="J531" i="14"/>
  <c r="K531" i="14"/>
  <c r="J532" i="14"/>
  <c r="K532" i="14"/>
  <c r="J533" i="14"/>
  <c r="K533" i="14"/>
  <c r="J534" i="14"/>
  <c r="K534" i="14"/>
  <c r="J535" i="14"/>
  <c r="K535" i="14"/>
  <c r="J536" i="14"/>
  <c r="K536" i="14"/>
  <c r="J537" i="14"/>
  <c r="K537" i="14"/>
  <c r="J538" i="14"/>
  <c r="K538" i="14"/>
  <c r="J539" i="14"/>
  <c r="K539" i="14"/>
  <c r="J540" i="14"/>
  <c r="K540" i="14"/>
  <c r="J541" i="14"/>
  <c r="K541" i="14"/>
  <c r="J542" i="14"/>
  <c r="K542" i="14"/>
  <c r="J543" i="14"/>
  <c r="K543" i="14"/>
  <c r="J544" i="14"/>
  <c r="K544" i="14"/>
  <c r="L544" i="14" s="1"/>
  <c r="J545" i="14"/>
  <c r="K545" i="14"/>
  <c r="J546" i="14"/>
  <c r="K546" i="14"/>
  <c r="J547" i="14"/>
  <c r="K547" i="14"/>
  <c r="J548" i="14"/>
  <c r="K548" i="14"/>
  <c r="L548" i="14" s="1"/>
  <c r="J549" i="14"/>
  <c r="K549" i="14"/>
  <c r="J550" i="14"/>
  <c r="K550" i="14"/>
  <c r="J551" i="14"/>
  <c r="K551" i="14"/>
  <c r="J552" i="14"/>
  <c r="K552" i="14"/>
  <c r="L552" i="14" s="1"/>
  <c r="J553" i="14"/>
  <c r="K553" i="14"/>
  <c r="J554" i="14"/>
  <c r="K554" i="14"/>
  <c r="J555" i="14"/>
  <c r="K555" i="14"/>
  <c r="J556" i="14"/>
  <c r="K556" i="14"/>
  <c r="J557" i="14"/>
  <c r="K557" i="14"/>
  <c r="J558" i="14"/>
  <c r="K558" i="14"/>
  <c r="J559" i="14"/>
  <c r="K559" i="14"/>
  <c r="J560" i="14"/>
  <c r="K560" i="14"/>
  <c r="J561" i="14"/>
  <c r="K561" i="14"/>
  <c r="J562" i="14"/>
  <c r="K562" i="14"/>
  <c r="J563" i="14"/>
  <c r="K563" i="14"/>
  <c r="J564" i="14"/>
  <c r="K564" i="14"/>
  <c r="L564" i="14" s="1"/>
  <c r="J565" i="14"/>
  <c r="K565" i="14"/>
  <c r="J566" i="14"/>
  <c r="K566" i="14"/>
  <c r="J567" i="14"/>
  <c r="K567" i="14"/>
  <c r="J568" i="14"/>
  <c r="K568" i="14"/>
  <c r="L568" i="14" s="1"/>
  <c r="J569" i="14"/>
  <c r="K569" i="14"/>
  <c r="J570" i="14"/>
  <c r="K570" i="14"/>
  <c r="J571" i="14"/>
  <c r="K571" i="14"/>
  <c r="J572" i="14"/>
  <c r="K572" i="14"/>
  <c r="J573" i="14"/>
  <c r="K573" i="14"/>
  <c r="J574" i="14"/>
  <c r="K574" i="14"/>
  <c r="J575" i="14"/>
  <c r="K575" i="14"/>
  <c r="J576" i="14"/>
  <c r="K576" i="14"/>
  <c r="J577" i="14"/>
  <c r="K577" i="14"/>
  <c r="J578" i="14"/>
  <c r="K578" i="14"/>
  <c r="J579" i="14"/>
  <c r="K579" i="14"/>
  <c r="J580" i="14"/>
  <c r="K580" i="14"/>
  <c r="J581" i="14"/>
  <c r="K581" i="14"/>
  <c r="J582" i="14"/>
  <c r="K582" i="14"/>
  <c r="J583" i="14"/>
  <c r="K583" i="14"/>
  <c r="J584" i="14"/>
  <c r="K584" i="14"/>
  <c r="J585" i="14"/>
  <c r="L585" i="14" s="1"/>
  <c r="K585" i="14"/>
  <c r="J586" i="14"/>
  <c r="L586" i="14" s="1"/>
  <c r="K586" i="14"/>
  <c r="J587" i="14"/>
  <c r="K587" i="14"/>
  <c r="J588" i="14"/>
  <c r="K588" i="14"/>
  <c r="J589" i="14"/>
  <c r="K589" i="14"/>
  <c r="J590" i="14"/>
  <c r="L590" i="14" s="1"/>
  <c r="K590" i="14"/>
  <c r="J591" i="14"/>
  <c r="K591" i="14"/>
  <c r="J592" i="14"/>
  <c r="L592" i="14" s="1"/>
  <c r="K592" i="14"/>
  <c r="J593" i="14"/>
  <c r="K593" i="14"/>
  <c r="J594" i="14"/>
  <c r="L594" i="14" s="1"/>
  <c r="K594" i="14"/>
  <c r="J595" i="14"/>
  <c r="K595" i="14"/>
  <c r="J596" i="14"/>
  <c r="K596" i="14"/>
  <c r="J597" i="14"/>
  <c r="K597" i="14"/>
  <c r="J598" i="14"/>
  <c r="K598" i="14"/>
  <c r="J599" i="14"/>
  <c r="K599" i="14"/>
  <c r="J600" i="14"/>
  <c r="L600" i="14" s="1"/>
  <c r="K600" i="14"/>
  <c r="J601" i="14"/>
  <c r="K601" i="14"/>
  <c r="J602" i="14"/>
  <c r="L602" i="14" s="1"/>
  <c r="K602" i="14"/>
  <c r="J603" i="14"/>
  <c r="K603" i="14"/>
  <c r="J604" i="14"/>
  <c r="K604" i="14"/>
  <c r="J605" i="14"/>
  <c r="K605" i="14"/>
  <c r="J606" i="14"/>
  <c r="L606" i="14" s="1"/>
  <c r="K606" i="14"/>
  <c r="J607" i="14"/>
  <c r="K607" i="14"/>
  <c r="J608" i="14"/>
  <c r="K608" i="14"/>
  <c r="L608" i="14" s="1"/>
  <c r="J609" i="14"/>
  <c r="K609" i="14"/>
  <c r="J610" i="14"/>
  <c r="K610" i="14"/>
  <c r="J611" i="14"/>
  <c r="K611" i="14"/>
  <c r="J612" i="14"/>
  <c r="K612" i="14"/>
  <c r="J613" i="14"/>
  <c r="K613" i="14"/>
  <c r="J614" i="14"/>
  <c r="K614" i="14"/>
  <c r="J615" i="14"/>
  <c r="K615" i="14"/>
  <c r="J616" i="14"/>
  <c r="K616" i="14"/>
  <c r="J617" i="14"/>
  <c r="K617" i="14"/>
  <c r="J618" i="14"/>
  <c r="K618" i="14"/>
  <c r="J619" i="14"/>
  <c r="K619" i="14"/>
  <c r="J620" i="14"/>
  <c r="K620" i="14"/>
  <c r="J621" i="14"/>
  <c r="K621" i="14"/>
  <c r="J622" i="14"/>
  <c r="K622" i="14"/>
  <c r="J623" i="14"/>
  <c r="K623" i="14"/>
  <c r="J624" i="14"/>
  <c r="K624" i="14"/>
  <c r="J625" i="14"/>
  <c r="K625" i="14"/>
  <c r="J626" i="14"/>
  <c r="K626" i="14"/>
  <c r="J627" i="14"/>
  <c r="K627" i="14"/>
  <c r="J628" i="14"/>
  <c r="K628" i="14"/>
  <c r="J629" i="14"/>
  <c r="K629" i="14"/>
  <c r="J630" i="14"/>
  <c r="K630" i="14"/>
  <c r="J631" i="14"/>
  <c r="K631" i="14"/>
  <c r="J632" i="14"/>
  <c r="K632" i="14"/>
  <c r="J633" i="14"/>
  <c r="K633" i="14"/>
  <c r="J634" i="14"/>
  <c r="K634" i="14"/>
  <c r="J635" i="14"/>
  <c r="K635" i="14"/>
  <c r="J636" i="14"/>
  <c r="K636" i="14"/>
  <c r="J637" i="14"/>
  <c r="K637" i="14"/>
  <c r="J638" i="14"/>
  <c r="K638" i="14"/>
  <c r="J639" i="14"/>
  <c r="K639" i="14"/>
  <c r="J640" i="14"/>
  <c r="K640" i="14"/>
  <c r="J641" i="14"/>
  <c r="K641" i="14"/>
  <c r="J642" i="14"/>
  <c r="K642" i="14"/>
  <c r="J643" i="14"/>
  <c r="K643" i="14"/>
  <c r="J644" i="14"/>
  <c r="K644" i="14"/>
  <c r="J645" i="14"/>
  <c r="K645" i="14"/>
  <c r="J646" i="14"/>
  <c r="K646" i="14"/>
  <c r="J647" i="14"/>
  <c r="K647" i="14"/>
  <c r="J648" i="14"/>
  <c r="K648" i="14"/>
  <c r="J649" i="14"/>
  <c r="K649" i="14"/>
  <c r="J650" i="14"/>
  <c r="K650" i="14"/>
  <c r="J651" i="14"/>
  <c r="K651" i="14"/>
  <c r="J652" i="14"/>
  <c r="K652" i="14"/>
  <c r="J653" i="14"/>
  <c r="K653" i="14"/>
  <c r="J654" i="14"/>
  <c r="K654" i="14"/>
  <c r="J655" i="14"/>
  <c r="K655" i="14"/>
  <c r="J656" i="14"/>
  <c r="K656" i="14"/>
  <c r="J657" i="14"/>
  <c r="K657" i="14"/>
  <c r="J658" i="14"/>
  <c r="K658" i="14"/>
  <c r="J659" i="14"/>
  <c r="K659" i="14"/>
  <c r="J660" i="14"/>
  <c r="K660" i="14"/>
  <c r="J661" i="14"/>
  <c r="K661" i="14"/>
  <c r="J662" i="14"/>
  <c r="K662" i="14"/>
  <c r="J663" i="14"/>
  <c r="K663" i="14"/>
  <c r="J664" i="14"/>
  <c r="K664" i="14"/>
  <c r="L664" i="14" s="1"/>
  <c r="J665" i="14"/>
  <c r="K665" i="14"/>
  <c r="J666" i="14"/>
  <c r="K666" i="14"/>
  <c r="J667" i="14"/>
  <c r="K667" i="14"/>
  <c r="J668" i="14"/>
  <c r="K668" i="14"/>
  <c r="J669" i="14"/>
  <c r="K669" i="14"/>
  <c r="J670" i="14"/>
  <c r="K670" i="14"/>
  <c r="J671" i="14"/>
  <c r="K671" i="14"/>
  <c r="J672" i="14"/>
  <c r="K672" i="14"/>
  <c r="J673" i="14"/>
  <c r="K673" i="14"/>
  <c r="J674" i="14"/>
  <c r="K674" i="14"/>
  <c r="J675" i="14"/>
  <c r="K675" i="14"/>
  <c r="J676" i="14"/>
  <c r="K676" i="14"/>
  <c r="J677" i="14"/>
  <c r="K677" i="14"/>
  <c r="J678" i="14"/>
  <c r="K678" i="14"/>
  <c r="J679" i="14"/>
  <c r="K679" i="14"/>
  <c r="J680" i="14"/>
  <c r="K680" i="14"/>
  <c r="J681" i="14"/>
  <c r="K681" i="14"/>
  <c r="L681" i="14" s="1"/>
  <c r="J682" i="14"/>
  <c r="K682" i="14"/>
  <c r="J683" i="14"/>
  <c r="K683" i="14"/>
  <c r="J684" i="14"/>
  <c r="K684" i="14"/>
  <c r="J685" i="14"/>
  <c r="K685" i="14"/>
  <c r="J686" i="14"/>
  <c r="K686" i="14"/>
  <c r="J687" i="14"/>
  <c r="K687" i="14"/>
  <c r="J688" i="14"/>
  <c r="K688" i="14"/>
  <c r="J689" i="14"/>
  <c r="K689" i="14"/>
  <c r="J690" i="14"/>
  <c r="K690" i="14"/>
  <c r="J691" i="14"/>
  <c r="K691" i="14"/>
  <c r="J692" i="14"/>
  <c r="K692" i="14"/>
  <c r="J693" i="14"/>
  <c r="K693" i="14"/>
  <c r="J694" i="14"/>
  <c r="K694" i="14"/>
  <c r="J695" i="14"/>
  <c r="K695" i="14"/>
  <c r="J696" i="14"/>
  <c r="K696" i="14"/>
  <c r="J697" i="14"/>
  <c r="K697" i="14"/>
  <c r="J698" i="14"/>
  <c r="K698" i="14"/>
  <c r="J699" i="14"/>
  <c r="K699" i="14"/>
  <c r="J700" i="14"/>
  <c r="K700" i="14"/>
  <c r="J701" i="14"/>
  <c r="K701" i="14"/>
  <c r="J702" i="14"/>
  <c r="K702" i="14"/>
  <c r="J703" i="14"/>
  <c r="K703" i="14"/>
  <c r="J704" i="14"/>
  <c r="K704" i="14"/>
  <c r="J705" i="14"/>
  <c r="K705" i="14"/>
  <c r="J706" i="14"/>
  <c r="K706" i="14"/>
  <c r="J707" i="14"/>
  <c r="K707" i="14"/>
  <c r="J708" i="14"/>
  <c r="K708" i="14"/>
  <c r="J709" i="14"/>
  <c r="K709" i="14"/>
  <c r="J710" i="14"/>
  <c r="K710" i="14"/>
  <c r="J711" i="14"/>
  <c r="K711" i="14"/>
  <c r="J712" i="14"/>
  <c r="K712" i="14"/>
  <c r="J713" i="14"/>
  <c r="K713" i="14"/>
  <c r="J714" i="14"/>
  <c r="K714" i="14"/>
  <c r="J715" i="14"/>
  <c r="K715" i="14"/>
  <c r="J716" i="14"/>
  <c r="K716" i="14"/>
  <c r="J717" i="14"/>
  <c r="K717" i="14"/>
  <c r="J718" i="14"/>
  <c r="K718" i="14"/>
  <c r="J719" i="14"/>
  <c r="K719" i="14"/>
  <c r="J720" i="14"/>
  <c r="K720" i="14"/>
  <c r="J721" i="14"/>
  <c r="K721" i="14"/>
  <c r="J722" i="14"/>
  <c r="K722" i="14"/>
  <c r="J723" i="14"/>
  <c r="K723" i="14"/>
  <c r="J724" i="14"/>
  <c r="K724" i="14"/>
  <c r="J725" i="14"/>
  <c r="K725" i="14"/>
  <c r="J726" i="14"/>
  <c r="K726" i="14"/>
  <c r="J727" i="14"/>
  <c r="K727" i="14"/>
  <c r="J728" i="14"/>
  <c r="K728" i="14"/>
  <c r="J729" i="14"/>
  <c r="K729" i="14"/>
  <c r="J730" i="14"/>
  <c r="K730" i="14"/>
  <c r="J731" i="14"/>
  <c r="K731" i="14"/>
  <c r="J732" i="14"/>
  <c r="K732" i="14"/>
  <c r="J733" i="14"/>
  <c r="K733" i="14"/>
  <c r="J734" i="14"/>
  <c r="K734" i="14"/>
  <c r="J735" i="14"/>
  <c r="K735" i="14"/>
  <c r="J736" i="14"/>
  <c r="K736" i="14"/>
  <c r="J737" i="14"/>
  <c r="K737" i="14"/>
  <c r="J738" i="14"/>
  <c r="K738" i="14"/>
  <c r="J739" i="14"/>
  <c r="K739" i="14"/>
  <c r="J740" i="14"/>
  <c r="K740" i="14"/>
  <c r="J741" i="14"/>
  <c r="K741" i="14"/>
  <c r="J742" i="14"/>
  <c r="K742" i="14"/>
  <c r="J743" i="14"/>
  <c r="K743" i="14"/>
  <c r="J744" i="14"/>
  <c r="K744" i="14"/>
  <c r="J745" i="14"/>
  <c r="K745" i="14"/>
  <c r="J746" i="14"/>
  <c r="K746" i="14"/>
  <c r="J747" i="14"/>
  <c r="K747" i="14"/>
  <c r="J748" i="14"/>
  <c r="K748" i="14"/>
  <c r="J749" i="14"/>
  <c r="K749" i="14"/>
  <c r="J750" i="14"/>
  <c r="K750" i="14"/>
  <c r="J751" i="14"/>
  <c r="K751" i="14"/>
  <c r="J752" i="14"/>
  <c r="K752" i="14"/>
  <c r="J753" i="14"/>
  <c r="K753" i="14"/>
  <c r="J754" i="14"/>
  <c r="K754" i="14"/>
  <c r="J755" i="14"/>
  <c r="K755" i="14"/>
  <c r="J756" i="14"/>
  <c r="K756" i="14"/>
  <c r="J757" i="14"/>
  <c r="K757" i="14"/>
  <c r="J758" i="14"/>
  <c r="K758" i="14"/>
  <c r="J759" i="14"/>
  <c r="K759" i="14"/>
  <c r="J760" i="14"/>
  <c r="K760" i="14"/>
  <c r="J761" i="14"/>
  <c r="K761" i="14"/>
  <c r="J762" i="14"/>
  <c r="K762" i="14"/>
  <c r="J763" i="14"/>
  <c r="K763" i="14"/>
  <c r="J764" i="14"/>
  <c r="K764" i="14"/>
  <c r="J765" i="14"/>
  <c r="K765" i="14"/>
  <c r="J766" i="14"/>
  <c r="K766" i="14"/>
  <c r="J767" i="14"/>
  <c r="K767" i="14"/>
  <c r="J768" i="14"/>
  <c r="K768" i="14"/>
  <c r="J769" i="14"/>
  <c r="K769" i="14"/>
  <c r="J770" i="14"/>
  <c r="K770" i="14"/>
  <c r="J771" i="14"/>
  <c r="K771" i="14"/>
  <c r="J772" i="14"/>
  <c r="K772" i="14"/>
  <c r="J773" i="14"/>
  <c r="K773" i="14"/>
  <c r="J774" i="14"/>
  <c r="K774" i="14"/>
  <c r="J775" i="14"/>
  <c r="K775" i="14"/>
  <c r="J776" i="14"/>
  <c r="K776" i="14"/>
  <c r="J777" i="14"/>
  <c r="K777" i="14"/>
  <c r="J778" i="14"/>
  <c r="K778" i="14"/>
  <c r="J779" i="14"/>
  <c r="K779" i="14"/>
  <c r="J780" i="14"/>
  <c r="K780" i="14"/>
  <c r="J781" i="14"/>
  <c r="K781" i="14"/>
  <c r="J782" i="14"/>
  <c r="K782" i="14"/>
  <c r="J783" i="14"/>
  <c r="K783" i="14"/>
  <c r="J784" i="14"/>
  <c r="K784" i="14"/>
  <c r="J785" i="14"/>
  <c r="K785" i="14"/>
  <c r="J786" i="14"/>
  <c r="K786" i="14"/>
  <c r="J787" i="14"/>
  <c r="K787" i="14"/>
  <c r="J788" i="14"/>
  <c r="K788" i="14"/>
  <c r="J789" i="14"/>
  <c r="K789" i="14"/>
  <c r="J790" i="14"/>
  <c r="K790" i="14"/>
  <c r="J791" i="14"/>
  <c r="K791" i="14"/>
  <c r="J792" i="14"/>
  <c r="K792" i="14"/>
  <c r="J793" i="14"/>
  <c r="K793" i="14"/>
  <c r="J794" i="14"/>
  <c r="K794" i="14"/>
  <c r="J795" i="14"/>
  <c r="K795" i="14"/>
  <c r="J796" i="14"/>
  <c r="K796" i="14"/>
  <c r="J797" i="14"/>
  <c r="K797" i="14"/>
  <c r="J798" i="14"/>
  <c r="K798" i="14"/>
  <c r="J799" i="14"/>
  <c r="K799" i="14"/>
  <c r="J800" i="14"/>
  <c r="K800" i="14"/>
  <c r="J801" i="14"/>
  <c r="K801" i="14"/>
  <c r="J802" i="14"/>
  <c r="K802" i="14"/>
  <c r="J803" i="14"/>
  <c r="K803" i="14"/>
  <c r="J804" i="14"/>
  <c r="K804" i="14"/>
  <c r="J805" i="14"/>
  <c r="K805" i="14"/>
  <c r="J806" i="14"/>
  <c r="K806" i="14"/>
  <c r="J807" i="14"/>
  <c r="K807" i="14"/>
  <c r="J808" i="14"/>
  <c r="K808" i="14"/>
  <c r="J809" i="14"/>
  <c r="K809" i="14"/>
  <c r="J810" i="14"/>
  <c r="K810" i="14"/>
  <c r="J811" i="14"/>
  <c r="K811" i="14"/>
  <c r="J812" i="14"/>
  <c r="K812" i="14"/>
  <c r="J813" i="14"/>
  <c r="K813" i="14"/>
  <c r="J814" i="14"/>
  <c r="K814" i="14"/>
  <c r="J815" i="14"/>
  <c r="K815" i="14"/>
  <c r="J816" i="14"/>
  <c r="K816" i="14"/>
  <c r="J817" i="14"/>
  <c r="K817" i="14"/>
  <c r="J818" i="14"/>
  <c r="K818" i="14"/>
  <c r="J819" i="14"/>
  <c r="K819" i="14"/>
  <c r="J820" i="14"/>
  <c r="K820" i="14"/>
  <c r="J821" i="14"/>
  <c r="K821" i="14"/>
  <c r="B88" i="14"/>
  <c r="B89" i="14"/>
  <c r="B90" i="14"/>
  <c r="B91" i="14"/>
  <c r="B92" i="14"/>
  <c r="B93" i="14"/>
  <c r="B94" i="14"/>
  <c r="B95" i="14"/>
  <c r="B96" i="14"/>
  <c r="B97" i="14"/>
  <c r="B98" i="14"/>
  <c r="B99" i="14"/>
  <c r="B100" i="14"/>
  <c r="B101" i="14"/>
  <c r="B102" i="14"/>
  <c r="B103" i="14"/>
  <c r="B104" i="14"/>
  <c r="B105" i="14"/>
  <c r="B106" i="14"/>
  <c r="B107" i="14"/>
  <c r="B108" i="14"/>
  <c r="B109" i="14"/>
  <c r="B110" i="14"/>
  <c r="B111" i="14"/>
  <c r="B112" i="14"/>
  <c r="B113" i="14"/>
  <c r="B114" i="14"/>
  <c r="B115" i="14"/>
  <c r="B116" i="14"/>
  <c r="B117" i="14"/>
  <c r="B118" i="14"/>
  <c r="B119" i="14"/>
  <c r="B120" i="14"/>
  <c r="B121" i="14"/>
  <c r="B122" i="14"/>
  <c r="B123" i="14"/>
  <c r="B124" i="14"/>
  <c r="B125" i="14"/>
  <c r="B126" i="14"/>
  <c r="B127" i="14"/>
  <c r="B128" i="14"/>
  <c r="B129" i="14"/>
  <c r="B130" i="14"/>
  <c r="B131" i="14"/>
  <c r="B132" i="14"/>
  <c r="B133" i="14"/>
  <c r="B134" i="14"/>
  <c r="B135" i="14"/>
  <c r="B136" i="14"/>
  <c r="B137" i="14"/>
  <c r="B138" i="14"/>
  <c r="B139" i="14"/>
  <c r="B140" i="14"/>
  <c r="B141" i="14"/>
  <c r="B142" i="14"/>
  <c r="B143" i="14"/>
  <c r="B144" i="14"/>
  <c r="B145" i="14"/>
  <c r="B146" i="14"/>
  <c r="B147" i="14"/>
  <c r="B148" i="14"/>
  <c r="B149" i="14"/>
  <c r="B150" i="14"/>
  <c r="B151" i="14"/>
  <c r="B152" i="14"/>
  <c r="B153" i="14"/>
  <c r="B154" i="14"/>
  <c r="B155" i="14"/>
  <c r="B156" i="14"/>
  <c r="B157" i="14"/>
  <c r="B158" i="14"/>
  <c r="B159" i="14"/>
  <c r="B160" i="14"/>
  <c r="B161" i="14"/>
  <c r="B162" i="14"/>
  <c r="B163" i="14"/>
  <c r="B164" i="14"/>
  <c r="B165" i="14"/>
  <c r="B166" i="14"/>
  <c r="B167" i="14"/>
  <c r="B168" i="14"/>
  <c r="B169" i="14"/>
  <c r="B170" i="14"/>
  <c r="B171" i="14"/>
  <c r="B172" i="14"/>
  <c r="B173" i="14"/>
  <c r="B174" i="14"/>
  <c r="B175" i="14"/>
  <c r="B176" i="14"/>
  <c r="B177" i="14"/>
  <c r="B178" i="14"/>
  <c r="B179" i="14"/>
  <c r="B180" i="14"/>
  <c r="B181" i="14"/>
  <c r="B182" i="14"/>
  <c r="B183" i="14"/>
  <c r="B184" i="14"/>
  <c r="B185" i="14"/>
  <c r="B186" i="14"/>
  <c r="B187" i="14"/>
  <c r="B188" i="14"/>
  <c r="B189" i="14"/>
  <c r="B190" i="14"/>
  <c r="B191" i="14"/>
  <c r="B192" i="14"/>
  <c r="B193" i="14"/>
  <c r="B194" i="14"/>
  <c r="B195" i="14"/>
  <c r="B196" i="14"/>
  <c r="B197" i="14"/>
  <c r="B198" i="14"/>
  <c r="B199" i="14"/>
  <c r="B200" i="14"/>
  <c r="B201" i="14"/>
  <c r="B202" i="14"/>
  <c r="B203" i="14"/>
  <c r="B204" i="14"/>
  <c r="B205" i="14"/>
  <c r="B206" i="14"/>
  <c r="B207" i="14"/>
  <c r="B208" i="14"/>
  <c r="B209" i="14"/>
  <c r="B210" i="14"/>
  <c r="B211" i="14"/>
  <c r="B212" i="14"/>
  <c r="B213" i="14"/>
  <c r="B214" i="14"/>
  <c r="B215" i="14"/>
  <c r="B216" i="14"/>
  <c r="B217" i="14"/>
  <c r="B218" i="14"/>
  <c r="B219" i="14"/>
  <c r="B220" i="14"/>
  <c r="B221" i="14"/>
  <c r="B222" i="14"/>
  <c r="B223" i="14"/>
  <c r="B224" i="14"/>
  <c r="B225" i="14"/>
  <c r="B226" i="14"/>
  <c r="B227" i="14"/>
  <c r="B228" i="14"/>
  <c r="B229" i="14"/>
  <c r="B230" i="14"/>
  <c r="B231" i="14"/>
  <c r="B232" i="14"/>
  <c r="B233" i="14"/>
  <c r="B234" i="14"/>
  <c r="B235" i="14"/>
  <c r="B236" i="14"/>
  <c r="B237" i="14"/>
  <c r="B238" i="14"/>
  <c r="B239" i="14"/>
  <c r="B240" i="14"/>
  <c r="B241" i="14"/>
  <c r="B242" i="14"/>
  <c r="B243" i="14"/>
  <c r="B244" i="14"/>
  <c r="B245" i="14"/>
  <c r="B246" i="14"/>
  <c r="B247" i="14"/>
  <c r="B248" i="14"/>
  <c r="B249" i="14"/>
  <c r="B250" i="14"/>
  <c r="B251" i="14"/>
  <c r="B252" i="14"/>
  <c r="B253" i="14"/>
  <c r="B254" i="14"/>
  <c r="B255" i="14"/>
  <c r="B256" i="14"/>
  <c r="B257" i="14"/>
  <c r="B258" i="14"/>
  <c r="B259" i="14"/>
  <c r="B260" i="14"/>
  <c r="B261" i="14"/>
  <c r="B262" i="14"/>
  <c r="B263" i="14"/>
  <c r="B264" i="14"/>
  <c r="B265" i="14"/>
  <c r="B266" i="14"/>
  <c r="B267" i="14"/>
  <c r="B268" i="14"/>
  <c r="B269" i="14"/>
  <c r="B270" i="14"/>
  <c r="B271" i="14"/>
  <c r="B272" i="14"/>
  <c r="B273" i="14"/>
  <c r="B274" i="14"/>
  <c r="B275" i="14"/>
  <c r="B276" i="14"/>
  <c r="B277" i="14"/>
  <c r="B278" i="14"/>
  <c r="B279" i="14"/>
  <c r="B280" i="14"/>
  <c r="B281" i="14"/>
  <c r="B282" i="14"/>
  <c r="B283" i="14"/>
  <c r="B284" i="14"/>
  <c r="B285" i="14"/>
  <c r="B286" i="14"/>
  <c r="B287" i="14"/>
  <c r="B288" i="14"/>
  <c r="B289" i="14"/>
  <c r="B290" i="14"/>
  <c r="B291" i="14"/>
  <c r="B292" i="14"/>
  <c r="B293" i="14"/>
  <c r="B294" i="14"/>
  <c r="B295" i="14"/>
  <c r="B296" i="14"/>
  <c r="B297" i="14"/>
  <c r="B298" i="14"/>
  <c r="B299" i="14"/>
  <c r="B300" i="14"/>
  <c r="B301" i="14"/>
  <c r="B302" i="14"/>
  <c r="B303" i="14"/>
  <c r="B304" i="14"/>
  <c r="B305" i="14"/>
  <c r="B306" i="14"/>
  <c r="B307" i="14"/>
  <c r="B308" i="14"/>
  <c r="B309" i="14"/>
  <c r="B310" i="14"/>
  <c r="B311" i="14"/>
  <c r="B312" i="14"/>
  <c r="B313" i="14"/>
  <c r="B314" i="14"/>
  <c r="B315" i="14"/>
  <c r="B316" i="14"/>
  <c r="B317" i="14"/>
  <c r="B318" i="14"/>
  <c r="B319" i="14"/>
  <c r="B320" i="14"/>
  <c r="B321" i="14"/>
  <c r="B322" i="14"/>
  <c r="B323" i="14"/>
  <c r="B324" i="14"/>
  <c r="B325" i="14"/>
  <c r="B326" i="14"/>
  <c r="B327" i="14"/>
  <c r="B328" i="14"/>
  <c r="B329" i="14"/>
  <c r="B330" i="14"/>
  <c r="B331" i="14"/>
  <c r="B332" i="14"/>
  <c r="B333" i="14"/>
  <c r="B334" i="14"/>
  <c r="B335" i="14"/>
  <c r="B336" i="14"/>
  <c r="B337" i="14"/>
  <c r="B338" i="14"/>
  <c r="B339" i="14"/>
  <c r="B340" i="14"/>
  <c r="B341" i="14"/>
  <c r="B342" i="14"/>
  <c r="B343" i="14"/>
  <c r="B344" i="14"/>
  <c r="B345" i="14"/>
  <c r="B346" i="14"/>
  <c r="B347" i="14"/>
  <c r="B348" i="14"/>
  <c r="B349" i="14"/>
  <c r="B350" i="14"/>
  <c r="B351" i="14"/>
  <c r="B352" i="14"/>
  <c r="B353" i="14"/>
  <c r="B354" i="14"/>
  <c r="B355" i="14"/>
  <c r="B356" i="14"/>
  <c r="B357" i="14"/>
  <c r="B358" i="14"/>
  <c r="B359" i="14"/>
  <c r="B360" i="14"/>
  <c r="B361" i="14"/>
  <c r="B362" i="14"/>
  <c r="B363" i="14"/>
  <c r="B364" i="14"/>
  <c r="B365" i="14"/>
  <c r="B366" i="14"/>
  <c r="B367" i="14"/>
  <c r="B368" i="14"/>
  <c r="B369" i="14"/>
  <c r="B370" i="14"/>
  <c r="B371" i="14"/>
  <c r="B372" i="14"/>
  <c r="B373" i="14"/>
  <c r="B374" i="14"/>
  <c r="B375" i="14"/>
  <c r="B376" i="14"/>
  <c r="B377" i="14"/>
  <c r="B378" i="14"/>
  <c r="B379" i="14"/>
  <c r="B380" i="14"/>
  <c r="B381" i="14"/>
  <c r="B382" i="14"/>
  <c r="B383" i="14"/>
  <c r="B384" i="14"/>
  <c r="B385" i="14"/>
  <c r="B386" i="14"/>
  <c r="B387" i="14"/>
  <c r="B388" i="14"/>
  <c r="B389" i="14"/>
  <c r="B390" i="14"/>
  <c r="B391" i="14"/>
  <c r="B392" i="14"/>
  <c r="B393" i="14"/>
  <c r="B394" i="14"/>
  <c r="B395" i="14"/>
  <c r="B396" i="14"/>
  <c r="B397" i="14"/>
  <c r="B398" i="14"/>
  <c r="B399" i="14"/>
  <c r="B400" i="14"/>
  <c r="B401" i="14"/>
  <c r="B402" i="14"/>
  <c r="B403" i="14"/>
  <c r="B404" i="14"/>
  <c r="B405" i="14"/>
  <c r="B406" i="14"/>
  <c r="B407" i="14"/>
  <c r="B408" i="14"/>
  <c r="B409" i="14"/>
  <c r="B410" i="14"/>
  <c r="B411" i="14"/>
  <c r="B412" i="14"/>
  <c r="B413" i="14"/>
  <c r="B414" i="14"/>
  <c r="B415" i="14"/>
  <c r="B416" i="14"/>
  <c r="B417" i="14"/>
  <c r="B418" i="14"/>
  <c r="B419" i="14"/>
  <c r="B420" i="14"/>
  <c r="B421" i="14"/>
  <c r="B422" i="14"/>
  <c r="B423" i="14"/>
  <c r="B424" i="14"/>
  <c r="B425" i="14"/>
  <c r="B426" i="14"/>
  <c r="B427" i="14"/>
  <c r="B428" i="14"/>
  <c r="B429" i="14"/>
  <c r="B430" i="14"/>
  <c r="B431" i="14"/>
  <c r="B432" i="14"/>
  <c r="B433" i="14"/>
  <c r="B434" i="14"/>
  <c r="B435" i="14"/>
  <c r="B436" i="14"/>
  <c r="B437" i="14"/>
  <c r="B438" i="14"/>
  <c r="B439" i="14"/>
  <c r="B440" i="14"/>
  <c r="B441" i="14"/>
  <c r="B442" i="14"/>
  <c r="B443" i="14"/>
  <c r="B444" i="14"/>
  <c r="B445" i="14"/>
  <c r="B446" i="14"/>
  <c r="B447" i="14"/>
  <c r="B448" i="14"/>
  <c r="B449" i="14"/>
  <c r="B450" i="14"/>
  <c r="B451" i="14"/>
  <c r="B452" i="14"/>
  <c r="B453" i="14"/>
  <c r="B454" i="14"/>
  <c r="B455" i="14"/>
  <c r="B456" i="14"/>
  <c r="B457" i="14"/>
  <c r="B458" i="14"/>
  <c r="B459" i="14"/>
  <c r="B460" i="14"/>
  <c r="B461" i="14"/>
  <c r="B462" i="14"/>
  <c r="B463" i="14"/>
  <c r="B464" i="14"/>
  <c r="B465" i="14"/>
  <c r="B466" i="14"/>
  <c r="B467" i="14"/>
  <c r="B468" i="14"/>
  <c r="B469" i="14"/>
  <c r="B470" i="14"/>
  <c r="B471" i="14"/>
  <c r="B472" i="14"/>
  <c r="B473" i="14"/>
  <c r="B474" i="14"/>
  <c r="B475" i="14"/>
  <c r="B476" i="14"/>
  <c r="B477" i="14"/>
  <c r="B478" i="14"/>
  <c r="B479" i="14"/>
  <c r="B480" i="14"/>
  <c r="B481" i="14"/>
  <c r="B482" i="14"/>
  <c r="B483" i="14"/>
  <c r="B484" i="14"/>
  <c r="B485" i="14"/>
  <c r="B486" i="14"/>
  <c r="B487" i="14"/>
  <c r="B488" i="14"/>
  <c r="B489" i="14"/>
  <c r="B490" i="14"/>
  <c r="B491" i="14"/>
  <c r="B492" i="14"/>
  <c r="B493" i="14"/>
  <c r="B494" i="14"/>
  <c r="B495" i="14"/>
  <c r="B496" i="14"/>
  <c r="B497" i="14"/>
  <c r="B498" i="14"/>
  <c r="B499" i="14"/>
  <c r="B500" i="14"/>
  <c r="B501" i="14"/>
  <c r="B502" i="14"/>
  <c r="B503" i="14"/>
  <c r="B504" i="14"/>
  <c r="B505" i="14"/>
  <c r="B506" i="14"/>
  <c r="B507" i="14"/>
  <c r="B508" i="14"/>
  <c r="B509" i="14"/>
  <c r="B510" i="14"/>
  <c r="B511" i="14"/>
  <c r="B512" i="14"/>
  <c r="B513" i="14"/>
  <c r="B514" i="14"/>
  <c r="B515" i="14"/>
  <c r="B516" i="14"/>
  <c r="B517" i="14"/>
  <c r="B518" i="14"/>
  <c r="B519" i="14"/>
  <c r="B520" i="14"/>
  <c r="B521" i="14"/>
  <c r="B522" i="14"/>
  <c r="B523" i="14"/>
  <c r="B524" i="14"/>
  <c r="B525" i="14"/>
  <c r="B526" i="14"/>
  <c r="B527" i="14"/>
  <c r="B528" i="14"/>
  <c r="B529" i="14"/>
  <c r="B530" i="14"/>
  <c r="B531" i="14"/>
  <c r="B532" i="14"/>
  <c r="B533" i="14"/>
  <c r="B534" i="14"/>
  <c r="B535" i="14"/>
  <c r="B536" i="14"/>
  <c r="B537" i="14"/>
  <c r="B538" i="14"/>
  <c r="B539" i="14"/>
  <c r="B540" i="14"/>
  <c r="B541" i="14"/>
  <c r="B542" i="14"/>
  <c r="B543" i="14"/>
  <c r="B544" i="14"/>
  <c r="B545" i="14"/>
  <c r="B546" i="14"/>
  <c r="B547" i="14"/>
  <c r="B548" i="14"/>
  <c r="B549" i="14"/>
  <c r="B550" i="14"/>
  <c r="B551" i="14"/>
  <c r="B552" i="14"/>
  <c r="B553" i="14"/>
  <c r="B554" i="14"/>
  <c r="B555" i="14"/>
  <c r="B556" i="14"/>
  <c r="B557" i="14"/>
  <c r="B558" i="14"/>
  <c r="B559" i="14"/>
  <c r="B560" i="14"/>
  <c r="B561" i="14"/>
  <c r="B562" i="14"/>
  <c r="B563" i="14"/>
  <c r="B564" i="14"/>
  <c r="B565" i="14"/>
  <c r="B566" i="14"/>
  <c r="B567" i="14"/>
  <c r="B568" i="14"/>
  <c r="B569" i="14"/>
  <c r="B570" i="14"/>
  <c r="B571" i="14"/>
  <c r="B572" i="14"/>
  <c r="B573" i="14"/>
  <c r="B574" i="14"/>
  <c r="B575" i="14"/>
  <c r="B576" i="14"/>
  <c r="B577" i="14"/>
  <c r="B578" i="14"/>
  <c r="B579" i="14"/>
  <c r="B580" i="14"/>
  <c r="B581" i="14"/>
  <c r="B582" i="14"/>
  <c r="B583" i="14"/>
  <c r="B584" i="14"/>
  <c r="B585" i="14"/>
  <c r="B586" i="14"/>
  <c r="B587" i="14"/>
  <c r="B588" i="14"/>
  <c r="B589" i="14"/>
  <c r="B590" i="14"/>
  <c r="B591" i="14"/>
  <c r="B592" i="14"/>
  <c r="B593" i="14"/>
  <c r="B594" i="14"/>
  <c r="B595" i="14"/>
  <c r="B596" i="14"/>
  <c r="B597" i="14"/>
  <c r="B598" i="14"/>
  <c r="B599" i="14"/>
  <c r="B600" i="14"/>
  <c r="B601" i="14"/>
  <c r="B602" i="14"/>
  <c r="B603" i="14"/>
  <c r="B604" i="14"/>
  <c r="B605" i="14"/>
  <c r="B606" i="14"/>
  <c r="B607" i="14"/>
  <c r="B608" i="14"/>
  <c r="B609" i="14"/>
  <c r="B610" i="14"/>
  <c r="B611" i="14"/>
  <c r="B612" i="14"/>
  <c r="B613" i="14"/>
  <c r="B614" i="14"/>
  <c r="B615" i="14"/>
  <c r="B616" i="14"/>
  <c r="B617" i="14"/>
  <c r="B618" i="14"/>
  <c r="B619" i="14"/>
  <c r="B620" i="14"/>
  <c r="B621" i="14"/>
  <c r="B622" i="14"/>
  <c r="B623" i="14"/>
  <c r="B624" i="14"/>
  <c r="B625" i="14"/>
  <c r="B626" i="14"/>
  <c r="B627" i="14"/>
  <c r="B628" i="14"/>
  <c r="B629" i="14"/>
  <c r="B630" i="14"/>
  <c r="B631" i="14"/>
  <c r="B632" i="14"/>
  <c r="B633" i="14"/>
  <c r="B634" i="14"/>
  <c r="B635" i="14"/>
  <c r="B636" i="14"/>
  <c r="B637" i="14"/>
  <c r="B638" i="14"/>
  <c r="B639" i="14"/>
  <c r="B640" i="14"/>
  <c r="B641" i="14"/>
  <c r="B642" i="14"/>
  <c r="B643" i="14"/>
  <c r="B644" i="14"/>
  <c r="B645" i="14"/>
  <c r="B646" i="14"/>
  <c r="B647" i="14"/>
  <c r="B648" i="14"/>
  <c r="B649" i="14"/>
  <c r="B650" i="14"/>
  <c r="B651" i="14"/>
  <c r="B652" i="14"/>
  <c r="B653" i="14"/>
  <c r="B654" i="14"/>
  <c r="B655" i="14"/>
  <c r="B656" i="14"/>
  <c r="B657" i="14"/>
  <c r="B658" i="14"/>
  <c r="B659" i="14"/>
  <c r="B660" i="14"/>
  <c r="B661" i="14"/>
  <c r="B662" i="14"/>
  <c r="B663" i="14"/>
  <c r="B664" i="14"/>
  <c r="B665" i="14"/>
  <c r="B666" i="14"/>
  <c r="B667" i="14"/>
  <c r="B668" i="14"/>
  <c r="B669" i="14"/>
  <c r="B670" i="14"/>
  <c r="B671" i="14"/>
  <c r="B672" i="14"/>
  <c r="B673" i="14"/>
  <c r="B674" i="14"/>
  <c r="B675" i="14"/>
  <c r="B676" i="14"/>
  <c r="B677" i="14"/>
  <c r="B678" i="14"/>
  <c r="B679" i="14"/>
  <c r="B680" i="14"/>
  <c r="B681" i="14"/>
  <c r="B682" i="14"/>
  <c r="B683" i="14"/>
  <c r="B684" i="14"/>
  <c r="B685" i="14"/>
  <c r="B686" i="14"/>
  <c r="B687" i="14"/>
  <c r="B688" i="14"/>
  <c r="B689" i="14"/>
  <c r="B690" i="14"/>
  <c r="B691" i="14"/>
  <c r="B692" i="14"/>
  <c r="B693" i="14"/>
  <c r="B694" i="14"/>
  <c r="B695" i="14"/>
  <c r="B696" i="14"/>
  <c r="B697" i="14"/>
  <c r="B698" i="14"/>
  <c r="B699" i="14"/>
  <c r="B700" i="14"/>
  <c r="B701" i="14"/>
  <c r="B702" i="14"/>
  <c r="B703" i="14"/>
  <c r="B704" i="14"/>
  <c r="B705" i="14"/>
  <c r="B706" i="14"/>
  <c r="B707" i="14"/>
  <c r="B708" i="14"/>
  <c r="B709" i="14"/>
  <c r="B710" i="14"/>
  <c r="B711" i="14"/>
  <c r="B712" i="14"/>
  <c r="B713" i="14"/>
  <c r="B714" i="14"/>
  <c r="B715" i="14"/>
  <c r="B716" i="14"/>
  <c r="B717" i="14"/>
  <c r="B718" i="14"/>
  <c r="B719" i="14"/>
  <c r="B720" i="14"/>
  <c r="B721" i="14"/>
  <c r="B722" i="14"/>
  <c r="B723" i="14"/>
  <c r="B724" i="14"/>
  <c r="B725" i="14"/>
  <c r="B726" i="14"/>
  <c r="B727" i="14"/>
  <c r="B728" i="14"/>
  <c r="B729" i="14"/>
  <c r="B730" i="14"/>
  <c r="B731" i="14"/>
  <c r="B732" i="14"/>
  <c r="B733" i="14"/>
  <c r="B734" i="14"/>
  <c r="B735" i="14"/>
  <c r="B736" i="14"/>
  <c r="B737" i="14"/>
  <c r="B738" i="14"/>
  <c r="B739" i="14"/>
  <c r="B740" i="14"/>
  <c r="B741" i="14"/>
  <c r="B742" i="14"/>
  <c r="B743" i="14"/>
  <c r="B744" i="14"/>
  <c r="B745" i="14"/>
  <c r="B746" i="14"/>
  <c r="B747" i="14"/>
  <c r="B748" i="14"/>
  <c r="B749" i="14"/>
  <c r="B750" i="14"/>
  <c r="B751" i="14"/>
  <c r="B752" i="14"/>
  <c r="B753" i="14"/>
  <c r="B754" i="14"/>
  <c r="B755" i="14"/>
  <c r="B756" i="14"/>
  <c r="B757" i="14"/>
  <c r="B758" i="14"/>
  <c r="B759" i="14"/>
  <c r="B760" i="14"/>
  <c r="B761" i="14"/>
  <c r="B762" i="14"/>
  <c r="B763" i="14"/>
  <c r="B764" i="14"/>
  <c r="B765" i="14"/>
  <c r="B766" i="14"/>
  <c r="B767" i="14"/>
  <c r="B768" i="14"/>
  <c r="B769" i="14"/>
  <c r="B770" i="14"/>
  <c r="B771" i="14"/>
  <c r="B772" i="14"/>
  <c r="B773" i="14"/>
  <c r="B774" i="14"/>
  <c r="B775" i="14"/>
  <c r="B776" i="14"/>
  <c r="B777" i="14"/>
  <c r="B778" i="14"/>
  <c r="B779" i="14"/>
  <c r="B780" i="14"/>
  <c r="B781" i="14"/>
  <c r="B782" i="14"/>
  <c r="B783" i="14"/>
  <c r="B784" i="14"/>
  <c r="B785" i="14"/>
  <c r="B786" i="14"/>
  <c r="B787" i="14"/>
  <c r="B788" i="14"/>
  <c r="B789" i="14"/>
  <c r="B790" i="14"/>
  <c r="B791" i="14"/>
  <c r="B792" i="14"/>
  <c r="B793" i="14"/>
  <c r="B794" i="14"/>
  <c r="B795" i="14"/>
  <c r="B796" i="14"/>
  <c r="B797" i="14"/>
  <c r="B798" i="14"/>
  <c r="B799" i="14"/>
  <c r="B800" i="14"/>
  <c r="B801" i="14"/>
  <c r="B802" i="14"/>
  <c r="B803" i="14"/>
  <c r="B804" i="14"/>
  <c r="B805" i="14"/>
  <c r="B806" i="14"/>
  <c r="B807" i="14"/>
  <c r="B808" i="14"/>
  <c r="B809" i="14"/>
  <c r="B810" i="14"/>
  <c r="B811" i="14"/>
  <c r="B812" i="14"/>
  <c r="B813" i="14"/>
  <c r="B814" i="14"/>
  <c r="B815" i="14"/>
  <c r="B816" i="14"/>
  <c r="B817" i="14"/>
  <c r="B818" i="14"/>
  <c r="B819" i="14"/>
  <c r="B820" i="14"/>
  <c r="B821" i="14"/>
  <c r="B16" i="14"/>
  <c r="B17" i="14"/>
  <c r="B18" i="14"/>
  <c r="B19" i="14"/>
  <c r="B20" i="14"/>
  <c r="B21" i="14"/>
  <c r="B22" i="14"/>
  <c r="B23" i="14"/>
  <c r="B24" i="14"/>
  <c r="B25" i="14"/>
  <c r="B26" i="14"/>
  <c r="B27" i="14"/>
  <c r="B28" i="14"/>
  <c r="B29" i="14"/>
  <c r="B30" i="14"/>
  <c r="B31" i="14"/>
  <c r="B32" i="14"/>
  <c r="B33" i="14"/>
  <c r="B34" i="14"/>
  <c r="B35" i="14"/>
  <c r="B36" i="14"/>
  <c r="B37" i="14"/>
  <c r="B38" i="14"/>
  <c r="B39" i="14"/>
  <c r="B40" i="14"/>
  <c r="B41" i="14"/>
  <c r="B42" i="14"/>
  <c r="B43" i="14"/>
  <c r="B44" i="14"/>
  <c r="B45" i="14"/>
  <c r="B46" i="14"/>
  <c r="B47" i="14"/>
  <c r="B48" i="14"/>
  <c r="B49" i="14"/>
  <c r="B50" i="14"/>
  <c r="B51" i="14"/>
  <c r="B52" i="14"/>
  <c r="B53" i="14"/>
  <c r="B54" i="14"/>
  <c r="B55" i="14"/>
  <c r="B56" i="14"/>
  <c r="B57" i="14"/>
  <c r="B58" i="14"/>
  <c r="B59" i="14"/>
  <c r="B60" i="14"/>
  <c r="B61" i="14"/>
  <c r="B62" i="14"/>
  <c r="B63" i="14"/>
  <c r="B64" i="14"/>
  <c r="B65" i="14"/>
  <c r="B66" i="14"/>
  <c r="B67" i="14"/>
  <c r="B68" i="14"/>
  <c r="B69" i="14"/>
  <c r="B70" i="14"/>
  <c r="B71" i="14"/>
  <c r="B72" i="14"/>
  <c r="B73" i="14"/>
  <c r="B74" i="14"/>
  <c r="B75" i="14"/>
  <c r="B76" i="14"/>
  <c r="B77" i="14"/>
  <c r="B78" i="14"/>
  <c r="B79" i="14"/>
  <c r="B80" i="14"/>
  <c r="B81" i="14"/>
  <c r="B82" i="14"/>
  <c r="B83" i="14"/>
  <c r="B84" i="14"/>
  <c r="B85" i="14"/>
  <c r="B86" i="14"/>
  <c r="B87" i="14"/>
  <c r="B15" i="14"/>
  <c r="L656" i="14"/>
  <c r="L424" i="14"/>
  <c r="L616" i="14"/>
  <c r="L420" i="14"/>
  <c r="L404" i="14"/>
  <c r="X4" i="9"/>
  <c r="X5" i="9"/>
  <c r="X6" i="9"/>
  <c r="X7" i="9"/>
  <c r="X8" i="9"/>
  <c r="X9" i="9"/>
  <c r="X10" i="9"/>
  <c r="X11" i="9"/>
  <c r="X12" i="9"/>
  <c r="X13" i="9"/>
  <c r="X14" i="9"/>
  <c r="X15" i="9"/>
  <c r="X16" i="9"/>
  <c r="X17" i="9"/>
  <c r="X2" i="9"/>
  <c r="K15" i="14"/>
  <c r="K14" i="14"/>
  <c r="B14" i="14"/>
  <c r="J15" i="14"/>
  <c r="J14" i="14"/>
  <c r="X3" i="9"/>
  <c r="B61" i="8"/>
  <c r="B60" i="8"/>
  <c r="V17" i="9"/>
  <c r="D8" i="1"/>
  <c r="L808" i="14" l="1"/>
  <c r="L804" i="14"/>
  <c r="L800" i="14"/>
  <c r="L796" i="14"/>
  <c r="L792" i="14"/>
  <c r="L788" i="14"/>
  <c r="L659" i="14"/>
  <c r="L627" i="14"/>
  <c r="L609" i="14"/>
  <c r="L591" i="14"/>
  <c r="L444" i="14"/>
  <c r="L442" i="14"/>
  <c r="L422" i="14"/>
  <c r="L355" i="14"/>
  <c r="L290" i="14"/>
  <c r="L249" i="14"/>
  <c r="L226" i="14"/>
  <c r="L189" i="14"/>
  <c r="L14" i="14"/>
  <c r="L680" i="14"/>
  <c r="L674" i="14"/>
  <c r="L672" i="14"/>
  <c r="L644" i="14"/>
  <c r="L642" i="14"/>
  <c r="L634" i="14"/>
  <c r="L632" i="14"/>
  <c r="L569" i="14"/>
  <c r="L567" i="14"/>
  <c r="L563" i="14"/>
  <c r="L521" i="14"/>
  <c r="L519" i="14"/>
  <c r="L515" i="14"/>
  <c r="L513" i="14"/>
  <c r="L511" i="14"/>
  <c r="L507" i="14"/>
  <c r="L485" i="14"/>
  <c r="L471" i="14"/>
  <c r="L469" i="14"/>
  <c r="L467" i="14"/>
  <c r="L455" i="14"/>
  <c r="L344" i="14"/>
  <c r="L342" i="14"/>
  <c r="L338" i="14"/>
  <c r="L336" i="14"/>
  <c r="L320" i="14"/>
  <c r="L314" i="14"/>
  <c r="L281" i="14"/>
  <c r="L258" i="14"/>
  <c r="L217" i="14"/>
  <c r="L194" i="14"/>
  <c r="L603" i="14"/>
  <c r="L387" i="14"/>
  <c r="L373" i="14"/>
  <c r="L367" i="14"/>
  <c r="L361" i="14"/>
  <c r="L357" i="14"/>
  <c r="L315" i="14"/>
  <c r="L289" i="14"/>
  <c r="L267" i="14"/>
  <c r="L666" i="14"/>
  <c r="L574" i="14"/>
  <c r="L570" i="14"/>
  <c r="L430" i="14"/>
  <c r="L383" i="14"/>
  <c r="L377" i="14"/>
  <c r="L675" i="14"/>
  <c r="L663" i="14"/>
  <c r="L648" i="14"/>
  <c r="L646" i="14"/>
  <c r="L641" i="14"/>
  <c r="L637" i="14"/>
  <c r="L635" i="14"/>
  <c r="L631" i="14"/>
  <c r="L626" i="14"/>
  <c r="L624" i="14"/>
  <c r="L614" i="14"/>
  <c r="L575" i="14"/>
  <c r="L510" i="14"/>
  <c r="L506" i="14"/>
  <c r="L502" i="14"/>
  <c r="L498" i="14"/>
  <c r="L494" i="14"/>
  <c r="L490" i="14"/>
  <c r="L488" i="14"/>
  <c r="L449" i="14"/>
  <c r="L414" i="14"/>
  <c r="L408" i="14"/>
  <c r="L339" i="14"/>
  <c r="L307" i="14"/>
  <c r="L283" i="14"/>
  <c r="L251" i="14"/>
  <c r="L219" i="14"/>
  <c r="L185" i="14"/>
  <c r="L183" i="14"/>
  <c r="L169" i="14"/>
  <c r="L167" i="14"/>
  <c r="L161" i="14"/>
  <c r="L159" i="14"/>
  <c r="L153" i="14"/>
  <c r="L151" i="14"/>
  <c r="L145" i="14"/>
  <c r="L143" i="14"/>
  <c r="L137" i="14"/>
  <c r="L135" i="14"/>
  <c r="L129" i="14"/>
  <c r="L127" i="14"/>
  <c r="L121" i="14"/>
  <c r="L119" i="14"/>
  <c r="L113" i="14"/>
  <c r="L111" i="14"/>
  <c r="L105" i="14"/>
  <c r="L103" i="14"/>
  <c r="L97" i="14"/>
  <c r="L95" i="14"/>
  <c r="L89" i="14"/>
  <c r="L87" i="14"/>
  <c r="L81" i="14"/>
  <c r="L79" i="14"/>
  <c r="L73" i="14"/>
  <c r="L71" i="14"/>
  <c r="L65" i="14"/>
  <c r="L63" i="14"/>
  <c r="L57" i="14"/>
  <c r="L55" i="14"/>
  <c r="L49" i="14"/>
  <c r="L47" i="14"/>
  <c r="L41" i="14"/>
  <c r="L39" i="14"/>
  <c r="L33" i="14"/>
  <c r="L31" i="14"/>
  <c r="L25" i="14"/>
  <c r="L23" i="14"/>
  <c r="L643" i="14"/>
  <c r="L628" i="14"/>
  <c r="L369" i="14"/>
  <c r="L365" i="14"/>
  <c r="L359" i="14"/>
  <c r="L345" i="14"/>
  <c r="L331" i="14"/>
  <c r="L313" i="14"/>
  <c r="L299" i="14"/>
  <c r="L257" i="14"/>
  <c r="L235" i="14"/>
  <c r="L225" i="14"/>
  <c r="L203" i="14"/>
  <c r="L193" i="14"/>
  <c r="L768" i="14"/>
  <c r="L752" i="14"/>
  <c r="L750" i="14"/>
  <c r="L746" i="14"/>
  <c r="L742" i="14"/>
  <c r="L738" i="14"/>
  <c r="L734" i="14"/>
  <c r="L730" i="14"/>
  <c r="L726" i="14"/>
  <c r="L722" i="14"/>
  <c r="L718" i="14"/>
  <c r="L714" i="14"/>
  <c r="L710" i="14"/>
  <c r="L706" i="14"/>
  <c r="L702" i="14"/>
  <c r="L698" i="14"/>
  <c r="L694" i="14"/>
  <c r="L690" i="14"/>
  <c r="L686" i="14"/>
  <c r="L682" i="14"/>
  <c r="L676" i="14"/>
  <c r="L673" i="14"/>
  <c r="L645" i="14"/>
  <c r="L640" i="14"/>
  <c r="L537" i="14"/>
  <c r="L527" i="14"/>
  <c r="L525" i="14"/>
  <c r="L425" i="14"/>
  <c r="L376" i="14"/>
  <c r="L374" i="14"/>
  <c r="L370" i="14"/>
  <c r="L368" i="14"/>
  <c r="L366" i="14"/>
  <c r="L362" i="14"/>
  <c r="L360" i="14"/>
  <c r="L358" i="14"/>
  <c r="L318" i="14"/>
  <c r="L306" i="14"/>
  <c r="L296" i="14"/>
  <c r="L278" i="14"/>
  <c r="L274" i="14"/>
  <c r="L268" i="14"/>
  <c r="L264" i="14"/>
  <c r="L246" i="14"/>
  <c r="L242" i="14"/>
  <c r="L236" i="14"/>
  <c r="L232" i="14"/>
  <c r="L214" i="14"/>
  <c r="L210" i="14"/>
  <c r="L204" i="14"/>
  <c r="L200" i="14"/>
  <c r="W6" i="9"/>
  <c r="W14" i="9"/>
  <c r="W7" i="9"/>
  <c r="W17" i="9"/>
  <c r="W10" i="9"/>
  <c r="W11" i="9"/>
  <c r="W4" i="9"/>
  <c r="W12" i="9"/>
  <c r="W16" i="9"/>
  <c r="W3" i="9"/>
  <c r="W15" i="9"/>
  <c r="W8" i="9"/>
  <c r="W5" i="9"/>
  <c r="W9" i="9"/>
  <c r="W13" i="9"/>
  <c r="L795" i="14"/>
  <c r="L669" i="14"/>
  <c r="L558" i="14"/>
  <c r="L431" i="14"/>
  <c r="L384" i="14"/>
  <c r="L352" i="14"/>
  <c r="L350" i="14"/>
  <c r="L297" i="14"/>
  <c r="L265" i="14"/>
  <c r="L233" i="14"/>
  <c r="L201" i="14"/>
  <c r="L793" i="14"/>
  <c r="L597" i="14"/>
  <c r="L447" i="14"/>
  <c r="L443" i="14"/>
  <c r="L818" i="14"/>
  <c r="L816" i="14"/>
  <c r="L814" i="14"/>
  <c r="L810" i="14"/>
  <c r="L763" i="14"/>
  <c r="L761" i="14"/>
  <c r="L755" i="14"/>
  <c r="L753" i="14"/>
  <c r="L749" i="14"/>
  <c r="L745" i="14"/>
  <c r="L741" i="14"/>
  <c r="L737" i="14"/>
  <c r="L733" i="14"/>
  <c r="L729" i="14"/>
  <c r="L725" i="14"/>
  <c r="L721" i="14"/>
  <c r="L717" i="14"/>
  <c r="L713" i="14"/>
  <c r="L709" i="14"/>
  <c r="L705" i="14"/>
  <c r="L657" i="14"/>
  <c r="L655" i="14"/>
  <c r="L653" i="14"/>
  <c r="L651" i="14"/>
  <c r="L649" i="14"/>
  <c r="L638" i="14"/>
  <c r="L623" i="14"/>
  <c r="L621" i="14"/>
  <c r="L617" i="14"/>
  <c r="L615" i="14"/>
  <c r="L613" i="14"/>
  <c r="L604" i="14"/>
  <c r="L486" i="14"/>
  <c r="L478" i="14"/>
  <c r="L474" i="14"/>
  <c r="L472" i="14"/>
  <c r="L461" i="14"/>
  <c r="L415" i="14"/>
  <c r="L322" i="14"/>
  <c r="L803" i="14"/>
  <c r="L612" i="14"/>
  <c r="L601" i="14"/>
  <c r="L595" i="14"/>
  <c r="L554" i="14"/>
  <c r="L445" i="14"/>
  <c r="L784" i="14"/>
  <c r="L782" i="14"/>
  <c r="L778" i="14"/>
  <c r="L776" i="14"/>
  <c r="L774" i="14"/>
  <c r="L770" i="14"/>
  <c r="L764" i="14"/>
  <c r="L760" i="14"/>
  <c r="L756" i="14"/>
  <c r="L662" i="14"/>
  <c r="L660" i="14"/>
  <c r="L652" i="14"/>
  <c r="L620" i="14"/>
  <c r="L584" i="14"/>
  <c r="L580" i="14"/>
  <c r="L553" i="14"/>
  <c r="L551" i="14"/>
  <c r="L547" i="14"/>
  <c r="L545" i="14"/>
  <c r="L543" i="14"/>
  <c r="L539" i="14"/>
  <c r="L531" i="14"/>
  <c r="L505" i="14"/>
  <c r="L495" i="14"/>
  <c r="L491" i="14"/>
  <c r="L487" i="14"/>
  <c r="L353" i="14"/>
  <c r="L330" i="14"/>
  <c r="L294" i="14"/>
  <c r="L262" i="14"/>
  <c r="L230" i="14"/>
  <c r="L198" i="14"/>
  <c r="L607" i="14"/>
  <c r="L605" i="14"/>
  <c r="L583" i="14"/>
  <c r="L581" i="14"/>
  <c r="L579" i="14"/>
  <c r="L559" i="14"/>
  <c r="L557" i="14"/>
  <c r="L542" i="14"/>
  <c r="L538" i="14"/>
  <c r="L534" i="14"/>
  <c r="L530" i="14"/>
  <c r="L526" i="14"/>
  <c r="L522" i="14"/>
  <c r="L520" i="14"/>
  <c r="L516" i="14"/>
  <c r="L512" i="14"/>
  <c r="L483" i="14"/>
  <c r="L479" i="14"/>
  <c r="L462" i="14"/>
  <c r="L440" i="14"/>
  <c r="L434" i="14"/>
  <c r="L419" i="14"/>
  <c r="L413" i="14"/>
  <c r="L411" i="14"/>
  <c r="L409" i="14"/>
  <c r="L402" i="14"/>
  <c r="L390" i="14"/>
  <c r="L388" i="14"/>
  <c r="L347" i="14"/>
  <c r="L298" i="14"/>
  <c r="L292" i="14"/>
  <c r="L275" i="14"/>
  <c r="L266" i="14"/>
  <c r="L260" i="14"/>
  <c r="L243" i="14"/>
  <c r="L234" i="14"/>
  <c r="L228" i="14"/>
  <c r="L211" i="14"/>
  <c r="L202" i="14"/>
  <c r="L196" i="14"/>
  <c r="L181" i="14"/>
  <c r="L173" i="14"/>
  <c r="L165" i="14"/>
  <c r="L157" i="14"/>
  <c r="L149" i="14"/>
  <c r="L141" i="14"/>
  <c r="L133" i="14"/>
  <c r="L125" i="14"/>
  <c r="L117" i="14"/>
  <c r="L109" i="14"/>
  <c r="L101" i="14"/>
  <c r="L93" i="14"/>
  <c r="L85" i="14"/>
  <c r="L77" i="14"/>
  <c r="L69" i="14"/>
  <c r="L61" i="14"/>
  <c r="L53" i="14"/>
  <c r="L45" i="14"/>
  <c r="L37" i="14"/>
  <c r="L29" i="14"/>
  <c r="L21" i="14"/>
  <c r="L441" i="14"/>
  <c r="L406" i="14"/>
  <c r="L395" i="14"/>
  <c r="L393" i="14"/>
  <c r="L391" i="14"/>
  <c r="L372" i="14"/>
  <c r="L364" i="14"/>
  <c r="L356" i="14"/>
  <c r="L348" i="14"/>
  <c r="L291" i="14"/>
  <c r="L282" i="14"/>
  <c r="L276" i="14"/>
  <c r="L259" i="14"/>
  <c r="L250" i="14"/>
  <c r="L244" i="14"/>
  <c r="L227" i="14"/>
  <c r="L218" i="14"/>
  <c r="L212" i="14"/>
  <c r="L195" i="14"/>
  <c r="L178" i="14"/>
  <c r="L24" i="14"/>
  <c r="W2" i="9"/>
  <c r="L15" i="14"/>
  <c r="L819" i="14"/>
  <c r="L817" i="14"/>
  <c r="L806" i="14"/>
  <c r="L802" i="14"/>
  <c r="L787" i="14"/>
  <c r="L785" i="14"/>
  <c r="L779" i="14"/>
  <c r="L777" i="14"/>
  <c r="L766" i="14"/>
  <c r="L762" i="14"/>
  <c r="L670" i="14"/>
  <c r="L577" i="14"/>
  <c r="L820" i="14"/>
  <c r="L811" i="14"/>
  <c r="L809" i="14"/>
  <c r="L798" i="14"/>
  <c r="L794" i="14"/>
  <c r="L561" i="14"/>
  <c r="L812" i="14"/>
  <c r="L772" i="14"/>
  <c r="L678" i="14"/>
  <c r="L667" i="14"/>
  <c r="L610" i="14"/>
  <c r="L701" i="14"/>
  <c r="L697" i="14"/>
  <c r="L693" i="14"/>
  <c r="L689" i="14"/>
  <c r="L685" i="14"/>
  <c r="L647" i="14"/>
  <c r="L639" i="14"/>
  <c r="L636" i="14"/>
  <c r="L629" i="14"/>
  <c r="L622" i="14"/>
  <c r="L618" i="14"/>
  <c r="L593" i="14"/>
  <c r="L550" i="14"/>
  <c r="L546" i="14"/>
  <c r="L535" i="14"/>
  <c r="L529" i="14"/>
  <c r="L518" i="14"/>
  <c r="L514" i="14"/>
  <c r="L503" i="14"/>
  <c r="L499" i="14"/>
  <c r="L463" i="14"/>
  <c r="L446" i="14"/>
  <c r="L435" i="14"/>
  <c r="L410" i="14"/>
  <c r="L398" i="14"/>
  <c r="L396" i="14"/>
  <c r="L801" i="14"/>
  <c r="L790" i="14"/>
  <c r="L786" i="14"/>
  <c r="L780" i="14"/>
  <c r="L771" i="14"/>
  <c r="L769" i="14"/>
  <c r="L758" i="14"/>
  <c r="L754" i="14"/>
  <c r="L748" i="14"/>
  <c r="L744" i="14"/>
  <c r="L740" i="14"/>
  <c r="L736" i="14"/>
  <c r="L732" i="14"/>
  <c r="L728" i="14"/>
  <c r="L724" i="14"/>
  <c r="L720" i="14"/>
  <c r="L716" i="14"/>
  <c r="L712" i="14"/>
  <c r="L708" i="14"/>
  <c r="L704" i="14"/>
  <c r="L700" i="14"/>
  <c r="L696" i="14"/>
  <c r="L692" i="14"/>
  <c r="L688" i="14"/>
  <c r="L684" i="14"/>
  <c r="L679" i="14"/>
  <c r="L677" i="14"/>
  <c r="L671" i="14"/>
  <c r="L668" i="14"/>
  <c r="L661" i="14"/>
  <c r="L654" i="14"/>
  <c r="L650" i="14"/>
  <c r="L625" i="14"/>
  <c r="L611" i="14"/>
  <c r="L598" i="14"/>
  <c r="L596" i="14"/>
  <c r="L589" i="14"/>
  <c r="L587" i="14"/>
  <c r="L582" i="14"/>
  <c r="L578" i="14"/>
  <c r="L576" i="14"/>
  <c r="L573" i="14"/>
  <c r="L571" i="14"/>
  <c r="L566" i="14"/>
  <c r="L562" i="14"/>
  <c r="L560" i="14"/>
  <c r="L555" i="14"/>
  <c r="L536" i="14"/>
  <c r="L532" i="14"/>
  <c r="L523" i="14"/>
  <c r="L504" i="14"/>
  <c r="L493" i="14"/>
  <c r="L477" i="14"/>
  <c r="L459" i="14"/>
  <c r="L438" i="14"/>
  <c r="L426" i="14"/>
  <c r="L418" i="14"/>
  <c r="L416" i="14"/>
  <c r="L379" i="14"/>
  <c r="L375" i="14"/>
  <c r="L371" i="14"/>
  <c r="L363" i="14"/>
  <c r="L599" i="14"/>
  <c r="L588" i="14"/>
  <c r="L572" i="14"/>
  <c r="L565" i="14"/>
  <c r="L556" i="14"/>
  <c r="L541" i="14"/>
  <c r="L509" i="14"/>
  <c r="L190" i="14"/>
  <c r="L188" i="14"/>
  <c r="L177" i="14"/>
  <c r="L175" i="14"/>
  <c r="L340" i="14"/>
  <c r="L332" i="14"/>
  <c r="L324" i="14"/>
  <c r="L316" i="14"/>
  <c r="L308" i="14"/>
  <c r="L300" i="14"/>
  <c r="L549" i="14"/>
  <c r="L540" i="14"/>
  <c r="L533" i="14"/>
  <c r="L524" i="14"/>
  <c r="L517" i="14"/>
  <c r="L508" i="14"/>
  <c r="L501" i="14"/>
  <c r="L482" i="14"/>
  <c r="L480" i="14"/>
  <c r="L475" i="14"/>
  <c r="L450" i="14"/>
  <c r="L448" i="14"/>
  <c r="L439" i="14"/>
  <c r="L437" i="14"/>
  <c r="L421" i="14"/>
  <c r="L385" i="14"/>
  <c r="L382" i="14"/>
  <c r="L380" i="14"/>
  <c r="L354" i="14"/>
  <c r="L349" i="14"/>
  <c r="L343" i="14"/>
  <c r="L341" i="14"/>
  <c r="L335" i="14"/>
  <c r="L333" i="14"/>
  <c r="L327" i="14"/>
  <c r="L325" i="14"/>
  <c r="L319" i="14"/>
  <c r="L317" i="14"/>
  <c r="L311" i="14"/>
  <c r="L309" i="14"/>
  <c r="L303" i="14"/>
  <c r="L301" i="14"/>
  <c r="L295" i="14"/>
  <c r="L293" i="14"/>
  <c r="L287" i="14"/>
  <c r="L285" i="14"/>
  <c r="L279" i="14"/>
  <c r="L277" i="14"/>
  <c r="L271" i="14"/>
  <c r="L269" i="14"/>
  <c r="L263" i="14"/>
  <c r="L261" i="14"/>
  <c r="L255" i="14"/>
  <c r="L253" i="14"/>
  <c r="L247" i="14"/>
  <c r="L245" i="14"/>
  <c r="L239" i="14"/>
  <c r="L237" i="14"/>
  <c r="L231" i="14"/>
  <c r="L229" i="14"/>
  <c r="L223" i="14"/>
  <c r="L221" i="14"/>
  <c r="L215" i="14"/>
  <c r="L213" i="14"/>
  <c r="L207" i="14"/>
  <c r="L205" i="14"/>
  <c r="L199" i="14"/>
  <c r="L197" i="14"/>
  <c r="L191" i="14"/>
  <c r="L176" i="14"/>
  <c r="L174" i="14"/>
  <c r="L172" i="14"/>
  <c r="L187" i="14"/>
  <c r="L179" i="14"/>
  <c r="L171" i="14"/>
  <c r="L163" i="14"/>
  <c r="L155" i="14"/>
  <c r="L147" i="14"/>
  <c r="L139" i="14"/>
  <c r="L131" i="14"/>
  <c r="L123" i="14"/>
  <c r="L115" i="14"/>
  <c r="L107" i="14"/>
  <c r="L99" i="14"/>
  <c r="L91" i="14"/>
  <c r="L83" i="14"/>
  <c r="L75" i="14"/>
  <c r="L67" i="14"/>
  <c r="L59" i="14"/>
  <c r="L51" i="14"/>
  <c r="L43" i="14"/>
  <c r="L35" i="14"/>
  <c r="L27" i="14"/>
  <c r="L821" i="14"/>
  <c r="L807" i="14"/>
  <c r="L805" i="14"/>
  <c r="L791" i="14"/>
  <c r="L789" i="14"/>
  <c r="L775" i="14"/>
  <c r="L773" i="14"/>
  <c r="L759" i="14"/>
  <c r="L757" i="14"/>
  <c r="L630" i="14"/>
  <c r="L619" i="14"/>
  <c r="L815" i="14"/>
  <c r="L813" i="14"/>
  <c r="L799" i="14"/>
  <c r="L797" i="14"/>
  <c r="L783" i="14"/>
  <c r="L781" i="14"/>
  <c r="L767" i="14"/>
  <c r="L765" i="14"/>
  <c r="L751" i="14"/>
  <c r="L747" i="14"/>
  <c r="L743" i="14"/>
  <c r="L739" i="14"/>
  <c r="L735" i="14"/>
  <c r="L731" i="14"/>
  <c r="L727" i="14"/>
  <c r="L723" i="14"/>
  <c r="L719" i="14"/>
  <c r="L715" i="14"/>
  <c r="L711" i="14"/>
  <c r="L707" i="14"/>
  <c r="L703" i="14"/>
  <c r="L699" i="14"/>
  <c r="L695" i="14"/>
  <c r="L691" i="14"/>
  <c r="L687" i="14"/>
  <c r="L683" i="14"/>
  <c r="L658" i="14"/>
  <c r="L633" i="14"/>
  <c r="L665" i="14"/>
  <c r="L500" i="14"/>
  <c r="L497" i="14"/>
  <c r="L451" i="14"/>
  <c r="L432" i="14"/>
  <c r="L429" i="14"/>
  <c r="L401" i="14"/>
  <c r="L492" i="14"/>
  <c r="L489" i="14"/>
  <c r="L481" i="14"/>
  <c r="L473" i="14"/>
  <c r="L465" i="14"/>
  <c r="L457" i="14"/>
  <c r="L417" i="14"/>
  <c r="L412" i="14"/>
  <c r="L407" i="14"/>
  <c r="L397" i="14"/>
  <c r="L394" i="14"/>
  <c r="L389" i="14"/>
  <c r="L386" i="14"/>
  <c r="L381" i="14"/>
  <c r="L378" i="14"/>
  <c r="L496" i="14"/>
  <c r="L484" i="14"/>
  <c r="L476" i="14"/>
  <c r="L468" i="14"/>
  <c r="L460" i="14"/>
  <c r="L452" i="14"/>
  <c r="L433" i="14"/>
  <c r="L428" i="14"/>
  <c r="L423" i="14"/>
  <c r="L400" i="14"/>
  <c r="L351" i="14"/>
  <c r="L19" i="14"/>
  <c r="L17" i="14"/>
  <c r="Z2" i="9" l="1" a="1"/>
  <c r="Z2" i="9" s="1"/>
  <c r="F8" i="6" s="1"/>
  <c r="Z95" i="9" l="1"/>
  <c r="F380" i="6" s="1"/>
  <c r="Z50" i="9"/>
  <c r="F200" i="6" s="1"/>
  <c r="Z186" i="9"/>
  <c r="F744" i="6" s="1"/>
  <c r="Z33" i="9"/>
  <c r="F132" i="6" s="1"/>
  <c r="Z191" i="9"/>
  <c r="F764" i="6" s="1"/>
  <c r="Z69" i="9"/>
  <c r="F276" i="6" s="1"/>
  <c r="Z42" i="9"/>
  <c r="F168" i="6" s="1"/>
  <c r="Z129" i="9"/>
  <c r="F516" i="6" s="1"/>
  <c r="Z165" i="9"/>
  <c r="F660" i="6" s="1"/>
  <c r="Z127" i="9"/>
  <c r="F508" i="6" s="1"/>
  <c r="Z16" i="9"/>
  <c r="F64" i="6" s="1"/>
  <c r="Z189" i="9"/>
  <c r="F756" i="6" s="1"/>
  <c r="Z6" i="9"/>
  <c r="F24" i="6" s="1"/>
  <c r="Z96" i="9"/>
  <c r="F384" i="6" s="1"/>
  <c r="Z63" i="9"/>
  <c r="F252" i="6" s="1"/>
  <c r="Z198" i="9"/>
  <c r="F792" i="6" s="1"/>
  <c r="Z34" i="9"/>
  <c r="F136" i="6" s="1"/>
  <c r="Z154" i="9"/>
  <c r="F616" i="6" s="1"/>
  <c r="Z24" i="9"/>
  <c r="F96" i="6" s="1"/>
  <c r="Z202" i="9"/>
  <c r="F808" i="6" s="1"/>
  <c r="Z66" i="9"/>
  <c r="F264" i="6" s="1"/>
  <c r="Z40" i="9"/>
  <c r="F160" i="6" s="1"/>
  <c r="Z124" i="9"/>
  <c r="F496" i="6" s="1"/>
  <c r="Z45" i="9"/>
  <c r="F180" i="6" s="1"/>
  <c r="Z177" i="9"/>
  <c r="F708" i="6" s="1"/>
  <c r="Z118" i="9"/>
  <c r="F472" i="6" s="1"/>
  <c r="Z182" i="9"/>
  <c r="F728" i="6" s="1"/>
  <c r="Z183" i="9"/>
  <c r="F732" i="6" s="1"/>
  <c r="Z41" i="9"/>
  <c r="F164" i="6" s="1"/>
  <c r="Z7" i="9"/>
  <c r="F28" i="6" s="1"/>
  <c r="Z113" i="9"/>
  <c r="F452" i="6" s="1"/>
  <c r="Z60" i="9"/>
  <c r="F240" i="6" s="1"/>
  <c r="Z23" i="9"/>
  <c r="F92" i="6" s="1"/>
  <c r="Z75" i="9"/>
  <c r="F300" i="6" s="1"/>
  <c r="Z81" i="9"/>
  <c r="F324" i="6" s="1"/>
  <c r="Z102" i="9"/>
  <c r="F408" i="6" s="1"/>
  <c r="Z4" i="9"/>
  <c r="F16" i="6" s="1"/>
  <c r="Z43" i="9"/>
  <c r="F172" i="6" s="1"/>
  <c r="Z181" i="9"/>
  <c r="F724" i="6" s="1"/>
  <c r="Z83" i="9"/>
  <c r="F332" i="6" s="1"/>
  <c r="Z79" i="9"/>
  <c r="F316" i="6" s="1"/>
  <c r="Z158" i="9"/>
  <c r="F632" i="6" s="1"/>
  <c r="Z84" i="9"/>
  <c r="F336" i="6" s="1"/>
  <c r="Z161" i="9"/>
  <c r="F644" i="6" s="1"/>
  <c r="Z123" i="9"/>
  <c r="F492" i="6" s="1"/>
  <c r="Z135" i="9"/>
  <c r="F540" i="6" s="1"/>
  <c r="Z104" i="9"/>
  <c r="F416" i="6" s="1"/>
  <c r="Z144" i="9"/>
  <c r="F576" i="6" s="1"/>
  <c r="Z44" i="9"/>
  <c r="F176" i="6" s="1"/>
  <c r="Z197" i="9"/>
  <c r="F788" i="6" s="1"/>
  <c r="Z35" i="9"/>
  <c r="F140" i="6" s="1"/>
  <c r="Z46" i="9"/>
  <c r="F184" i="6" s="1"/>
  <c r="Z178" i="9"/>
  <c r="F712" i="6" s="1"/>
  <c r="Z31" i="9"/>
  <c r="F124" i="6" s="1"/>
  <c r="Z146" i="9"/>
  <c r="F584" i="6" s="1"/>
  <c r="Z143" i="9"/>
  <c r="F572" i="6" s="1"/>
  <c r="Z105" i="9"/>
  <c r="F420" i="6" s="1"/>
  <c r="Z28" i="9"/>
  <c r="F112" i="6" s="1"/>
  <c r="Z36" i="9"/>
  <c r="F144" i="6" s="1"/>
  <c r="Z114" i="9"/>
  <c r="F456" i="6" s="1"/>
  <c r="Z88" i="9"/>
  <c r="F352" i="6" s="1"/>
  <c r="Z67" i="9"/>
  <c r="F268" i="6" s="1"/>
  <c r="Z25" i="9"/>
  <c r="F100" i="6" s="1"/>
  <c r="Z132" i="9"/>
  <c r="F528" i="6" s="1"/>
  <c r="Z188" i="9"/>
  <c r="F752" i="6" s="1"/>
  <c r="Z56" i="9"/>
  <c r="F224" i="6" s="1"/>
  <c r="Z173" i="9"/>
  <c r="F692" i="6" s="1"/>
  <c r="Z145" i="9"/>
  <c r="F580" i="6" s="1"/>
  <c r="Z115" i="9"/>
  <c r="F460" i="6" s="1"/>
  <c r="Z54" i="9"/>
  <c r="F216" i="6" s="1"/>
  <c r="Z175" i="9"/>
  <c r="F700" i="6" s="1"/>
  <c r="Z62" i="9"/>
  <c r="F248" i="6" s="1"/>
  <c r="Z190" i="9"/>
  <c r="F760" i="6" s="1"/>
  <c r="Z116" i="9"/>
  <c r="F464" i="6" s="1"/>
  <c r="Z47" i="9"/>
  <c r="F188" i="6" s="1"/>
  <c r="Z27" i="9"/>
  <c r="F108" i="6" s="1"/>
  <c r="Z155" i="9"/>
  <c r="F620" i="6" s="1"/>
  <c r="Z217" i="9"/>
  <c r="Z70" i="9"/>
  <c r="F280" i="6" s="1"/>
  <c r="Z74" i="9"/>
  <c r="F296" i="6" s="1"/>
  <c r="Z109" i="9"/>
  <c r="F436" i="6" s="1"/>
  <c r="Z139" i="9"/>
  <c r="F556" i="6" s="1"/>
  <c r="Z152" i="9"/>
  <c r="F608" i="6" s="1"/>
  <c r="Z131" i="9"/>
  <c r="F524" i="6" s="1"/>
  <c r="Z55" i="9"/>
  <c r="F220" i="6" s="1"/>
  <c r="Z196" i="9"/>
  <c r="F784" i="6" s="1"/>
  <c r="Z194" i="9"/>
  <c r="F776" i="6" s="1"/>
  <c r="Z72" i="9"/>
  <c r="F288" i="6" s="1"/>
  <c r="Z166" i="9"/>
  <c r="F664" i="6" s="1"/>
  <c r="Z204" i="9"/>
  <c r="F815" i="6" s="1"/>
  <c r="Z163" i="9"/>
  <c r="F652" i="6" s="1"/>
  <c r="Z48" i="9"/>
  <c r="F192" i="6" s="1"/>
  <c r="Z174" i="9"/>
  <c r="F696" i="6" s="1"/>
  <c r="Z12" i="9"/>
  <c r="F48" i="6" s="1"/>
  <c r="Z11" i="9"/>
  <c r="F44" i="6" s="1"/>
  <c r="Z3" i="9"/>
  <c r="F12" i="6" s="1"/>
  <c r="Z14" i="9"/>
  <c r="F56" i="6" s="1"/>
  <c r="Z57" i="9"/>
  <c r="F228" i="6" s="1"/>
  <c r="Z121" i="9"/>
  <c r="F484" i="6" s="1"/>
  <c r="Z134" i="9"/>
  <c r="F536" i="6" s="1"/>
  <c r="Z5" i="9"/>
  <c r="F20" i="6" s="1"/>
  <c r="Z58" i="9"/>
  <c r="F232" i="6" s="1"/>
  <c r="Z99" i="9"/>
  <c r="F396" i="6" s="1"/>
  <c r="Z112" i="9"/>
  <c r="F448" i="6" s="1"/>
  <c r="Z110" i="9"/>
  <c r="F440" i="6" s="1"/>
  <c r="Z151" i="9"/>
  <c r="F604" i="6" s="1"/>
  <c r="Z164" i="9"/>
  <c r="F656" i="6" s="1"/>
  <c r="Z125" i="9"/>
  <c r="F500" i="6" s="1"/>
  <c r="Z162" i="9"/>
  <c r="F648" i="6" s="1"/>
  <c r="Z37" i="9"/>
  <c r="F148" i="6" s="1"/>
  <c r="Z168" i="9"/>
  <c r="F672" i="6" s="1"/>
  <c r="Z26" i="9"/>
  <c r="F104" i="6" s="1"/>
  <c r="Z195" i="9"/>
  <c r="F780" i="6" s="1"/>
  <c r="Z80" i="9"/>
  <c r="F320" i="6" s="1"/>
  <c r="Z78" i="9"/>
  <c r="F312" i="6" s="1"/>
  <c r="Z167" i="9"/>
  <c r="F668" i="6" s="1"/>
  <c r="Z38" i="9"/>
  <c r="F152" i="6" s="1"/>
  <c r="Z82" i="9"/>
  <c r="F328" i="6" s="1"/>
  <c r="Z219" i="9"/>
  <c r="Z136" i="9"/>
  <c r="F544" i="6" s="1"/>
  <c r="Z193" i="9"/>
  <c r="F772" i="6" s="1"/>
  <c r="Z19" i="9"/>
  <c r="F76" i="6" s="1"/>
  <c r="Z147" i="9"/>
  <c r="F588" i="6" s="1"/>
  <c r="Z150" i="9"/>
  <c r="F600" i="6" s="1"/>
  <c r="Z73" i="9"/>
  <c r="F292" i="6" s="1"/>
  <c r="Z94" i="9"/>
  <c r="F376" i="6" s="1"/>
  <c r="Z17" i="9"/>
  <c r="F68" i="6" s="1"/>
  <c r="Z20" i="9"/>
  <c r="F80" i="6" s="1"/>
  <c r="Z148" i="9"/>
  <c r="F592" i="6" s="1"/>
  <c r="Z159" i="9"/>
  <c r="F636" i="6" s="1"/>
  <c r="Z59" i="9"/>
  <c r="F236" i="6" s="1"/>
  <c r="Z187" i="9"/>
  <c r="F748" i="6" s="1"/>
  <c r="Z185" i="9"/>
  <c r="F740" i="6" s="1"/>
  <c r="Z39" i="9"/>
  <c r="F156" i="6" s="1"/>
  <c r="Z76" i="9"/>
  <c r="F304" i="6" s="1"/>
  <c r="Z8" i="9"/>
  <c r="F32" i="6" s="1"/>
  <c r="Z218" i="9"/>
  <c r="Z208" i="9"/>
  <c r="Z30" i="9"/>
  <c r="F120" i="6" s="1"/>
  <c r="Z85" i="9"/>
  <c r="F340" i="6" s="1"/>
  <c r="Z214" i="9"/>
  <c r="Z213" i="9"/>
  <c r="Z149" i="9"/>
  <c r="F596" i="6" s="1"/>
  <c r="Z98" i="9"/>
  <c r="F392" i="6" s="1"/>
  <c r="Z170" i="9"/>
  <c r="F680" i="6" s="1"/>
  <c r="Z68" i="9"/>
  <c r="F272" i="6" s="1"/>
  <c r="Z141" i="9"/>
  <c r="F564" i="6" s="1"/>
  <c r="Z92" i="9"/>
  <c r="F368" i="6" s="1"/>
  <c r="Z157" i="9"/>
  <c r="F628" i="6" s="1"/>
  <c r="Z87" i="9"/>
  <c r="F348" i="6" s="1"/>
  <c r="Z90" i="9"/>
  <c r="F360" i="6" s="1"/>
  <c r="Z65" i="9"/>
  <c r="F260" i="6" s="1"/>
  <c r="Z22" i="9"/>
  <c r="F88" i="6" s="1"/>
  <c r="Z10" i="9"/>
  <c r="F40" i="6" s="1"/>
  <c r="Z64" i="9"/>
  <c r="F256" i="6" s="1"/>
  <c r="Z71" i="9"/>
  <c r="F284" i="6" s="1"/>
  <c r="Z15" i="9"/>
  <c r="F60" i="6" s="1"/>
  <c r="Z203" i="9"/>
  <c r="F812" i="6" s="1"/>
  <c r="Z156" i="9"/>
  <c r="F624" i="6" s="1"/>
  <c r="Z32" i="9"/>
  <c r="F128" i="6" s="1"/>
  <c r="Z119" i="9"/>
  <c r="F476" i="6" s="1"/>
  <c r="Z171" i="9"/>
  <c r="F684" i="6" s="1"/>
  <c r="Z137" i="9"/>
  <c r="F548" i="6" s="1"/>
  <c r="Z169" i="9"/>
  <c r="F676" i="6" s="1"/>
  <c r="Z176" i="9"/>
  <c r="F704" i="6" s="1"/>
  <c r="Z100" i="9"/>
  <c r="F400" i="6" s="1"/>
  <c r="Z117" i="9"/>
  <c r="F468" i="6" s="1"/>
  <c r="Z205" i="9"/>
  <c r="Z101" i="9"/>
  <c r="F404" i="6" s="1"/>
  <c r="Z103" i="9"/>
  <c r="F412" i="6" s="1"/>
  <c r="Z86" i="9"/>
  <c r="F344" i="6" s="1"/>
  <c r="Z107" i="9"/>
  <c r="F428" i="6" s="1"/>
  <c r="Z200" i="9"/>
  <c r="F800" i="6" s="1"/>
  <c r="Z111" i="9"/>
  <c r="F444" i="6" s="1"/>
  <c r="Z122" i="9"/>
  <c r="F488" i="6" s="1"/>
  <c r="Z211" i="9"/>
  <c r="Z128" i="9"/>
  <c r="F512" i="6" s="1"/>
  <c r="Z9" i="9"/>
  <c r="F36" i="6" s="1"/>
  <c r="Z108" i="9"/>
  <c r="F432" i="6" s="1"/>
  <c r="Z21" i="9"/>
  <c r="F84" i="6" s="1"/>
  <c r="Z13" i="9"/>
  <c r="F52" i="6" s="1"/>
  <c r="Z142" i="9"/>
  <c r="F568" i="6" s="1"/>
  <c r="Z18" i="9"/>
  <c r="F72" i="6" s="1"/>
  <c r="Z120" i="9"/>
  <c r="F480" i="6" s="1"/>
  <c r="Z93" i="9"/>
  <c r="F372" i="6" s="1"/>
  <c r="Z97" i="9"/>
  <c r="F388" i="6" s="1"/>
  <c r="Z138" i="9"/>
  <c r="F552" i="6" s="1"/>
  <c r="Z61" i="9"/>
  <c r="F244" i="6" s="1"/>
  <c r="Z192" i="9"/>
  <c r="F768" i="6" s="1"/>
  <c r="Z206" i="9"/>
  <c r="Z199" i="9"/>
  <c r="F796" i="6" s="1"/>
  <c r="Z212" i="9"/>
  <c r="Z140" i="9"/>
  <c r="F560" i="6" s="1"/>
  <c r="Z210" i="9"/>
  <c r="Z89" i="9"/>
  <c r="F356" i="6" s="1"/>
  <c r="Z209" i="9"/>
  <c r="Z106" i="9"/>
  <c r="F424" i="6" s="1"/>
  <c r="Z29" i="9"/>
  <c r="F116" i="6" s="1"/>
  <c r="Z160" i="9"/>
  <c r="F640" i="6" s="1"/>
  <c r="Z153" i="9"/>
  <c r="F612" i="6" s="1"/>
  <c r="Z215" i="9"/>
  <c r="Z207" i="9"/>
  <c r="Z130" i="9"/>
  <c r="F520" i="6" s="1"/>
  <c r="Z53" i="9"/>
  <c r="F212" i="6" s="1"/>
  <c r="Z184" i="9"/>
  <c r="F736" i="6" s="1"/>
  <c r="Z201" i="9"/>
  <c r="F804" i="6" s="1"/>
  <c r="Z51" i="9"/>
  <c r="F204" i="6" s="1"/>
  <c r="Z179" i="9"/>
  <c r="F716" i="6" s="1"/>
  <c r="Z133" i="9"/>
  <c r="F532" i="6" s="1"/>
  <c r="Z172" i="9"/>
  <c r="F688" i="6" s="1"/>
  <c r="Z126" i="9"/>
  <c r="F504" i="6" s="1"/>
  <c r="Z49" i="9"/>
  <c r="F196" i="6" s="1"/>
  <c r="Z52" i="9"/>
  <c r="F208" i="6" s="1"/>
  <c r="Z180" i="9"/>
  <c r="F720" i="6" s="1"/>
  <c r="Z77" i="9"/>
  <c r="F308" i="6" s="1"/>
  <c r="Z91" i="9"/>
  <c r="F364" i="6" s="1"/>
  <c r="Z216"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Pablo Barrios</author>
  </authors>
  <commentList>
    <comment ref="D7" authorId="0" shapeId="0" xr:uid="{00000000-0006-0000-0200-000001000000}">
      <text>
        <r>
          <rPr>
            <b/>
            <sz val="9"/>
            <color indexed="28"/>
            <rFont val="Tahoma"/>
            <family val="2"/>
          </rPr>
          <t>Recuerde :</t>
        </r>
        <r>
          <rPr>
            <sz val="9"/>
            <color indexed="28"/>
            <rFont val="Tahoma"/>
            <family val="2"/>
          </rPr>
          <t>La información  a ingresar se realiza sobre listas desplegables. Si su entidad no se encuentra dentro de la lista desplegable, se recomienda incluir información (al final de la columna correspondiente) de su entidad modificando la Columna M del presente archivo.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Erika Morales Mendez</author>
  </authors>
  <commentList>
    <comment ref="C49" authorId="0" shapeId="0" xr:uid="{A3E49488-BE33-43DF-82A4-1020AC3CB45F}">
      <text>
        <r>
          <rPr>
            <b/>
            <sz val="9"/>
            <color indexed="81"/>
            <rFont val="Tahoma"/>
            <family val="2"/>
          </rPr>
          <t>Erika Morales Mendez:</t>
        </r>
        <r>
          <rPr>
            <sz val="9"/>
            <color indexed="81"/>
            <rFont val="Tahoma"/>
            <family val="2"/>
          </rPr>
          <t xml:space="preserve">
es compartido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Pablo Barrios</author>
    <author>Erika Morales Mendez</author>
  </authors>
  <commentList>
    <comment ref="Z2" authorId="0" shapeId="0" xr:uid="{00000000-0006-0000-0400-000001000000}">
      <text>
        <r>
          <rPr>
            <b/>
            <sz val="9"/>
            <color indexed="81"/>
            <rFont val="Tahoma"/>
            <family val="2"/>
          </rPr>
          <t>Pablo Barrios:</t>
        </r>
        <r>
          <rPr>
            <sz val="9"/>
            <color indexed="81"/>
            <rFont val="Tahoma"/>
            <family val="2"/>
          </rPr>
          <t xml:space="preserve">
El rango de la matriz se cambia relaizando los siguintes pasos:
1. seleccionando los daros de la columna AA (AA2:AA219).
2. Se Pulsar la tecla de función F2
3. Presione SHIFT+MAYÚS+ENTRAR.</t>
        </r>
      </text>
    </comment>
    <comment ref="AC310" authorId="1" shapeId="0" xr:uid="{CCBFBC2D-C146-4989-98D9-ABBE69483D83}">
      <text>
        <r>
          <rPr>
            <b/>
            <sz val="9"/>
            <color indexed="81"/>
            <rFont val="Tahoma"/>
            <family val="2"/>
          </rPr>
          <t>INTERMEDIARIO FINANCIERO</t>
        </r>
      </text>
    </comment>
    <comment ref="AC325" authorId="1" shapeId="0" xr:uid="{FCAFE2DC-CAEB-4145-B816-5BC9F290018C}">
      <text>
        <r>
          <rPr>
            <b/>
            <sz val="9"/>
            <color indexed="81"/>
            <rFont val="Tahoma"/>
            <family val="2"/>
          </rPr>
          <t>Registraduría</t>
        </r>
        <r>
          <rPr>
            <sz val="9"/>
            <color indexed="81"/>
            <rFont val="Tahoma"/>
            <family val="2"/>
          </rPr>
          <t xml:space="preserve">
</t>
        </r>
      </text>
    </comment>
    <comment ref="AC341" authorId="1" shapeId="0" xr:uid="{D526A763-DBAE-4B1D-92D6-2C002172BD3F}">
      <text>
        <r>
          <rPr>
            <b/>
            <sz val="9"/>
            <color indexed="81"/>
            <rFont val="Tahoma"/>
            <family val="2"/>
          </rPr>
          <t>Externa - Intermediarios Microfinancieros Del Fondo De Microfinanzas Rurales</t>
        </r>
      </text>
    </comment>
    <comment ref="AC342" authorId="1" shapeId="0" xr:uid="{88837F29-59B1-4D39-9ED6-0546DD0BC8C3}">
      <text>
        <r>
          <rPr>
            <b/>
            <sz val="9"/>
            <color indexed="81"/>
            <rFont val="Tahoma"/>
            <family val="2"/>
          </rPr>
          <t>Externa - Intermediarios Microfinancieros Del Fondo De Microfinanzas Rurales</t>
        </r>
      </text>
    </comment>
  </commentList>
</comments>
</file>

<file path=xl/sharedStrings.xml><?xml version="1.0" encoding="utf-8"?>
<sst xmlns="http://schemas.openxmlformats.org/spreadsheetml/2006/main" count="18924" uniqueCount="2532">
  <si>
    <t>Anexo 2 - Instrumento de la Guía para la Apertura de Datos en Colombia</t>
  </si>
  <si>
    <t>Resumen</t>
  </si>
  <si>
    <t>Las planillas de este archivo corresponden a la herramienta práctica para el desarrollo de la Guía para la Apertura de Datos Abiertos en Colombia.</t>
  </si>
  <si>
    <t>Registro de Modificaciones</t>
  </si>
  <si>
    <t>Versión</t>
  </si>
  <si>
    <t>Descripción</t>
  </si>
  <si>
    <t>Autor</t>
  </si>
  <si>
    <t>Fecha de Creación</t>
  </si>
  <si>
    <t xml:space="preserve">Aprobado por </t>
  </si>
  <si>
    <t>Fecha de Aprobación</t>
  </si>
  <si>
    <t>Versión Inicial</t>
  </si>
  <si>
    <t>CINTEL</t>
  </si>
  <si>
    <t>Enrique Cusba</t>
  </si>
  <si>
    <t>Dic-2011</t>
  </si>
  <si>
    <t>Versión Final</t>
  </si>
  <si>
    <t>Actualización</t>
  </si>
  <si>
    <t>UT.SW</t>
  </si>
  <si>
    <t>MINTIC-GEL</t>
  </si>
  <si>
    <t>Generalidades para abordar  el Anexo 2 - Instrumento de la Guía para la Apertura de Datos en Colombia</t>
  </si>
  <si>
    <t>INTRODUCCIÓN</t>
  </si>
  <si>
    <t>El presente documento es una herramienta de apoyo a la Guía de Apertura de Datos, la cual permitirá identificar, documentar y estructurar la información necesaria de cada Entidad a través de un paso a paso para avanzar en la adopción de la iniciativa de Apertura de Datos.</t>
  </si>
  <si>
    <t>RECOMENDACIONES</t>
  </si>
  <si>
    <r>
      <t xml:space="preserve">*   Es necesario que cada entidad previo al abordaje de la presente documento realice la lectura del </t>
    </r>
    <r>
      <rPr>
        <b/>
        <sz val="11"/>
        <color theme="8"/>
        <rFont val="Helvetica LT Std"/>
        <scheme val="minor"/>
      </rPr>
      <t>Modelo para la Apertura de Datos</t>
    </r>
    <r>
      <rPr>
        <sz val="11"/>
        <color theme="8"/>
        <rFont val="Helvetica LT Std"/>
        <family val="2"/>
        <scheme val="minor"/>
      </rPr>
      <t>, el cual permitirá identificar la estructura conceptual de la iniciativa de Apertura de Datos, relacionando su impacto y resultados esperados en el contexto de la Estrategia de Gobierno en línea, así como mecanismos de tipo estratégico que pueden guiar su implementación.</t>
    </r>
  </si>
  <si>
    <t>Ir a Modelo para la Apertura de Datos</t>
  </si>
  <si>
    <r>
      <t xml:space="preserve">*   Como complemento a la anterior recomendación es necesario que se realice la lectura de la </t>
    </r>
    <r>
      <rPr>
        <b/>
        <sz val="11"/>
        <color theme="8"/>
        <rFont val="Helvetica LT Std"/>
        <scheme val="minor"/>
      </rPr>
      <t>Guía de Apertura de Datos</t>
    </r>
    <r>
      <rPr>
        <sz val="11"/>
        <color theme="8"/>
        <rFont val="Helvetica LT Std"/>
        <family val="2"/>
        <scheme val="minor"/>
      </rPr>
      <t>, la cual permitir detallar el paso a paso que debe seguir la entidad para adoptar la iniciativa de Apertura de Datos.</t>
    </r>
  </si>
  <si>
    <t>Ir a Guía de Apertura de Datos</t>
  </si>
  <si>
    <t>PASOS</t>
  </si>
  <si>
    <t>A continuación se enuncian los pasos que deberá llevar a cabo una entidad para avanzar en la adopción de la iniciativa de Apertura de datos.</t>
  </si>
  <si>
    <r>
      <rPr>
        <b/>
        <sz val="16"/>
        <color theme="8" tint="-0.249977111117893"/>
        <rFont val="Helvetica LT Std"/>
        <scheme val="minor"/>
      </rPr>
      <t xml:space="preserve">Identificación del inventario de  información: 
</t>
    </r>
    <r>
      <rPr>
        <sz val="12"/>
        <color theme="8" tint="-0.249977111117893"/>
        <rFont val="Helvetica LT Std"/>
        <scheme val="minor"/>
      </rPr>
      <t xml:space="preserve">En este paso la entidad realizará el levantamiento de la información que  administra, con el fin de convertirla en el inventario de información.
 </t>
    </r>
    <r>
      <rPr>
        <sz val="11"/>
        <color theme="8"/>
        <rFont val="Helvetica LT Std"/>
        <scheme val="minor"/>
      </rPr>
      <t xml:space="preserve">
</t>
    </r>
  </si>
  <si>
    <t>Para mayor información de este paso consulte la Guía para la Apertura de datos</t>
  </si>
  <si>
    <r>
      <rPr>
        <b/>
        <sz val="16"/>
        <color theme="8" tint="-0.249977111117893"/>
        <rFont val="Helvetica LT Std"/>
        <scheme val="minor"/>
      </rPr>
      <t xml:space="preserve">Análisis jurídico del inventario de información: 
</t>
    </r>
    <r>
      <rPr>
        <sz val="12"/>
        <color theme="8" tint="-0.249977111117893"/>
        <rFont val="Helvetica LT Std"/>
        <scheme val="minor"/>
      </rPr>
      <t>En este paso la entidad realizará una análisis jurídico del inventario de información definido en el</t>
    </r>
    <r>
      <rPr>
        <b/>
        <i/>
        <sz val="12"/>
        <color theme="8" tint="-0.249977111117893"/>
        <rFont val="Helvetica LT Std"/>
        <scheme val="minor"/>
      </rPr>
      <t xml:space="preserve"> PASO 1,</t>
    </r>
    <r>
      <rPr>
        <sz val="12"/>
        <color theme="8" tint="-0.249977111117893"/>
        <rFont val="Helvetica LT Std"/>
        <scheme val="minor"/>
      </rPr>
      <t>con el fin de identificar que información es publicable de acuerdo a normatividad vigente en Colombia.</t>
    </r>
  </si>
  <si>
    <r>
      <rPr>
        <b/>
        <sz val="16"/>
        <color theme="8" tint="-0.249977111117893"/>
        <rFont val="Helvetica LT Std"/>
        <scheme val="minor"/>
      </rPr>
      <t xml:space="preserve">Identificación y priorización de los  conjuntos de datos: 
</t>
    </r>
    <r>
      <rPr>
        <sz val="12"/>
        <color theme="8" tint="-0.249977111117893"/>
        <rFont val="Helvetica LT Std"/>
        <scheme val="minor"/>
      </rPr>
      <t xml:space="preserve">Una vez surtido el  </t>
    </r>
    <r>
      <rPr>
        <b/>
        <i/>
        <sz val="12"/>
        <color theme="8" tint="-0.249977111117893"/>
        <rFont val="Helvetica LT Std"/>
        <scheme val="minor"/>
      </rPr>
      <t>PASO 2</t>
    </r>
    <r>
      <rPr>
        <sz val="12"/>
        <color theme="8" tint="-0.249977111117893"/>
        <rFont val="Helvetica LT Std"/>
        <scheme val="minor"/>
      </rPr>
      <t xml:space="preserve"> la entidad estará en capacidad de realizar dos actividades, la primera esta enfocada en identificar los conjuntos de datos a partir de la información publicable y la segunda realizar la priorización de estos de acuerdo a su impacto y dificultad de implementación.</t>
    </r>
  </si>
  <si>
    <r>
      <rPr>
        <b/>
        <sz val="16"/>
        <color theme="8" tint="-0.249977111117893"/>
        <rFont val="Helvetica LT Std"/>
        <scheme val="minor"/>
      </rPr>
      <t xml:space="preserve">Documentación de los conjuntos de datos: 
</t>
    </r>
    <r>
      <rPr>
        <sz val="12"/>
        <color theme="8" tint="-0.249977111117893"/>
        <rFont val="Helvetica LT Std"/>
        <scheme val="minor"/>
      </rPr>
      <t xml:space="preserve">En esta paso la entidad hará uso de los conjuntos de datos priorizados en el </t>
    </r>
    <r>
      <rPr>
        <b/>
        <i/>
        <sz val="12"/>
        <color theme="8" tint="-0.249977111117893"/>
        <rFont val="Helvetica LT Std"/>
        <scheme val="minor"/>
      </rPr>
      <t>PASO 3</t>
    </r>
    <r>
      <rPr>
        <sz val="12"/>
        <color theme="8" tint="-0.249977111117893"/>
        <rFont val="Helvetica LT Std"/>
        <scheme val="minor"/>
      </rPr>
      <t xml:space="preserve"> y podrá realizar la descripción de los metadatos comunes y específicos.</t>
    </r>
  </si>
  <si>
    <r>
      <rPr>
        <b/>
        <sz val="16"/>
        <color theme="8" tint="-0.249977111117893"/>
        <rFont val="Helvetica LT Std"/>
        <scheme val="minor"/>
      </rPr>
      <t xml:space="preserve">Estructuración, cargue y publicación de los conjuntos de datos: 
</t>
    </r>
    <r>
      <rPr>
        <sz val="12"/>
        <color theme="8" tint="-0.249977111117893"/>
        <rFont val="Helvetica LT Std"/>
        <scheme val="minor"/>
      </rPr>
      <t xml:space="preserve">Finalizada el </t>
    </r>
    <r>
      <rPr>
        <b/>
        <i/>
        <sz val="12"/>
        <color theme="8" tint="-0.249977111117893"/>
        <rFont val="Helvetica LT Std"/>
        <scheme val="minor"/>
      </rPr>
      <t>PASO 4</t>
    </r>
    <r>
      <rPr>
        <sz val="12"/>
        <color theme="8" tint="-0.249977111117893"/>
        <rFont val="Helvetica LT Std"/>
        <scheme val="minor"/>
      </rPr>
      <t xml:space="preserve"> la entidad culminará el proceso con la estructuración, cargue y publicación de los primeros conjuntos de datos en el Catálogo de Datos del Estado Colombiano.</t>
    </r>
  </si>
  <si>
    <r>
      <rPr>
        <b/>
        <sz val="11"/>
        <color theme="8" tint="-0.249977111117893"/>
        <rFont val="Helvetica LT Std"/>
        <scheme val="minor"/>
      </rPr>
      <t>NOTA:</t>
    </r>
    <r>
      <rPr>
        <sz val="11"/>
        <color theme="8" tint="-0.249977111117893"/>
        <rFont val="Helvetica LT Std"/>
        <family val="2"/>
        <scheme val="minor"/>
      </rPr>
      <t xml:space="preserve"> Al interior de cada uno de los pasos que describe el presente documento encontrará una ayuda en la parte superior izquierda, identificada con el icono </t>
    </r>
  </si>
  <si>
    <t>Plantilla para la Identificación de la Entidad</t>
  </si>
  <si>
    <t>Entidad</t>
  </si>
  <si>
    <t>Sector</t>
  </si>
  <si>
    <t>Por favor Seleccione la entidad:</t>
  </si>
  <si>
    <t>Información de la entidad</t>
  </si>
  <si>
    <t>Academia Certificada de Tiro</t>
  </si>
  <si>
    <t>Entidad territorial o Privada, Sector no definido</t>
  </si>
  <si>
    <t>Acueducto Metropolitano de Bucaramanga</t>
  </si>
  <si>
    <t>Minas y Energía</t>
  </si>
  <si>
    <t>Entidad:</t>
  </si>
  <si>
    <t>Fondo para el Financiamiento del Sector Agropecuario</t>
  </si>
  <si>
    <t>Acueducto y Alcantarillado de Popayán S.A - E.S.P</t>
  </si>
  <si>
    <t>Sector:</t>
  </si>
  <si>
    <t>Administración Postal Nacional En Liquidación</t>
  </si>
  <si>
    <t>Comunicaciones</t>
  </si>
  <si>
    <t>Nombre del funcionario(s):</t>
  </si>
  <si>
    <t>Javier Enrique Guatame Jamaica</t>
  </si>
  <si>
    <t>Administradora de Fondo de Pensiones</t>
  </si>
  <si>
    <t xml:space="preserve"> Protección Social</t>
  </si>
  <si>
    <t>Área(s) responsable(s):</t>
  </si>
  <si>
    <t>Seguridad de la Información y Continuidad</t>
  </si>
  <si>
    <t>Administradora de Riesgos Profesionales (ARP)</t>
  </si>
  <si>
    <t>Aeropuerto Internacional Matecaña - Pereira</t>
  </si>
  <si>
    <t>Transporte</t>
  </si>
  <si>
    <t>Aeropuerto Olaya Herrera</t>
  </si>
  <si>
    <t>Información de contacto del funcionario(s)</t>
  </si>
  <si>
    <t>Agencia Logística de las Fuerzas Militares</t>
  </si>
  <si>
    <t>Defensa Nacional</t>
  </si>
  <si>
    <t>Agencia Nacional de Hidrocarburos</t>
  </si>
  <si>
    <t>Teléfono:</t>
  </si>
  <si>
    <t>3203377 Ext. 223</t>
  </si>
  <si>
    <t>Agencia Presidencial para la Acción Social y la Cooperación Internacional</t>
  </si>
  <si>
    <t>Presidencia de la República</t>
  </si>
  <si>
    <t>E-mail:</t>
  </si>
  <si>
    <t>jguatame@finagro.com.co</t>
  </si>
  <si>
    <t>Agenda de Conectividad</t>
  </si>
  <si>
    <t>Agremiación de Actuarios</t>
  </si>
  <si>
    <t>Aguas de Aranzazu E.S.P.</t>
  </si>
  <si>
    <t>Aguas de San Jerónimo E.S.P</t>
  </si>
  <si>
    <t>Aguas del Huila S.A. E.S.P.</t>
  </si>
  <si>
    <t>Aguas y Aguas de Pereira</t>
  </si>
  <si>
    <t>Aguas y Aseo de El Peñol E.S.P.</t>
  </si>
  <si>
    <t>Alcaldía Cerro de San Antonio</t>
  </si>
  <si>
    <t>Rama Ejecutiva</t>
  </si>
  <si>
    <t>Alcaldía de Abejorral</t>
  </si>
  <si>
    <t>Alcaldía de Abrego</t>
  </si>
  <si>
    <t>Alcaldía de Abriaqui</t>
  </si>
  <si>
    <t>Alcaldía de Acacias</t>
  </si>
  <si>
    <t>Alcaldía de Acandi</t>
  </si>
  <si>
    <t>Alcaldía de Acevedo</t>
  </si>
  <si>
    <t>Alcaldía de Achi</t>
  </si>
  <si>
    <t>Alcaldía de Agua de Dios</t>
  </si>
  <si>
    <t>Alcaldía de Aguachica</t>
  </si>
  <si>
    <t>Alcaldía de Aguada</t>
  </si>
  <si>
    <t>Alcaldía de Aguadas</t>
  </si>
  <si>
    <t>Alcaldía de Aguazul</t>
  </si>
  <si>
    <t>Alcaldía de Agustín Codazzi</t>
  </si>
  <si>
    <t>Alcaldía de Aipe</t>
  </si>
  <si>
    <t>Alcaldía de Alban</t>
  </si>
  <si>
    <t>Alcaldía de Alban Nariño</t>
  </si>
  <si>
    <t>Alcaldía de Alban/san José</t>
  </si>
  <si>
    <t>Alcaldía de Albania</t>
  </si>
  <si>
    <t>Alcaldía de Alcala</t>
  </si>
  <si>
    <t>Alcaldía de Aldana</t>
  </si>
  <si>
    <t>Alcaldía de Alejandría</t>
  </si>
  <si>
    <t>Alcaldía de Algarrobo</t>
  </si>
  <si>
    <t>Alcaldía de Algeciras</t>
  </si>
  <si>
    <t>Alcaldía de Almaguer</t>
  </si>
  <si>
    <t>Alcaldía de Almeida</t>
  </si>
  <si>
    <t>Alcaldía de Alpujarra</t>
  </si>
  <si>
    <t>Alcaldía de Altamira</t>
  </si>
  <si>
    <t>Alcaldía de Alto Baudo/pie de Pato</t>
  </si>
  <si>
    <t>Alcaldía de Altos Del Rosario</t>
  </si>
  <si>
    <t>Alcaldía de Alvarado</t>
  </si>
  <si>
    <t>Alcaldía de Amaga</t>
  </si>
  <si>
    <t>Alcaldía de Amalfi</t>
  </si>
  <si>
    <t>Alcaldía de Ambalema</t>
  </si>
  <si>
    <t>Alcaldía de Anapoima</t>
  </si>
  <si>
    <t>Alcaldía de Ancuya</t>
  </si>
  <si>
    <t>Alcaldía de Andalucia</t>
  </si>
  <si>
    <t>Alcaldía de Andes</t>
  </si>
  <si>
    <t>Alcaldía de Angelopolis</t>
  </si>
  <si>
    <t>Alcaldía de Angostura</t>
  </si>
  <si>
    <t>Alcaldía de Anolaima</t>
  </si>
  <si>
    <t>Alcaldía de Anori</t>
  </si>
  <si>
    <t>Alcaldía de Anserma de Los Caballeros</t>
  </si>
  <si>
    <t>Alcaldía de Ansermanuevo</t>
  </si>
  <si>
    <t>Alcaldía de Anza</t>
  </si>
  <si>
    <t>Alcaldía de Anzoategui</t>
  </si>
  <si>
    <t>Alcaldía de Apartado</t>
  </si>
  <si>
    <t>Alcaldía de Apia</t>
  </si>
  <si>
    <t>Alcaldía de Apulo/rafael Reyes</t>
  </si>
  <si>
    <t>Alcaldía de Aquitania</t>
  </si>
  <si>
    <t>Alcaldía de Aracataca</t>
  </si>
  <si>
    <t>Alcaldía de Aranzazu</t>
  </si>
  <si>
    <t>Alcaldía de Aratoca</t>
  </si>
  <si>
    <t>Alcaldía de Arauca</t>
  </si>
  <si>
    <t>Alcaldía de Arauquita</t>
  </si>
  <si>
    <t>Alcaldía de Arbelaez</t>
  </si>
  <si>
    <t>Alcaldía de Arboleda/berruecos</t>
  </si>
  <si>
    <t>Alcaldía de Arboledas</t>
  </si>
  <si>
    <t>Alcaldía de Arboledas Nariño</t>
  </si>
  <si>
    <t>Alcaldía de Arboletes</t>
  </si>
  <si>
    <t>Alcaldía de Arcabuco</t>
  </si>
  <si>
    <t>Alcaldía de Arenal</t>
  </si>
  <si>
    <t>Alcaldía de Ayapel</t>
  </si>
  <si>
    <t>Alcaldía de Bagado</t>
  </si>
  <si>
    <t>Alcaldía de Bahía Solano (Mutis)</t>
  </si>
  <si>
    <t>Alcaldía de Bajo Baudo/pizarro</t>
  </si>
  <si>
    <t>Alcaldía de Balboa - Cauca</t>
  </si>
  <si>
    <t>Alcaldía de Balboa - Risaralda</t>
  </si>
  <si>
    <t>Alcaldía de Baranoa</t>
  </si>
  <si>
    <t>Alcaldía de Baraya</t>
  </si>
  <si>
    <t>Alcaldía de Barbacoas</t>
  </si>
  <si>
    <t>Alcaldía de Barbosa (Antioquia)</t>
  </si>
  <si>
    <t>Alcaldía de Barbosa (Santander)</t>
  </si>
  <si>
    <t>Alcaldía de Barichara</t>
  </si>
  <si>
    <t>Alcaldía de Barranca de Upia</t>
  </si>
  <si>
    <t>Alcaldía de Barrancabermeja</t>
  </si>
  <si>
    <t>Alcaldía de Barrancas</t>
  </si>
  <si>
    <t>Alcaldía de Barranco de Loba</t>
  </si>
  <si>
    <t>Alcaldía de Barranquilla</t>
  </si>
  <si>
    <t>Alcaldía de Becerril</t>
  </si>
  <si>
    <t>Alcaldía de Belalcazar</t>
  </si>
  <si>
    <t>Alcaldía de Belen</t>
  </si>
  <si>
    <t>Alcaldía de Belen de Bajira</t>
  </si>
  <si>
    <t>Alcaldía de Belen de Umbria</t>
  </si>
  <si>
    <t>Alcaldía de Belen Nariño</t>
  </si>
  <si>
    <t>Alcaldía de Bello</t>
  </si>
  <si>
    <t>Alcaldía de Belmira</t>
  </si>
  <si>
    <t>Alcaldía de Beltran</t>
  </si>
  <si>
    <t>Alcaldía de Berbeo</t>
  </si>
  <si>
    <t>Alcaldía de Betania</t>
  </si>
  <si>
    <t>Alcaldía de Beteitiva</t>
  </si>
  <si>
    <t>Alcaldía de Betulia</t>
  </si>
  <si>
    <t>Alcaldía de Bituima</t>
  </si>
  <si>
    <t>Alcaldía de Boavita</t>
  </si>
  <si>
    <t>Alcaldía de Bochalema</t>
  </si>
  <si>
    <t>Alcaldía de Bogota D.C</t>
  </si>
  <si>
    <t>Alcaldía de Bojaca</t>
  </si>
  <si>
    <t>Alcaldía de Bojaya/bellavista</t>
  </si>
  <si>
    <t>Alcaldía de Bolívar (Santander)</t>
  </si>
  <si>
    <t>Alcaldía de Bolivar (Valle)</t>
  </si>
  <si>
    <t>Alcaldía de Bosconia</t>
  </si>
  <si>
    <t>Alcaldía de Boyacá</t>
  </si>
  <si>
    <t>Alcaldía de Briceño</t>
  </si>
  <si>
    <t>Alcaldía de Bucaramanga</t>
  </si>
  <si>
    <t>Alcaldía de Bucarasica</t>
  </si>
  <si>
    <t>Alcaldía de Buenaventura</t>
  </si>
  <si>
    <t>Alcaldía de Buenavista</t>
  </si>
  <si>
    <t>Alcaldía de Buenos Aires</t>
  </si>
  <si>
    <t>Alcaldía de Buesaco</t>
  </si>
  <si>
    <t>Alcaldía de Bugalagrande</t>
  </si>
  <si>
    <t>Alcaldía de Buritica</t>
  </si>
  <si>
    <t>Alcaldía de Busbanza</t>
  </si>
  <si>
    <t>Alcaldía de Cabrera</t>
  </si>
  <si>
    <t>Alcaldía de Cabuyaro</t>
  </si>
  <si>
    <t>Alcaldía de Caceres</t>
  </si>
  <si>
    <t>Alcaldía de Cachipay</t>
  </si>
  <si>
    <t>Alcaldía de Cachira</t>
  </si>
  <si>
    <t>Alcaldía de Cacota</t>
  </si>
  <si>
    <t>Alcaldía de Caicedo</t>
  </si>
  <si>
    <t>Alcaldía de Caicedonia</t>
  </si>
  <si>
    <t>Alcaldía de Caimito</t>
  </si>
  <si>
    <t>Alcaldía de Cajamarca</t>
  </si>
  <si>
    <t>Alcaldía de Cajibio</t>
  </si>
  <si>
    <t>Alcaldía de Cajica</t>
  </si>
  <si>
    <t>Alcaldía de Calamar</t>
  </si>
  <si>
    <t>Alcaldía de Calarca</t>
  </si>
  <si>
    <t>Alcaldía de Caldas</t>
  </si>
  <si>
    <t>Alcaldía de Caldono</t>
  </si>
  <si>
    <t>Alcaldía de California</t>
  </si>
  <si>
    <t>Alcaldía de Calima/darien</t>
  </si>
  <si>
    <t>Alcaldía de Caloto</t>
  </si>
  <si>
    <t>Alcaldía de Campamento</t>
  </si>
  <si>
    <t>Alcaldía de Campo de La Cruz</t>
  </si>
  <si>
    <t>Alcaldía de Campoalegre</t>
  </si>
  <si>
    <t>Alcaldía de Campohermoso</t>
  </si>
  <si>
    <t>Alcaldía de Canalete</t>
  </si>
  <si>
    <t>Alcaldía de Candelaria</t>
  </si>
  <si>
    <t>Alcaldía de Cantagallo</t>
  </si>
  <si>
    <t>Alcaldía de Cañasgordas</t>
  </si>
  <si>
    <t>Alcaldía de Caparrapi</t>
  </si>
  <si>
    <t>Alcaldía de Capitanejo</t>
  </si>
  <si>
    <t>Alcaldía de Caqueza</t>
  </si>
  <si>
    <t>Alcaldía de Caracoli</t>
  </si>
  <si>
    <t>Alcaldía de Caramanta</t>
  </si>
  <si>
    <t>Alcaldía de Carcasí</t>
  </si>
  <si>
    <t>Alcaldía de Carepa</t>
  </si>
  <si>
    <t>Alcaldía de Carmen de Apicala</t>
  </si>
  <si>
    <t>Alcaldía de Carmen de Carupa</t>
  </si>
  <si>
    <t>Alcaldía de Carolina Del Principe</t>
  </si>
  <si>
    <t>Alcaldía de Cartagena de Indias</t>
  </si>
  <si>
    <t>Alcaldía de Cartagena Del Chaira</t>
  </si>
  <si>
    <t>Alcaldía de Cartago</t>
  </si>
  <si>
    <t>Alcaldía de Caruru</t>
  </si>
  <si>
    <t>Alcaldía de Casabianca</t>
  </si>
  <si>
    <t>Alcaldía de Castilla La Nueva</t>
  </si>
  <si>
    <t>Alcaldía de Caucasia</t>
  </si>
  <si>
    <t>Alcaldía de Cepita</t>
  </si>
  <si>
    <t>Alcaldía de Cerete</t>
  </si>
  <si>
    <t>Alcaldía de Cerinza</t>
  </si>
  <si>
    <t>Alcaldía de Cerrito</t>
  </si>
  <si>
    <t>Alcaldía de Cerro de San Antonio</t>
  </si>
  <si>
    <t>Alcaldía de Certegui</t>
  </si>
  <si>
    <t>Alcaldía de Chachagui</t>
  </si>
  <si>
    <t>Alcaldía de Chaguani</t>
  </si>
  <si>
    <t>Alcaldía de Chalan</t>
  </si>
  <si>
    <t>Alcaldía de Chameza</t>
  </si>
  <si>
    <t>Alcaldía de Chaparral</t>
  </si>
  <si>
    <t>Alcaldía de Charala</t>
  </si>
  <si>
    <t>Alcaldía de Charta</t>
  </si>
  <si>
    <t>Alcaldía de Chia</t>
  </si>
  <si>
    <t>Alcaldía de Chigorodo</t>
  </si>
  <si>
    <t>Alcaldía de Chima</t>
  </si>
  <si>
    <t>Alcaldía de Chimichagua</t>
  </si>
  <si>
    <t>Alcaldía de Chinacota</t>
  </si>
  <si>
    <t>Alcaldía de Chinavita</t>
  </si>
  <si>
    <t>Alcaldía de Chinchina</t>
  </si>
  <si>
    <t>Alcaldía de Chinu</t>
  </si>
  <si>
    <t>Alcaldía de Chipaque</t>
  </si>
  <si>
    <t>Alcaldía de Chipata</t>
  </si>
  <si>
    <t>Alcaldía de Chiquinquira</t>
  </si>
  <si>
    <t>Alcaldía de Chiquiza (San Pedro de Iguaqu</t>
  </si>
  <si>
    <t>Alcaldía de Chiriguana</t>
  </si>
  <si>
    <t>Alcaldía de Chiscas</t>
  </si>
  <si>
    <t>Alcaldía de Chita</t>
  </si>
  <si>
    <t>Alcaldía de Chitaga</t>
  </si>
  <si>
    <t>Alcaldía de Chitaraque</t>
  </si>
  <si>
    <t>Alcaldía de Chivata</t>
  </si>
  <si>
    <t>Alcaldía de Chivolo</t>
  </si>
  <si>
    <t>Alcaldía de Chivor</t>
  </si>
  <si>
    <t>Alcaldía de Choachi</t>
  </si>
  <si>
    <t>Alcaldía de Choconta</t>
  </si>
  <si>
    <t>Alcaldía de Cicuco</t>
  </si>
  <si>
    <t>Alcaldía de Cienaga</t>
  </si>
  <si>
    <t>Alcaldía de Cienega</t>
  </si>
  <si>
    <t>Alcaldía de Cimitarra</t>
  </si>
  <si>
    <t>Alcaldía de Circasia</t>
  </si>
  <si>
    <t>Alcaldía de Cisneros</t>
  </si>
  <si>
    <t>Alcaldía de Ciudad Bolivar</t>
  </si>
  <si>
    <t>Alcaldía de Clemencia</t>
  </si>
  <si>
    <t>Alcaldía de Cocorna</t>
  </si>
  <si>
    <t>Alcaldía de Cocuy (La Capilla)</t>
  </si>
  <si>
    <t>Alcaldía de Coello</t>
  </si>
  <si>
    <t>Alcaldía de Cogua</t>
  </si>
  <si>
    <t>Alcaldía de Colombia</t>
  </si>
  <si>
    <t>Alcaldía de Colon Nariño</t>
  </si>
  <si>
    <t>Alcaldía de Colon/genova</t>
  </si>
  <si>
    <t>Alcaldía de Coloso/ricaurte</t>
  </si>
  <si>
    <t>Alcaldía de Combita</t>
  </si>
  <si>
    <t>Alcaldía de Concepción</t>
  </si>
  <si>
    <t>Alcaldía de Concepción (Antioquia)</t>
  </si>
  <si>
    <t>Alcaldía de Concordia</t>
  </si>
  <si>
    <t>Alcaldía de Condoto</t>
  </si>
  <si>
    <t>Alcaldía de Confines</t>
  </si>
  <si>
    <t>Alcaldía de Consaca</t>
  </si>
  <si>
    <t>Alcaldía de Contadero</t>
  </si>
  <si>
    <t>Alcaldía de Contratación</t>
  </si>
  <si>
    <t>Alcaldía de Convención</t>
  </si>
  <si>
    <t>Alcaldía de Copacabana</t>
  </si>
  <si>
    <t>Alcaldía de Coper</t>
  </si>
  <si>
    <t>Alcaldía de Córdoba</t>
  </si>
  <si>
    <t>Alcaldía de Córdoba Nariño</t>
  </si>
  <si>
    <t>Alcaldía de Corinto</t>
  </si>
  <si>
    <t>Alcaldía de Coromoro</t>
  </si>
  <si>
    <t>Alcaldía de Corozal</t>
  </si>
  <si>
    <t>Alcaldía de Corrales</t>
  </si>
  <si>
    <t>Alcaldía de Cota</t>
  </si>
  <si>
    <t>Alcaldía de Cotorra</t>
  </si>
  <si>
    <t>Alcaldía de Covarachia</t>
  </si>
  <si>
    <t>Alcaldía de Coveñas</t>
  </si>
  <si>
    <t>Alcaldía de Coyaima</t>
  </si>
  <si>
    <t>Alcaldía de Cravo Norte</t>
  </si>
  <si>
    <t>Alcaldía de Cuaspud/carlosama</t>
  </si>
  <si>
    <t>Alcaldía de Cubara</t>
  </si>
  <si>
    <t>Alcaldía de Cubarral</t>
  </si>
  <si>
    <t>Alcaldía de Cucaita</t>
  </si>
  <si>
    <t>Alcaldía de Cucunuba</t>
  </si>
  <si>
    <t>Alcaldía de Cucutilla</t>
  </si>
  <si>
    <t>Alcaldía de Cuitiva</t>
  </si>
  <si>
    <t>Alcaldía de Cumaral</t>
  </si>
  <si>
    <t>Alcaldía de Cumaribo</t>
  </si>
  <si>
    <t>Alcaldía de Cumbal</t>
  </si>
  <si>
    <t>Alcaldía de Cumbitara</t>
  </si>
  <si>
    <t>Alcaldía de Cunday</t>
  </si>
  <si>
    <t>Alcaldía de Curillo</t>
  </si>
  <si>
    <t>Alcaldía de Curiti</t>
  </si>
  <si>
    <t>Alcaldía de Curumani</t>
  </si>
  <si>
    <t>Alcaldía de Dabeiba</t>
  </si>
  <si>
    <t>Alcaldía de Dagua</t>
  </si>
  <si>
    <t>Alcaldía de Dibulla</t>
  </si>
  <si>
    <t>Alcaldía de Distracción</t>
  </si>
  <si>
    <t>Alcaldía de Dolores</t>
  </si>
  <si>
    <t>Alcaldía de Donmatias</t>
  </si>
  <si>
    <t>Alcaldía de Dosquebradas</t>
  </si>
  <si>
    <t>Alcaldía de Duitama</t>
  </si>
  <si>
    <t>Alcaldía de Durania</t>
  </si>
  <si>
    <t>Alcaldía de Ebejico</t>
  </si>
  <si>
    <t>Alcaldía de El Agrado</t>
  </si>
  <si>
    <t>Alcaldía de El Aguila</t>
  </si>
  <si>
    <t>Alcaldía de El Atrato</t>
  </si>
  <si>
    <t>Alcaldía de El Banco</t>
  </si>
  <si>
    <t>Alcaldía de El Cairo</t>
  </si>
  <si>
    <t>Alcaldía de El Calvario</t>
  </si>
  <si>
    <t>Alcaldía de El Canton de San Pablo</t>
  </si>
  <si>
    <t>Alcaldía de El Carmen</t>
  </si>
  <si>
    <t>Alcaldía de El Carmen (Santander)</t>
  </si>
  <si>
    <t>Alcaldía de El Carmen de Atrato</t>
  </si>
  <si>
    <t>Alcaldía de El Carmen de Bolivar</t>
  </si>
  <si>
    <t>Alcaldía de El Carmen de Viboral</t>
  </si>
  <si>
    <t>Alcaldía de El Carmen Del Darien</t>
  </si>
  <si>
    <t>Alcaldía de El Castillo</t>
  </si>
  <si>
    <t>Alcaldía de El Cerrito</t>
  </si>
  <si>
    <t>Alcaldía de El Charco</t>
  </si>
  <si>
    <t>Alcaldía de El Cocuy</t>
  </si>
  <si>
    <t>Alcaldía de El Colegio</t>
  </si>
  <si>
    <t>Alcaldía de El Copey</t>
  </si>
  <si>
    <t>Alcaldía de El Doncello</t>
  </si>
  <si>
    <t>Alcaldía de El Dorado</t>
  </si>
  <si>
    <t>Alcaldía de El Dovio</t>
  </si>
  <si>
    <t>Alcaldía de El Espinal</t>
  </si>
  <si>
    <t>Alcaldía de El Espino</t>
  </si>
  <si>
    <t>Alcaldía de El Guacamayo</t>
  </si>
  <si>
    <t>Alcaldía de El Guamo</t>
  </si>
  <si>
    <t>Alcaldía de El Libano</t>
  </si>
  <si>
    <t>Alcaldía de El Molino</t>
  </si>
  <si>
    <t>Alcaldía de El Paso</t>
  </si>
  <si>
    <t>Alcaldía de El Paujil</t>
  </si>
  <si>
    <t>Alcaldía de El Peñol</t>
  </si>
  <si>
    <t>Alcaldía de El Peñon</t>
  </si>
  <si>
    <t>Alcaldía de El Piñon</t>
  </si>
  <si>
    <t>Alcaldía de El Pital</t>
  </si>
  <si>
    <t>Alcaldía de El Playon</t>
  </si>
  <si>
    <t>Alcaldía de El Reten</t>
  </si>
  <si>
    <t>Alcaldía de El Retiro</t>
  </si>
  <si>
    <t>Alcaldía de El Retorno</t>
  </si>
  <si>
    <t>Alcaldía de El Roble</t>
  </si>
  <si>
    <t>Alcaldía de El Rosal</t>
  </si>
  <si>
    <t>Alcaldía de El Rosario</t>
  </si>
  <si>
    <t>Alcaldía de El Santuario</t>
  </si>
  <si>
    <t>Alcaldía de El Tablon de Gomez</t>
  </si>
  <si>
    <t>Alcaldía de El Tambo</t>
  </si>
  <si>
    <t>Alcaldía de El Tambo Nariño</t>
  </si>
  <si>
    <t>Alcaldía de El Tarra</t>
  </si>
  <si>
    <t>Alcaldía de Elias</t>
  </si>
  <si>
    <t>Alcaldía de Encino</t>
  </si>
  <si>
    <t>Alcaldía de Enciso</t>
  </si>
  <si>
    <t>Alcaldía de Entrerrios</t>
  </si>
  <si>
    <t>Alcaldía de Envigado</t>
  </si>
  <si>
    <t>Alcaldía de Facatativa</t>
  </si>
  <si>
    <t>Alcaldía de Falan</t>
  </si>
  <si>
    <t>Alcaldía de Filadelfia</t>
  </si>
  <si>
    <t>Alcaldía de Filandia</t>
  </si>
  <si>
    <t>Alcaldía de Firavitoba</t>
  </si>
  <si>
    <t>Alcaldía de Flandes</t>
  </si>
  <si>
    <t>Alcaldía de Florencia</t>
  </si>
  <si>
    <t>Alcaldía de Floresta</t>
  </si>
  <si>
    <t>Alcaldía de Florian</t>
  </si>
  <si>
    <t>Alcaldía de Florida</t>
  </si>
  <si>
    <t>Alcaldía de Floridablanca</t>
  </si>
  <si>
    <t>Alcaldía de Fomeque</t>
  </si>
  <si>
    <t>Alcaldía de Fonseca</t>
  </si>
  <si>
    <t>Alcaldía de Fortul</t>
  </si>
  <si>
    <t>Alcaldía de Fosca</t>
  </si>
  <si>
    <t>Alcaldía de Francisco Pizarro</t>
  </si>
  <si>
    <t>Alcaldía de Fredonia</t>
  </si>
  <si>
    <t>Alcaldía de Fresno</t>
  </si>
  <si>
    <t>Alcaldía de Frontino</t>
  </si>
  <si>
    <t>Alcaldía de Fuente de Oro</t>
  </si>
  <si>
    <t>Alcaldía de Fundación</t>
  </si>
  <si>
    <t>Alcaldía de Funes</t>
  </si>
  <si>
    <t>Alcaldía de Funza</t>
  </si>
  <si>
    <t>Alcaldía de Fuquene</t>
  </si>
  <si>
    <t>Alcaldía de Fusagasuga</t>
  </si>
  <si>
    <t>Alcaldía de Gachala</t>
  </si>
  <si>
    <t>Alcaldía de Gachancipa</t>
  </si>
  <si>
    <t>Alcaldía de Gachantiva</t>
  </si>
  <si>
    <t>Alcaldía de Gacheta</t>
  </si>
  <si>
    <t>Alcaldía de Galan</t>
  </si>
  <si>
    <t>Alcaldía de Galapa</t>
  </si>
  <si>
    <t>Alcaldía de Galeras (Nueva Granada)</t>
  </si>
  <si>
    <t>Alcaldía de Gama</t>
  </si>
  <si>
    <t>Alcaldía de Gamarra</t>
  </si>
  <si>
    <t>Alcaldía de Gambita</t>
  </si>
  <si>
    <t>Alcaldía de Gameza</t>
  </si>
  <si>
    <t>Alcaldía de Garagoa</t>
  </si>
  <si>
    <t>Alcaldía de Garzón</t>
  </si>
  <si>
    <t>Alcaldía de Genova</t>
  </si>
  <si>
    <t>Alcaldía de Gigante</t>
  </si>
  <si>
    <t>Alcaldía de Ginebra</t>
  </si>
  <si>
    <t>Alcaldía de Giraldo</t>
  </si>
  <si>
    <t>Alcaldía de Girardot</t>
  </si>
  <si>
    <t>Alcaldía de Girardota</t>
  </si>
  <si>
    <t>Alcaldía de Giron</t>
  </si>
  <si>
    <t>Alcaldía de Gomez Plata</t>
  </si>
  <si>
    <t>Alcaldía de González</t>
  </si>
  <si>
    <t>Alcaldía de Gramalote</t>
  </si>
  <si>
    <t>Alcaldía de Granada</t>
  </si>
  <si>
    <t>Alcaldía de Guaca</t>
  </si>
  <si>
    <t>Alcaldía de Guacamayas</t>
  </si>
  <si>
    <t>Alcaldía de Guacari</t>
  </si>
  <si>
    <t>Alcaldía de Guacheta</t>
  </si>
  <si>
    <t>Alcaldía de Guachucal</t>
  </si>
  <si>
    <t>Alcaldía de Guadalajara de Buga</t>
  </si>
  <si>
    <t>Alcaldía de Guadalupe</t>
  </si>
  <si>
    <t>Alcaldía de Guaduas</t>
  </si>
  <si>
    <t>Alcaldía de Guaitarilla</t>
  </si>
  <si>
    <t>Alcaldía de Gualmatan</t>
  </si>
  <si>
    <t>Alcaldía de Guamal</t>
  </si>
  <si>
    <t>Alcaldía de Guapi</t>
  </si>
  <si>
    <t>Alcaldía de Guapota</t>
  </si>
  <si>
    <t>Alcaldía de Guaranda</t>
  </si>
  <si>
    <t>Alcaldía de Guarne</t>
  </si>
  <si>
    <t>Alcaldía de Guasca</t>
  </si>
  <si>
    <t>Alcaldía de Guatape</t>
  </si>
  <si>
    <t>Alcaldía de Guataqui</t>
  </si>
  <si>
    <t>Alcaldía de Guatavita</t>
  </si>
  <si>
    <t>Alcaldía de Guateque</t>
  </si>
  <si>
    <t>Alcaldía de Guavata</t>
  </si>
  <si>
    <t>Alcaldía de Guayabal de Siquima</t>
  </si>
  <si>
    <t>Alcaldía de Guayabetal</t>
  </si>
  <si>
    <t>Alcaldía de Guayatá</t>
  </si>
  <si>
    <t>Alcaldía de Guepsa</t>
  </si>
  <si>
    <t>Alcaldía de Guican</t>
  </si>
  <si>
    <t>Alcaldía de Gutiérrez</t>
  </si>
  <si>
    <t>Alcaldía de Hacari</t>
  </si>
  <si>
    <t>Alcaldía de Hatillo de Loba</t>
  </si>
  <si>
    <t>Alcaldía de Hato</t>
  </si>
  <si>
    <t>Alcaldía de Hato Corozal</t>
  </si>
  <si>
    <t>Alcaldía de Hatonuevo</t>
  </si>
  <si>
    <t>Alcaldía de Heliconia</t>
  </si>
  <si>
    <t>Alcaldía de Herran</t>
  </si>
  <si>
    <t>Alcaldía de Herveo</t>
  </si>
  <si>
    <t>Alcaldía de Hispania</t>
  </si>
  <si>
    <t>Alcaldía de Hobo</t>
  </si>
  <si>
    <t>Alcaldía de Honda</t>
  </si>
  <si>
    <t>Alcaldía de Ibague</t>
  </si>
  <si>
    <t>Alcaldía de Icononzo</t>
  </si>
  <si>
    <t>Alcaldía de Iles</t>
  </si>
  <si>
    <t>Alcaldía de Imues</t>
  </si>
  <si>
    <t>Alcaldía de Inza</t>
  </si>
  <si>
    <t>Alcaldía de Ipiales</t>
  </si>
  <si>
    <t>Alcaldía de Iquira</t>
  </si>
  <si>
    <t>Alcaldía de Isnos</t>
  </si>
  <si>
    <t>Alcaldía de Istmina</t>
  </si>
  <si>
    <t>Alcaldía de Itagui</t>
  </si>
  <si>
    <t>Alcaldía de Ituango</t>
  </si>
  <si>
    <t>Alcaldía de Iza</t>
  </si>
  <si>
    <t>Alcaldía de Jambalo</t>
  </si>
  <si>
    <t>Alcaldía de Jamundi</t>
  </si>
  <si>
    <t>Alcaldía de Jardin</t>
  </si>
  <si>
    <t>Alcaldía de Jenesano</t>
  </si>
  <si>
    <t>Alcaldía de Jerico</t>
  </si>
  <si>
    <t>Alcaldía de Jerusalén</t>
  </si>
  <si>
    <t>Alcaldía de Jesús Maria</t>
  </si>
  <si>
    <t>Alcaldía de Jordán</t>
  </si>
  <si>
    <t>Alcaldía de Juan de Acosta</t>
  </si>
  <si>
    <t>Alcaldía de Junin</t>
  </si>
  <si>
    <t>Alcaldía de Jurado</t>
  </si>
  <si>
    <t>Alcaldía de La Apartada</t>
  </si>
  <si>
    <t>Alcaldía de La Argentina (Platavieja)</t>
  </si>
  <si>
    <t>Alcaldía de La Belleza</t>
  </si>
  <si>
    <t>Alcaldía de La Calera</t>
  </si>
  <si>
    <t>Alcaldía de La Celia</t>
  </si>
  <si>
    <t>Alcaldía de La Cruz</t>
  </si>
  <si>
    <t>Alcaldía de La Cumbre</t>
  </si>
  <si>
    <t>Alcaldía de La Dorada</t>
  </si>
  <si>
    <t>Alcaldía de La Esperanza</t>
  </si>
  <si>
    <t>Alcaldía de La Estrella</t>
  </si>
  <si>
    <t>Alcaldía de La Florida</t>
  </si>
  <si>
    <t>Alcaldía de La Gloria</t>
  </si>
  <si>
    <t>Alcaldía de La Jagua de Ibirico</t>
  </si>
  <si>
    <t>Alcaldía de La Jagua Del Pilar</t>
  </si>
  <si>
    <t>Alcaldía de La Llanada</t>
  </si>
  <si>
    <t>Alcaldía de La Macarena</t>
  </si>
  <si>
    <t>Alcaldía de La Merced</t>
  </si>
  <si>
    <t>Alcaldía de La Mesa</t>
  </si>
  <si>
    <t>Alcaldía de La Montañita</t>
  </si>
  <si>
    <t>Alcaldía de La Palma</t>
  </si>
  <si>
    <t>Alcaldía de La Paz</t>
  </si>
  <si>
    <t>Alcaldía de La Paz/robles</t>
  </si>
  <si>
    <t>Alcaldía de La Peña</t>
  </si>
  <si>
    <t>Alcaldía de La Plata</t>
  </si>
  <si>
    <t>Alcaldía de La Playa de Belen</t>
  </si>
  <si>
    <t>Alcaldía de La Primavera</t>
  </si>
  <si>
    <t>Alcaldía de La Salina</t>
  </si>
  <si>
    <t>Alcaldía de La Sierra</t>
  </si>
  <si>
    <t>Alcaldía de La Tebaida</t>
  </si>
  <si>
    <t>Alcaldía de La Tola</t>
  </si>
  <si>
    <t>Alcaldía de La Unión</t>
  </si>
  <si>
    <t>Alcaldía de La Unión de Sucre</t>
  </si>
  <si>
    <t>Alcaldía de La Unión Nariño</t>
  </si>
  <si>
    <t>Alcaldía de La Uribe</t>
  </si>
  <si>
    <t>Alcaldía de La Uvita</t>
  </si>
  <si>
    <t>Alcaldía de La Vega</t>
  </si>
  <si>
    <t>Alcaldía de La Victoria</t>
  </si>
  <si>
    <t>Alcaldía de La Virginia</t>
  </si>
  <si>
    <t>Alcaldía de Labateca</t>
  </si>
  <si>
    <t>Alcaldía de Labranzagrande</t>
  </si>
  <si>
    <t>Alcaldía de Landazuri</t>
  </si>
  <si>
    <t>Alcaldía de Lebrija</t>
  </si>
  <si>
    <t>Alcaldía de Leiva</t>
  </si>
  <si>
    <t>Alcaldía de Lejanias</t>
  </si>
  <si>
    <t>Alcaldía de Lenguazaque</t>
  </si>
  <si>
    <t>Alcaldía de Lerida</t>
  </si>
  <si>
    <t>Alcaldía de Leticia</t>
  </si>
  <si>
    <t>Alcaldía de Liborina</t>
  </si>
  <si>
    <t>Alcaldía de Linares</t>
  </si>
  <si>
    <t>Alcaldía de Litoral de San Juan</t>
  </si>
  <si>
    <t>Alcaldía de Lloro</t>
  </si>
  <si>
    <t>Alcaldía de Lopez de Micay</t>
  </si>
  <si>
    <t>Alcaldía de Los Andes/sotomayor</t>
  </si>
  <si>
    <t>Alcaldía de Los Cordobas</t>
  </si>
  <si>
    <t>Alcaldía de Los Palmitos</t>
  </si>
  <si>
    <t>Alcaldía de Los Santos</t>
  </si>
  <si>
    <t>Alcaldía de Lourdes</t>
  </si>
  <si>
    <t>Alcaldía de Luruaco</t>
  </si>
  <si>
    <t>Alcaldía de Macanal</t>
  </si>
  <si>
    <t>Alcaldía de Macaravita</t>
  </si>
  <si>
    <t>Alcaldía de Maceo</t>
  </si>
  <si>
    <t>Alcaldía de Macheta</t>
  </si>
  <si>
    <t>Alcaldía de Madrid</t>
  </si>
  <si>
    <t>Alcaldía de Magangue</t>
  </si>
  <si>
    <t>Alcaldía de Magui/payan</t>
  </si>
  <si>
    <t>Alcaldía de Mahates</t>
  </si>
  <si>
    <t>Alcaldía de Maicao</t>
  </si>
  <si>
    <t>Alcaldía de Majagual</t>
  </si>
  <si>
    <t>Alcaldía de Malaga</t>
  </si>
  <si>
    <t>Alcaldía de Malambo</t>
  </si>
  <si>
    <t>Alcaldía de Mallama/piedrancha</t>
  </si>
  <si>
    <t>Alcaldía de Manati</t>
  </si>
  <si>
    <t>Alcaldía de Manaure</t>
  </si>
  <si>
    <t>Alcaldía de Manaure Balcon Del Cesar</t>
  </si>
  <si>
    <t>Alcaldía de Maní</t>
  </si>
  <si>
    <t>Alcaldía de Manizales</t>
  </si>
  <si>
    <t>Alcaldía de Manta</t>
  </si>
  <si>
    <t>Alcaldía de Manzanares</t>
  </si>
  <si>
    <t>Alcaldía de Mapiripan</t>
  </si>
  <si>
    <t>Alcaldía de Marcella</t>
  </si>
  <si>
    <t>Alcaldía de Margarita</t>
  </si>
  <si>
    <t>Alcaldía de Maria La Baja</t>
  </si>
  <si>
    <t>Alcaldía de Marinilla</t>
  </si>
  <si>
    <t>Alcaldía de Maripi</t>
  </si>
  <si>
    <t>Alcaldía de Marmato</t>
  </si>
  <si>
    <t>Alcaldía de Marquetalia</t>
  </si>
  <si>
    <t>Alcaldía de Marulanda</t>
  </si>
  <si>
    <t>Alcaldía de Matanza</t>
  </si>
  <si>
    <t>Alcaldía de Medellín</t>
  </si>
  <si>
    <t>Alcaldía de Medina</t>
  </si>
  <si>
    <t>Alcaldía de Medio Atrato</t>
  </si>
  <si>
    <t>Alcaldía de Medio Baudo</t>
  </si>
  <si>
    <t>Alcaldía de Melgar</t>
  </si>
  <si>
    <t>Alcaldía de Mercaderes</t>
  </si>
  <si>
    <t>Alcaldía de Mesetas</t>
  </si>
  <si>
    <t>Alcaldía de Milan</t>
  </si>
  <si>
    <t>Alcaldía de Miraflores</t>
  </si>
  <si>
    <t>Alcaldía de Miranda</t>
  </si>
  <si>
    <t>Alcaldía de Mistrato</t>
  </si>
  <si>
    <t>Alcaldía de Mitu</t>
  </si>
  <si>
    <t>Alcaldía de Mocoa</t>
  </si>
  <si>
    <t>Alcaldía de Mogotes</t>
  </si>
  <si>
    <t>Alcaldía de Molagavita</t>
  </si>
  <si>
    <t>Alcaldía de Momil</t>
  </si>
  <si>
    <t>Alcaldía de Mongua</t>
  </si>
  <si>
    <t>Alcaldía de Mongui</t>
  </si>
  <si>
    <t>Alcaldía de Moniquira</t>
  </si>
  <si>
    <t>Alcaldía de Montebello</t>
  </si>
  <si>
    <t>Alcaldía de Montecristo</t>
  </si>
  <si>
    <t>Alcaldía de Montelibano</t>
  </si>
  <si>
    <t>Alcaldía de Montenegro</t>
  </si>
  <si>
    <t>Alcaldía de Monteria</t>
  </si>
  <si>
    <t>Alcaldía de Monterrey</t>
  </si>
  <si>
    <t>Alcaldía de Moñitos</t>
  </si>
  <si>
    <t>Alcaldía de Morales</t>
  </si>
  <si>
    <t>Alcaldía de Morelia</t>
  </si>
  <si>
    <t>Alcaldía de Morroa</t>
  </si>
  <si>
    <t>Alcaldía de Mosquera</t>
  </si>
  <si>
    <t>Alcaldía de Mosquera Nariño</t>
  </si>
  <si>
    <t>Alcaldía de Motavita</t>
  </si>
  <si>
    <t>Alcaldía de Murillo</t>
  </si>
  <si>
    <t>Alcaldía de Murindo</t>
  </si>
  <si>
    <t>Alcaldía de Mutata</t>
  </si>
  <si>
    <t>Alcaldía de Mutiscua</t>
  </si>
  <si>
    <t>Alcaldía de Muzo</t>
  </si>
  <si>
    <t>Alcaldía de Nariño</t>
  </si>
  <si>
    <t>Alcaldía de Nariño-N</t>
  </si>
  <si>
    <t>Alcaldía de Nataga</t>
  </si>
  <si>
    <t>Alcaldía de Natagaima</t>
  </si>
  <si>
    <t>Alcaldía de Nechi</t>
  </si>
  <si>
    <t>Alcaldía de Necocli</t>
  </si>
  <si>
    <t>Alcaldía de Neira</t>
  </si>
  <si>
    <t>Alcaldía de Neiva</t>
  </si>
  <si>
    <t>Alcaldía de Nemocon</t>
  </si>
  <si>
    <t>Alcaldía de Nilo</t>
  </si>
  <si>
    <t>Alcaldía de Nimaima</t>
  </si>
  <si>
    <t>Alcaldía de Nobsa</t>
  </si>
  <si>
    <t>Alcaldía de Nocaima</t>
  </si>
  <si>
    <t>Alcaldía de Norcasia</t>
  </si>
  <si>
    <t>Alcaldía de Novita</t>
  </si>
  <si>
    <t>Alcaldía de Nueva Granada</t>
  </si>
  <si>
    <t>Alcaldía de Nuevo Colon</t>
  </si>
  <si>
    <t>Alcaldía de Nunchia</t>
  </si>
  <si>
    <t>Alcaldía de Nuqui</t>
  </si>
  <si>
    <t>Alcaldía de Obando</t>
  </si>
  <si>
    <t>Alcaldía de Ocamonte</t>
  </si>
  <si>
    <t>Alcaldía de Ocaña</t>
  </si>
  <si>
    <t>Alcaldía de Oiba</t>
  </si>
  <si>
    <t>Alcaldía de Oicata</t>
  </si>
  <si>
    <t>Alcaldía de Olaya</t>
  </si>
  <si>
    <t>Alcaldía de Olaya Herrera</t>
  </si>
  <si>
    <t>Alcaldía de Olaya Herrera/bocas de Satinga</t>
  </si>
  <si>
    <t>Alcaldía de Onzaga</t>
  </si>
  <si>
    <t>Alcaldía de Oporapa</t>
  </si>
  <si>
    <t>Alcaldía de Orito</t>
  </si>
  <si>
    <t>Alcaldía de Orocue</t>
  </si>
  <si>
    <t>Alcaldía de Ortega</t>
  </si>
  <si>
    <t>Alcaldía de Ospina</t>
  </si>
  <si>
    <t>Alcaldía de Otanche</t>
  </si>
  <si>
    <t>Alcaldía de Ovejas</t>
  </si>
  <si>
    <t>Alcaldía de Pachavita</t>
  </si>
  <si>
    <t>Alcaldía de Pacho</t>
  </si>
  <si>
    <t>Alcaldía de Pacora</t>
  </si>
  <si>
    <t>Alcaldía de Padilla</t>
  </si>
  <si>
    <t>Alcaldía de Paez</t>
  </si>
  <si>
    <t>Alcaldía de Paicol</t>
  </si>
  <si>
    <t>Alcaldía de Pailitas</t>
  </si>
  <si>
    <t>Alcaldía de Paime</t>
  </si>
  <si>
    <t>Alcaldía de Paipa</t>
  </si>
  <si>
    <t>Alcaldía de Pajarito</t>
  </si>
  <si>
    <t>Alcaldía de Palermo</t>
  </si>
  <si>
    <t>Alcaldía de Palestina</t>
  </si>
  <si>
    <t>Alcaldía de Palmar</t>
  </si>
  <si>
    <t>Alcaldía de Palmar de Varela</t>
  </si>
  <si>
    <t>Alcaldía de Palmas Del Socorro</t>
  </si>
  <si>
    <t>Alcaldía de Palmira</t>
  </si>
  <si>
    <t>Alcaldía de Palocabildo</t>
  </si>
  <si>
    <t>Alcaldía de Pamplona</t>
  </si>
  <si>
    <t>Alcaldía de Pamplonita</t>
  </si>
  <si>
    <t>Alcaldía de Pandi</t>
  </si>
  <si>
    <t>Alcaldía de Panqueba</t>
  </si>
  <si>
    <t>Alcaldía de Paramo</t>
  </si>
  <si>
    <t>Alcaldía de Paratebueno (La Naguaya)</t>
  </si>
  <si>
    <t>Alcaldía de Pasca</t>
  </si>
  <si>
    <t>Alcaldía de Pauna</t>
  </si>
  <si>
    <t>Alcaldía de Paya</t>
  </si>
  <si>
    <t>Alcaldía de Paz de Ariporo</t>
  </si>
  <si>
    <t>Alcaldía de Paz de Rio</t>
  </si>
  <si>
    <t>Alcaldía de Pedraza</t>
  </si>
  <si>
    <t>Alcaldía de Pelaya</t>
  </si>
  <si>
    <t>Alcaldía de Pensilvania</t>
  </si>
  <si>
    <t>Alcaldía de Peque</t>
  </si>
  <si>
    <t>Alcaldía de Pereira</t>
  </si>
  <si>
    <t>Alcaldía de Pesca</t>
  </si>
  <si>
    <t>Alcaldía de Piamonte</t>
  </si>
  <si>
    <t>Alcaldía de Piedecuesta</t>
  </si>
  <si>
    <t>Alcaldía de Piedras</t>
  </si>
  <si>
    <t>Alcaldía de Pijao</t>
  </si>
  <si>
    <t>Alcaldía de Pijiño Del Carmen</t>
  </si>
  <si>
    <t>Alcaldía de Pinchote</t>
  </si>
  <si>
    <t>Alcaldía de Pinillos</t>
  </si>
  <si>
    <t>Alcaldía de Piojo</t>
  </si>
  <si>
    <t>Alcaldía de Pisba</t>
  </si>
  <si>
    <t>Alcaldía de Pitalito</t>
  </si>
  <si>
    <t>Alcaldía de Pivijay</t>
  </si>
  <si>
    <t>Alcaldía de Planadas</t>
  </si>
  <si>
    <t>Alcaldía de Planeta Rica</t>
  </si>
  <si>
    <t>Alcaldía de Plato</t>
  </si>
  <si>
    <t>Alcaldía de Policarpa</t>
  </si>
  <si>
    <t>Alcaldía de Polonuevo</t>
  </si>
  <si>
    <t>Alcaldía de Ponedera</t>
  </si>
  <si>
    <t>Alcaldía de Popayan</t>
  </si>
  <si>
    <t>Alcaldía de Pore</t>
  </si>
  <si>
    <t>Alcaldía de Potosi</t>
  </si>
  <si>
    <t>Alcaldía de Pradera</t>
  </si>
  <si>
    <t>Alcaldía de Prado</t>
  </si>
  <si>
    <t>Alcaldía de Providencia</t>
  </si>
  <si>
    <t>Alcaldía de Providencia Isla</t>
  </si>
  <si>
    <t>Alcaldía de Pueblo Bello</t>
  </si>
  <si>
    <t>Alcaldía de Pueblo Nuevo</t>
  </si>
  <si>
    <t>Alcaldía de Pueblo Rico</t>
  </si>
  <si>
    <t>Alcaldía de Pueblorrico</t>
  </si>
  <si>
    <t>Alcaldía de Puebloviejo</t>
  </si>
  <si>
    <t>Alcaldía de Puente Nacional</t>
  </si>
  <si>
    <t>Alcaldía de Puerres</t>
  </si>
  <si>
    <t>Alcaldía de Puerto Asis</t>
  </si>
  <si>
    <t>Alcaldía de Puerto Berrio</t>
  </si>
  <si>
    <t>Alcaldía de Puerto Boyacá</t>
  </si>
  <si>
    <t>Alcaldía de Puerto Caicedo</t>
  </si>
  <si>
    <t>Alcaldía de Puerto Carreño</t>
  </si>
  <si>
    <t>Alcaldía de Puerto Colombia</t>
  </si>
  <si>
    <t>Alcaldía de Puerto Concordia</t>
  </si>
  <si>
    <t>Alcaldía de Puerto Escondido</t>
  </si>
  <si>
    <t>Alcaldía de Puerto Gaitan</t>
  </si>
  <si>
    <t>Alcaldía de Puerto Guzmán</t>
  </si>
  <si>
    <t>Alcaldía de Puerto Inirida</t>
  </si>
  <si>
    <t>Alcaldía de Puerto Leguizamo</t>
  </si>
  <si>
    <t>Alcaldía de Puerto Libertador</t>
  </si>
  <si>
    <t>Alcaldía de Puerto Lleras</t>
  </si>
  <si>
    <t>Alcaldía de Puerto Lopez</t>
  </si>
  <si>
    <t>Alcaldía de Puerto Nare</t>
  </si>
  <si>
    <t>Alcaldía de Puerto Nariño</t>
  </si>
  <si>
    <t>Alcaldía de Puerto Parra</t>
  </si>
  <si>
    <t>Alcaldía de Puerto Rico</t>
  </si>
  <si>
    <t>Alcaldía de Puerto Rondon</t>
  </si>
  <si>
    <t>Alcaldía de Puerto Salgar</t>
  </si>
  <si>
    <t>Alcaldía de Puerto Santander</t>
  </si>
  <si>
    <t>Alcaldía de Puerto Tejada</t>
  </si>
  <si>
    <t>Alcaldía de Puerto Triunfo</t>
  </si>
  <si>
    <t>Alcaldía de Puerto Wilches</t>
  </si>
  <si>
    <t>Alcaldía de Puli</t>
  </si>
  <si>
    <t>Alcaldía de Pupiales</t>
  </si>
  <si>
    <t>Alcaldía de Purace/coconuco</t>
  </si>
  <si>
    <t>Alcaldía de Purificacion</t>
  </si>
  <si>
    <t>Alcaldía de Purisima</t>
  </si>
  <si>
    <t>Alcaldía de Quebradanegra</t>
  </si>
  <si>
    <t>Alcaldía de Quetame</t>
  </si>
  <si>
    <t>Alcaldía de Quibdo</t>
  </si>
  <si>
    <t>Alcaldía de Quimbaya</t>
  </si>
  <si>
    <t>Alcaldía de Quinchia</t>
  </si>
  <si>
    <t>Alcaldía de Quipama</t>
  </si>
  <si>
    <t>Alcaldía de Quipile</t>
  </si>
  <si>
    <t>Alcaldía de Ragonvalia</t>
  </si>
  <si>
    <t>Alcaldía de Ramiriqui</t>
  </si>
  <si>
    <t>Alcaldía de Raquira</t>
  </si>
  <si>
    <t>Alcaldía de Recetor</t>
  </si>
  <si>
    <t>Alcaldía de Regidor</t>
  </si>
  <si>
    <t>Alcaldía de Remedios</t>
  </si>
  <si>
    <t>Alcaldía de Remolino</t>
  </si>
  <si>
    <t>Alcaldía de Repelon</t>
  </si>
  <si>
    <t>Alcaldía de Restrepo</t>
  </si>
  <si>
    <t>Alcaldía de Ricaurte</t>
  </si>
  <si>
    <t>Alcaldía de Ricaurte Nariño</t>
  </si>
  <si>
    <t>Alcaldía de Rio de Oro</t>
  </si>
  <si>
    <t>Alcaldía de Rio Iro</t>
  </si>
  <si>
    <t>Alcaldía de Rio Quito</t>
  </si>
  <si>
    <t>Alcaldía de Rio Viejo</t>
  </si>
  <si>
    <t>Alcaldía de Rioblanco</t>
  </si>
  <si>
    <t>Alcaldía de Riofrio</t>
  </si>
  <si>
    <t>Alcaldía de Riohacha</t>
  </si>
  <si>
    <t>Alcaldía de Rionegro (Antioquia)</t>
  </si>
  <si>
    <t>Alcaldía de Rionegro (Santander)</t>
  </si>
  <si>
    <t>Alcaldía de Riosucio</t>
  </si>
  <si>
    <t>Alcaldía de Risaralda</t>
  </si>
  <si>
    <t>Alcaldía de Rivera</t>
  </si>
  <si>
    <t>Alcaldía de Roberto Payan/san José</t>
  </si>
  <si>
    <t>Alcaldía de Roldanillo</t>
  </si>
  <si>
    <t>Alcaldía de Roncesvalles</t>
  </si>
  <si>
    <t>Alcaldía de Rondon</t>
  </si>
  <si>
    <t>Alcaldía de Rosas</t>
  </si>
  <si>
    <t>Alcaldía de Rovira</t>
  </si>
  <si>
    <t>Alcaldía de Sabana de Torres</t>
  </si>
  <si>
    <t>Alcaldía de Sabanagrande</t>
  </si>
  <si>
    <t>Alcaldía de Sabanalarga</t>
  </si>
  <si>
    <t>Alcaldía de Sabanas de San Angel</t>
  </si>
  <si>
    <t>Alcaldía de Sabaneta</t>
  </si>
  <si>
    <t>Alcaldía de Saboya</t>
  </si>
  <si>
    <t>Alcaldía de Sacama</t>
  </si>
  <si>
    <t>Alcaldía de Sachica</t>
  </si>
  <si>
    <t>Alcaldía de Saladoblanco</t>
  </si>
  <si>
    <t>Alcaldía de Salamina</t>
  </si>
  <si>
    <t>Alcaldía de Salamina Magdalena</t>
  </si>
  <si>
    <t>Alcaldía de Salazar de Las Palmas</t>
  </si>
  <si>
    <t>Alcaldía de Saldaña</t>
  </si>
  <si>
    <t>Alcaldía de Salento</t>
  </si>
  <si>
    <t>Alcaldía de Salgar</t>
  </si>
  <si>
    <t>Alcaldía de Samaca</t>
  </si>
  <si>
    <t>Alcaldía de Samaniego</t>
  </si>
  <si>
    <t>Alcaldía de Sampues</t>
  </si>
  <si>
    <t>Alcaldía de San Agustín</t>
  </si>
  <si>
    <t>Alcaldía de San Alberto</t>
  </si>
  <si>
    <t>Alcaldía de San Andrés</t>
  </si>
  <si>
    <t>Alcaldía de San Andrés Isla</t>
  </si>
  <si>
    <t>Alcaldía de San Andrés Sotavento</t>
  </si>
  <si>
    <t>Alcaldía de San Andrés de Cuerquia</t>
  </si>
  <si>
    <t>Alcaldía de San Antero</t>
  </si>
  <si>
    <t>Alcaldía de San Antonio</t>
  </si>
  <si>
    <t>Alcaldía de San Antonio de Palmito</t>
  </si>
  <si>
    <t>Alcaldía de San Antonio Del Tequendama</t>
  </si>
  <si>
    <t>Alcaldía de San Benito</t>
  </si>
  <si>
    <t>Alcaldía de San Benito Abad</t>
  </si>
  <si>
    <t>Alcaldía de San Bernardino de Sahagun</t>
  </si>
  <si>
    <t>Alcaldía de San Bernardo</t>
  </si>
  <si>
    <t>Alcaldía de San Bernardo Del Viento</t>
  </si>
  <si>
    <t>Alcaldía de San Bernardo Nariño</t>
  </si>
  <si>
    <t>Alcaldía de San Calixto</t>
  </si>
  <si>
    <t>Alcaldía de San Carlos</t>
  </si>
  <si>
    <t>Alcaldía de San Carlos de Guaroa</t>
  </si>
  <si>
    <t>Alcaldía de San Cayetano</t>
  </si>
  <si>
    <t>Alcaldía de San Cristobal</t>
  </si>
  <si>
    <t>Alcaldía de San Diego</t>
  </si>
  <si>
    <t>Alcaldía de San Eduardo</t>
  </si>
  <si>
    <t>Alcaldía de San Estanislao de Kostka</t>
  </si>
  <si>
    <t>Alcaldía de San Fernando</t>
  </si>
  <si>
    <t>Alcaldía de San Francisco</t>
  </si>
  <si>
    <t>Alcaldía de San Gil</t>
  </si>
  <si>
    <t>Alcaldía de San Jacinto</t>
  </si>
  <si>
    <t>Alcaldía de San Jacinto Del Cauca</t>
  </si>
  <si>
    <t>Alcaldía de San Jerónimo</t>
  </si>
  <si>
    <t>Alcaldía de San Joaquín</t>
  </si>
  <si>
    <t>Alcaldía de San José</t>
  </si>
  <si>
    <t>Alcaldía de San José de Cúcuta</t>
  </si>
  <si>
    <t>Alcaldía de San José de La Montaña</t>
  </si>
  <si>
    <t>Alcaldía de San José de Miranda</t>
  </si>
  <si>
    <t>Alcaldía de San José de Pare</t>
  </si>
  <si>
    <t>Alcaldía de San José Del Fragua</t>
  </si>
  <si>
    <t>Alcaldía de San José Del Guaviare</t>
  </si>
  <si>
    <t>Alcaldía de San José Del Palmar</t>
  </si>
  <si>
    <t>Alcaldía de San Juan de Arama</t>
  </si>
  <si>
    <t>Alcaldía de San Juan de Betulia</t>
  </si>
  <si>
    <t>Alcaldía de San Juan de Pasto</t>
  </si>
  <si>
    <t>Alcaldía de San Juan de Rioseco</t>
  </si>
  <si>
    <t>Alcaldía de San Juan de Uraba</t>
  </si>
  <si>
    <t>Alcaldía de San Juan del Cesar</t>
  </si>
  <si>
    <t>Alcaldía de San Juan Nepomuceno</t>
  </si>
  <si>
    <t>Alcaldía de San Juanito</t>
  </si>
  <si>
    <t>Alcaldía de San Lorenzo</t>
  </si>
  <si>
    <t>Alcaldía de San Luis de Gaceno</t>
  </si>
  <si>
    <t>Alcaldía de San Luis de Palenque</t>
  </si>
  <si>
    <t>Alcaldía de San Martín</t>
  </si>
  <si>
    <t>Alcaldía de San Martín de Loba</t>
  </si>
  <si>
    <t>Alcaldía de San Mateo</t>
  </si>
  <si>
    <t>Alcaldía de San Miguel</t>
  </si>
  <si>
    <t>Alcaldía de San Miguel (La Dorada)</t>
  </si>
  <si>
    <t>Alcaldía de San Miguel de Mocoa</t>
  </si>
  <si>
    <t>Alcaldía de San Miguel de Sema</t>
  </si>
  <si>
    <t>Alcaldía de San Onofre</t>
  </si>
  <si>
    <t>Alcaldía de San Pablo</t>
  </si>
  <si>
    <t>Alcaldía de San Pablo de Borbur</t>
  </si>
  <si>
    <t>Alcaldía de San Pablo Nariño</t>
  </si>
  <si>
    <t>Alcaldía de San Pedro</t>
  </si>
  <si>
    <t>Alcaldía de San Pedro de Cartago</t>
  </si>
  <si>
    <t>Alcaldía de San Pedro de Los Milagros</t>
  </si>
  <si>
    <t>Alcaldía de San Pedro de Uraba</t>
  </si>
  <si>
    <t>Alcaldía de San Pelayo</t>
  </si>
  <si>
    <t>Alcaldía de San Rafael</t>
  </si>
  <si>
    <t>Alcaldía de San Roque</t>
  </si>
  <si>
    <t>Alcaldía de San Sebastián</t>
  </si>
  <si>
    <t>Alcaldía de San Sebastián de Buenavista</t>
  </si>
  <si>
    <t>Alcaldía de San Sebastián de Mariquita</t>
  </si>
  <si>
    <t>Alcaldía de San Vicente</t>
  </si>
  <si>
    <t>Alcaldía de San Vicente de Chucuri</t>
  </si>
  <si>
    <t>Alcaldía de San Vicente Del Caguan</t>
  </si>
  <si>
    <t>Alcaldía de San Zenon</t>
  </si>
  <si>
    <t>Alcaldía de Sandona</t>
  </si>
  <si>
    <t>Alcaldía de Santa Ana</t>
  </si>
  <si>
    <t>Alcaldía de Santa Barbara</t>
  </si>
  <si>
    <t>Alcaldía de Santa Barbara de Pinto</t>
  </si>
  <si>
    <t>Alcaldía de Santa Barbara/iscuande</t>
  </si>
  <si>
    <t>Alcaldía de Santa Catalina</t>
  </si>
  <si>
    <t>Alcaldía de Santa Cruz</t>
  </si>
  <si>
    <t>Alcaldía de Santa Cruz de Lorica</t>
  </si>
  <si>
    <t>Alcaldía de Santa Cruz de Mompox</t>
  </si>
  <si>
    <t>Alcaldía de Santa Helena Del Opon</t>
  </si>
  <si>
    <t>Alcaldía de Santa Isabel</t>
  </si>
  <si>
    <t>Alcaldía de Santa Lucia</t>
  </si>
  <si>
    <t>Alcaldía de Santa Maria</t>
  </si>
  <si>
    <t>Alcaldía de Santa Marta</t>
  </si>
  <si>
    <t>Alcaldía de Santa Rosa</t>
  </si>
  <si>
    <t>Alcaldía de Santa Rosa de Cabal</t>
  </si>
  <si>
    <t>Alcaldía de Santa Rosa de Osos</t>
  </si>
  <si>
    <t>Alcaldía de Santa Rosa de Viterbo</t>
  </si>
  <si>
    <t>Alcaldía de Santa Rosa Del Norte</t>
  </si>
  <si>
    <t>Alcaldía de Santa Rosa Del Sur</t>
  </si>
  <si>
    <t>Alcaldía de Santa Rosalia</t>
  </si>
  <si>
    <t>Alcaldía de Santa Sofia</t>
  </si>
  <si>
    <t>Alcaldía de Santacruz/guachavez</t>
  </si>
  <si>
    <t>Alcaldía de Santafe de Antioquia</t>
  </si>
  <si>
    <t>Alcaldía de Santana</t>
  </si>
  <si>
    <t>Alcaldía de Santander de Quilichao</t>
  </si>
  <si>
    <t>Alcaldía de Santiago</t>
  </si>
  <si>
    <t>Alcaldía de Santiago de Cali</t>
  </si>
  <si>
    <t>Alcaldía de Santiago de Tolu</t>
  </si>
  <si>
    <t>Alcaldía de Santo Domingo</t>
  </si>
  <si>
    <t>Alcaldía de Santo Domingo de Silos</t>
  </si>
  <si>
    <t>Alcaldía de Santo Tomas</t>
  </si>
  <si>
    <t>Alcaldía de Santuario</t>
  </si>
  <si>
    <t>Alcaldía de Sapuyes</t>
  </si>
  <si>
    <t>Alcaldía de Saravena</t>
  </si>
  <si>
    <t>Alcaldía de Sardinata</t>
  </si>
  <si>
    <t>Alcaldía de Sasaima</t>
  </si>
  <si>
    <t>Alcaldía de Sativanorte</t>
  </si>
  <si>
    <t>Alcaldía de Sativasur</t>
  </si>
  <si>
    <t>Alcaldía de Segovia</t>
  </si>
  <si>
    <t>Alcaldía de Sesquile</t>
  </si>
  <si>
    <t>Alcaldía de Sevilla</t>
  </si>
  <si>
    <t>Alcaldía de Siachoque</t>
  </si>
  <si>
    <t>Alcaldía de Sibate</t>
  </si>
  <si>
    <t>Alcaldía de Sibundoy</t>
  </si>
  <si>
    <t>Alcaldía de Silvania</t>
  </si>
  <si>
    <t>Alcaldía de Silvia</t>
  </si>
  <si>
    <t>Alcaldía de Simacota</t>
  </si>
  <si>
    <t>Alcaldía de Simijaca</t>
  </si>
  <si>
    <t>Alcaldía de Simiti</t>
  </si>
  <si>
    <t>Alcaldía de Since</t>
  </si>
  <si>
    <t>Alcaldía de Sincelejo</t>
  </si>
  <si>
    <t>Alcaldía de Sipi</t>
  </si>
  <si>
    <t>Alcaldía de Sitionuevo</t>
  </si>
  <si>
    <t>Alcaldía de Soacha</t>
  </si>
  <si>
    <t>Alcaldía de Soata</t>
  </si>
  <si>
    <t>Alcaldía de Socha</t>
  </si>
  <si>
    <t>Alcaldía de Socorro</t>
  </si>
  <si>
    <t>Alcaldía de Socota</t>
  </si>
  <si>
    <t>Alcaldía de Sogamoso</t>
  </si>
  <si>
    <t>Alcaldía de Solano</t>
  </si>
  <si>
    <t>Alcaldía de Soledad</t>
  </si>
  <si>
    <t>Alcaldía de Solita</t>
  </si>
  <si>
    <t>Alcaldía de Somondoco</t>
  </si>
  <si>
    <t>Alcaldía de Sonson</t>
  </si>
  <si>
    <t>Alcaldía de Sopetran</t>
  </si>
  <si>
    <t>Alcaldía de Soplaviento</t>
  </si>
  <si>
    <t>Alcaldía de Sopo</t>
  </si>
  <si>
    <t>Alcaldía de Sora</t>
  </si>
  <si>
    <t>Alcaldía de Soraca</t>
  </si>
  <si>
    <t>Alcaldía de Sotaquira</t>
  </si>
  <si>
    <t>Alcaldía de Sotara/paispiamba</t>
  </si>
  <si>
    <t>Alcaldía de Suaita</t>
  </si>
  <si>
    <t>Alcaldía de Suan</t>
  </si>
  <si>
    <t>Alcaldía de Suárez</t>
  </si>
  <si>
    <t>Alcaldía de Suaza</t>
  </si>
  <si>
    <t>Alcaldía de Subachoque</t>
  </si>
  <si>
    <t>Alcaldía de Sucre</t>
  </si>
  <si>
    <t>Alcaldía de Suesca</t>
  </si>
  <si>
    <t>Alcaldía de Supata</t>
  </si>
  <si>
    <t>Alcaldía de Supia</t>
  </si>
  <si>
    <t>Alcaldía de Surata</t>
  </si>
  <si>
    <t>Alcaldía de Susa</t>
  </si>
  <si>
    <t>Alcaldía de Susacon</t>
  </si>
  <si>
    <t>Alcaldía de Sutamarchan</t>
  </si>
  <si>
    <t>Alcaldía de Sutatausa</t>
  </si>
  <si>
    <t>Alcaldía de Sutatenza</t>
  </si>
  <si>
    <t>Alcaldía de Tabio</t>
  </si>
  <si>
    <t>Alcaldía de Tado</t>
  </si>
  <si>
    <t>Alcaldía de Talaigua Nuevo</t>
  </si>
  <si>
    <t>Alcaldía de Tamalameque</t>
  </si>
  <si>
    <t>Alcaldía de Tamara</t>
  </si>
  <si>
    <t>Alcaldía de Tame</t>
  </si>
  <si>
    <t>Alcaldía de Tamesis</t>
  </si>
  <si>
    <t>Alcaldía de Taminango</t>
  </si>
  <si>
    <t>Alcaldía de Tangua</t>
  </si>
  <si>
    <t>Alcaldía de Taraira</t>
  </si>
  <si>
    <t>Alcaldía de Taraza</t>
  </si>
  <si>
    <t>Alcaldía de Tarqui</t>
  </si>
  <si>
    <t>Alcaldía de Tarso</t>
  </si>
  <si>
    <t>Alcaldía de Tasco</t>
  </si>
  <si>
    <t>Alcaldía de Tauramena</t>
  </si>
  <si>
    <t>Alcaldía de Tausa</t>
  </si>
  <si>
    <t>Alcaldía de Tello</t>
  </si>
  <si>
    <t>Alcaldía de Tena</t>
  </si>
  <si>
    <t>Alcaldía de Tenerife</t>
  </si>
  <si>
    <t>Alcaldía de Tenjo</t>
  </si>
  <si>
    <t>Alcaldía de Tenza</t>
  </si>
  <si>
    <t>Alcaldía de Teorama</t>
  </si>
  <si>
    <t>Alcaldía de Teruel</t>
  </si>
  <si>
    <t>Alcaldía de Tesalia</t>
  </si>
  <si>
    <t>Alcaldía de Tibacuy</t>
  </si>
  <si>
    <t>Alcaldía de Tibana</t>
  </si>
  <si>
    <t>Alcaldía de Tibasosa</t>
  </si>
  <si>
    <t>Alcaldía de Tibirita</t>
  </si>
  <si>
    <t>Alcaldía de Tibu</t>
  </si>
  <si>
    <t>Alcaldía de Tierralta</t>
  </si>
  <si>
    <t>Alcaldía de Timana</t>
  </si>
  <si>
    <t>Alcaldía de Timbio</t>
  </si>
  <si>
    <t>Alcaldía de Timbiqui</t>
  </si>
  <si>
    <t>Alcaldía de Tinjaca</t>
  </si>
  <si>
    <t>Alcaldía de Tipacoque</t>
  </si>
  <si>
    <t>Alcaldía de Tiquisio</t>
  </si>
  <si>
    <t>Alcaldía de Titiribi</t>
  </si>
  <si>
    <t>Alcaldía de Toca</t>
  </si>
  <si>
    <t>Alcaldía de Tocaima</t>
  </si>
  <si>
    <t>Alcaldía de Tocancipa</t>
  </si>
  <si>
    <t>Alcaldía de Togui</t>
  </si>
  <si>
    <t>Alcaldía de Toledo</t>
  </si>
  <si>
    <t>Alcaldía de Toluviejo</t>
  </si>
  <si>
    <t>Alcaldía de Tona</t>
  </si>
  <si>
    <t>Alcaldía de Topaga</t>
  </si>
  <si>
    <t>Alcaldía de Topaipi</t>
  </si>
  <si>
    <t>Alcaldía de Toribio</t>
  </si>
  <si>
    <t>Alcaldía de Toro</t>
  </si>
  <si>
    <t>Alcaldía de Tota</t>
  </si>
  <si>
    <t>Alcaldía de Totoro</t>
  </si>
  <si>
    <t>Alcaldía de Trinidad</t>
  </si>
  <si>
    <t>Alcaldía de Trujillo</t>
  </si>
  <si>
    <t>Alcaldía de Tubara</t>
  </si>
  <si>
    <t>Alcaldía de Tulua</t>
  </si>
  <si>
    <t>Alcaldía de Tumaco</t>
  </si>
  <si>
    <t>Alcaldía de Tunia/piendamo</t>
  </si>
  <si>
    <t>Alcaldía de Tunja</t>
  </si>
  <si>
    <t>Alcaldía de Tunungua</t>
  </si>
  <si>
    <t>Alcaldía de Tuquerres</t>
  </si>
  <si>
    <t>Alcaldía de Turbaco</t>
  </si>
  <si>
    <t>Alcaldía de Turbana</t>
  </si>
  <si>
    <t>Alcaldía de Turbo</t>
  </si>
  <si>
    <t>Alcaldía de Turmeque</t>
  </si>
  <si>
    <t>Alcaldía de Tuta</t>
  </si>
  <si>
    <t>Alcaldía de Tutasa</t>
  </si>
  <si>
    <t>Alcaldía de Ubala</t>
  </si>
  <si>
    <t>Alcaldía de Ubaque</t>
  </si>
  <si>
    <t>Alcaldía de Ubate</t>
  </si>
  <si>
    <t>Alcaldía de Ulloa</t>
  </si>
  <si>
    <t>Alcaldía de Umbita</t>
  </si>
  <si>
    <t>Alcaldía de Une</t>
  </si>
  <si>
    <t>Alcaldía de Unguia</t>
  </si>
  <si>
    <t>Alcaldía de Unión Panamericana</t>
  </si>
  <si>
    <t>Alcaldía de Uramita</t>
  </si>
  <si>
    <t>Alcaldía de Uribia</t>
  </si>
  <si>
    <t>Alcaldía de Urrao</t>
  </si>
  <si>
    <t>Alcaldía de Urumita</t>
  </si>
  <si>
    <t>Alcaldía de Usiacuri</t>
  </si>
  <si>
    <t>Alcaldía de Utica</t>
  </si>
  <si>
    <t>Alcaldía de Valdivia</t>
  </si>
  <si>
    <t>Alcaldía de Valencia</t>
  </si>
  <si>
    <t>Alcaldía de Valle de San José</t>
  </si>
  <si>
    <t>Alcaldía de Valle de San Juan</t>
  </si>
  <si>
    <t>Alcaldía de Valle Del Guamuez/la Hormiga</t>
  </si>
  <si>
    <t>Alcaldía de Valledupar</t>
  </si>
  <si>
    <t>Alcaldía de Valparaiso</t>
  </si>
  <si>
    <t>Alcaldía de Vegachi</t>
  </si>
  <si>
    <t>Alcaldía de Velez</t>
  </si>
  <si>
    <t>Alcaldía de Venadillo</t>
  </si>
  <si>
    <t>Alcaldía de Venecia</t>
  </si>
  <si>
    <t>Alcaldía de Ventaquemada</t>
  </si>
  <si>
    <t>Alcaldía de Vergara</t>
  </si>
  <si>
    <t>Alcaldía de Versalles</t>
  </si>
  <si>
    <t>Alcaldía de Vetas</t>
  </si>
  <si>
    <t>Alcaldía de Viani</t>
  </si>
  <si>
    <t>Alcaldía de Victoria</t>
  </si>
  <si>
    <t>Alcaldía de Vigia Del Fuerte</t>
  </si>
  <si>
    <t>Alcaldía de Vijes</t>
  </si>
  <si>
    <t>Alcaldía de Villa Caro</t>
  </si>
  <si>
    <t>Alcaldía de Villa de Leyva</t>
  </si>
  <si>
    <t>Alcaldía de Villa Del Rosario</t>
  </si>
  <si>
    <t>Alcaldía de Villa Maria</t>
  </si>
  <si>
    <t>Alcaldía de Villa Rica</t>
  </si>
  <si>
    <t>Alcaldía de Villagarzon/villa Amazonica</t>
  </si>
  <si>
    <t>Alcaldía de Villagomez</t>
  </si>
  <si>
    <t>Alcaldía de Villahermosa</t>
  </si>
  <si>
    <t>Alcaldía de Villanueva</t>
  </si>
  <si>
    <t>Alcaldía de Villanueva La Guajira</t>
  </si>
  <si>
    <t>Alcaldía de Villapinzon</t>
  </si>
  <si>
    <t>Alcaldía de Villarrica</t>
  </si>
  <si>
    <t>Alcaldía de Villavicencio</t>
  </si>
  <si>
    <t>Alcaldía de Villavieja</t>
  </si>
  <si>
    <t>Alcaldía de Villeta</t>
  </si>
  <si>
    <t>Alcaldía de Viota</t>
  </si>
  <si>
    <t>Alcaldía de Viracacha</t>
  </si>
  <si>
    <t>Alcaldía de Vistahermosa</t>
  </si>
  <si>
    <t>Alcaldía de Viterbo</t>
  </si>
  <si>
    <t>Alcaldía de Yacopi</t>
  </si>
  <si>
    <t>Alcaldía de Yacuanquer</t>
  </si>
  <si>
    <t>Alcaldía de Yaguara</t>
  </si>
  <si>
    <t>Alcaldía de Yali</t>
  </si>
  <si>
    <t>Alcaldía de Yarumal</t>
  </si>
  <si>
    <t>Alcaldía de Yolombo</t>
  </si>
  <si>
    <t>Alcaldía de Yondo</t>
  </si>
  <si>
    <t>Alcaldía de Yopal</t>
  </si>
  <si>
    <t>Alcaldía de Yotoco</t>
  </si>
  <si>
    <t>Alcaldía de Yumbo</t>
  </si>
  <si>
    <t>Alcaldía de Zambrano</t>
  </si>
  <si>
    <t>Alcaldía de Zapatoca</t>
  </si>
  <si>
    <t>Alcaldía de Zapayan</t>
  </si>
  <si>
    <t>Alcaldía de Zaragoza</t>
  </si>
  <si>
    <t>Alcaldía de Zarzal</t>
  </si>
  <si>
    <t>Alcaldía de Zetaquira</t>
  </si>
  <si>
    <t>Alcaldía de Zipacon</t>
  </si>
  <si>
    <t>Alcaldía de Zipaquira</t>
  </si>
  <si>
    <t>Alcaldía de Zona Bananera</t>
  </si>
  <si>
    <t>Almacenes Generales de Depósito de la Caja Agraria y el Banco Ganadero S.A.</t>
  </si>
  <si>
    <t>Agricultura y Desarrollo Rural</t>
  </si>
  <si>
    <t>Andagoya/ Medio San Juan</t>
  </si>
  <si>
    <t>Archipiegago`s Power S.Light. Co. S.A. E.S.P</t>
  </si>
  <si>
    <t>Archivo General de la Nación</t>
  </si>
  <si>
    <t>Cultura</t>
  </si>
  <si>
    <t>Área Metropoliana de Cúcuta</t>
  </si>
  <si>
    <t>Area Metropolitana de Barranquilla</t>
  </si>
  <si>
    <t>Area Metropolitana de Bucaramanga</t>
  </si>
  <si>
    <t>Area Metropolitana Del Valle de Aburrá</t>
  </si>
  <si>
    <t>Armada Nacional</t>
  </si>
  <si>
    <t>Artesanías de Colombia S.A.</t>
  </si>
  <si>
    <t>Comercio, Industria y Turismo</t>
  </si>
  <si>
    <t>Asamblea Departamental</t>
  </si>
  <si>
    <t>Asamblea Departamental de Boyacá</t>
  </si>
  <si>
    <t>Asamblea Departamental de Caldas</t>
  </si>
  <si>
    <t>Asamblea Departamental de Risaralda</t>
  </si>
  <si>
    <t>Asamblea Departamental de Santander</t>
  </si>
  <si>
    <t>Aseguradora</t>
  </si>
  <si>
    <t>Asociación Canal Local de Medellín - Telemedellín</t>
  </si>
  <si>
    <t>Asociación Colombiana de Porcicultores</t>
  </si>
  <si>
    <t>Asociación de Criadores</t>
  </si>
  <si>
    <t>Asociación de reforestadores y cultivadores de caucho del caquetá</t>
  </si>
  <si>
    <t>Asociacion Del Menor "rudesindo Soto"</t>
  </si>
  <si>
    <t>Assbasalud - Manizales</t>
  </si>
  <si>
    <t>Auditoría General de la República</t>
  </si>
  <si>
    <t>Autoridad portuaria</t>
  </si>
  <si>
    <t>Banco Agrario de Colombia S.A.</t>
  </si>
  <si>
    <t>Banco de Comercio Exterior de Colombia S.A.</t>
  </si>
  <si>
    <t>Banco de la República</t>
  </si>
  <si>
    <t>Hacienda y Crédito Público</t>
  </si>
  <si>
    <t>Banco del Estado</t>
  </si>
  <si>
    <t>Belen de Los Andaquies</t>
  </si>
  <si>
    <t>Beneficencia de Antioquia</t>
  </si>
  <si>
    <t>Beneficencia de Cundinamarca</t>
  </si>
  <si>
    <t>Beneficencia Del Valle Del Cauca E.I.C.E</t>
  </si>
  <si>
    <t>Biblioteca Departamental Jorge Garcés Borrero</t>
  </si>
  <si>
    <t>Biblioteca Luis Angel Arango</t>
  </si>
  <si>
    <t>Educación Nacional</t>
  </si>
  <si>
    <t>Biblioteca Nacional de Colombia</t>
  </si>
  <si>
    <t>Biblioteca Pública Piloto de Medellín para América Latina</t>
  </si>
  <si>
    <t>Bomberos</t>
  </si>
  <si>
    <t>Caja de Compensación Familiar Campesina</t>
  </si>
  <si>
    <t>Caja de la Vivienda Popular</t>
  </si>
  <si>
    <t>Caja de Previsión Social de Comunicaciones</t>
  </si>
  <si>
    <t>Caja de Previsión Social Municipal - Bucaramanga</t>
  </si>
  <si>
    <t>Caja de Retiro de las Fuerzas Militares</t>
  </si>
  <si>
    <t>Caja de Sueldos de Retiro de la Policía Nacional</t>
  </si>
  <si>
    <t>Caja Nacional de Previsión Social E.I.C.E.</t>
  </si>
  <si>
    <t>Caja Promotora de Vivienda Militar y de Policía</t>
  </si>
  <si>
    <t>Cajas de Compensación Familiar</t>
  </si>
  <si>
    <t>Cámara de Comercio</t>
  </si>
  <si>
    <t>Cámara de Representantes</t>
  </si>
  <si>
    <t>Rama Legislativa</t>
  </si>
  <si>
    <t>Camu Del Divino Niño - Puerto Libertador</t>
  </si>
  <si>
    <t>Camu San Antero</t>
  </si>
  <si>
    <t>Canal de Televisión TELECAFE</t>
  </si>
  <si>
    <t>Canal de Televisión TELECARIBE</t>
  </si>
  <si>
    <t>Canal de Televisión TELEORIENTE</t>
  </si>
  <si>
    <t>Canal de Televisión TELEPACÍFICO</t>
  </si>
  <si>
    <t>Canal de Televisión TEVEANDINA</t>
  </si>
  <si>
    <t>Canmu Buena Vista</t>
  </si>
  <si>
    <t>Central de Abastos de Cúcuta S.A.</t>
  </si>
  <si>
    <t>Central de información CIFIN</t>
  </si>
  <si>
    <t>Central de Inversiones S.A.</t>
  </si>
  <si>
    <t>Central de Transportes "estación Cúcuta"</t>
  </si>
  <si>
    <t>Central Hidroeléctrica de Caldas S.A E.S.P</t>
  </si>
  <si>
    <t>Centrales de Riesgo</t>
  </si>
  <si>
    <t>Centrales Eléctricas de Nariño S.A E.S.P</t>
  </si>
  <si>
    <t>Centrales Eléctricas del Cauca S.A E.S.P</t>
  </si>
  <si>
    <t>Centrales Eléctricas del Norte de Santander S.A E.S.P</t>
  </si>
  <si>
    <t>Centro de Diagnóstico Automotor</t>
  </si>
  <si>
    <t>Centro de Diagnostico Automotor de Risaralda S.A.</t>
  </si>
  <si>
    <t>Centro de Rehabilitación Integral de Boyacá</t>
  </si>
  <si>
    <t>Centro de Salud de Chitaraque</t>
  </si>
  <si>
    <t>Centro de Salud Edgar Alonso Pulido</t>
  </si>
  <si>
    <t>Centro de Salud Fe y Esperanza - Soraca</t>
  </si>
  <si>
    <t>Centro de Salud Miguel Barreto Lopez - Tello</t>
  </si>
  <si>
    <t>Centro de Salud Nuestra Señora de Belen E.S.E</t>
  </si>
  <si>
    <t>Centro de Salud San António de Padua Pinchote</t>
  </si>
  <si>
    <t>Centro de Salud San Juan Bautista E.S.E</t>
  </si>
  <si>
    <t>Centro Dermatológico Federico Lleras Acosta</t>
  </si>
  <si>
    <t>Centro Internacional de Agricultura Orgánica</t>
  </si>
  <si>
    <t>Centros de capacitación marítima autorizados</t>
  </si>
  <si>
    <t>Cienaga de Oro</t>
  </si>
  <si>
    <t>Clínica Guane</t>
  </si>
  <si>
    <t xml:space="preserve">Clínica/Hospital </t>
  </si>
  <si>
    <t>Club Militar</t>
  </si>
  <si>
    <t>Colegio Integrado Nacional Oriente de Caldas</t>
  </si>
  <si>
    <t>Colegio Mayor de Antioquia</t>
  </si>
  <si>
    <t>Colegio Mayor de Bolívar</t>
  </si>
  <si>
    <t>Colegio Mayor del Cauca</t>
  </si>
  <si>
    <t>Colegio Nacional de Químicos Farmacéuticos de Colombia</t>
  </si>
  <si>
    <t>Colombia Telecomunicaciones S.A. E.S.P</t>
  </si>
  <si>
    <t>Comando General de las Fuerzas Militares</t>
  </si>
  <si>
    <t>Comisión Colombiana del Océano</t>
  </si>
  <si>
    <t>Comisión de Regulación de Agua Potable y Saneamiento Básico</t>
  </si>
  <si>
    <t>Ambiente, Vivienda y Desarrollo Territorial</t>
  </si>
  <si>
    <t>Comisión de Regulación de Energía y Gas</t>
  </si>
  <si>
    <t>Comisión de Regulación de Telecomunicaciones</t>
  </si>
  <si>
    <t>Comisión de Regulación en Salud</t>
  </si>
  <si>
    <t>Comisión Nacional de Televisión</t>
  </si>
  <si>
    <t>Comisión Nacional del Servicio Civil</t>
  </si>
  <si>
    <t>Comisionado Nacional para la Policía</t>
  </si>
  <si>
    <t>Comité Olímpico Colombiano</t>
  </si>
  <si>
    <t xml:space="preserve">Comité Paralímpico Colombiano </t>
  </si>
  <si>
    <t>Comités de ética de las facultades de medicina</t>
  </si>
  <si>
    <t>Computadores para Educar</t>
  </si>
  <si>
    <t>Concejo de Bogota</t>
  </si>
  <si>
    <t>Concejo Municipal</t>
  </si>
  <si>
    <t>Concejo Municipal de Floridablanca</t>
  </si>
  <si>
    <t>Congreso de la República</t>
  </si>
  <si>
    <t>Consejo de Estado</t>
  </si>
  <si>
    <t>Consejo de Monumentos Nacionales</t>
  </si>
  <si>
    <t xml:space="preserve">Consejo de Monumentos Nacionales </t>
  </si>
  <si>
    <t>Consejo Nacional de Planificación Económica y Social - CONPES</t>
  </si>
  <si>
    <t>Consejo Nacional Electoral</t>
  </si>
  <si>
    <t>Consejo Profesional de Medicina Veterinaria y de Zootecnia de Colombia</t>
  </si>
  <si>
    <t>Consejo Profesional Nacional de Ingeniería COPNIA</t>
  </si>
  <si>
    <t>Consejo Superior de la Judicatura</t>
  </si>
  <si>
    <t>Constructor</t>
  </si>
  <si>
    <t>Consulado</t>
  </si>
  <si>
    <t>Contador público</t>
  </si>
  <si>
    <t>Contaduría General de la Nación</t>
  </si>
  <si>
    <t>Contraloría de Bogota D.C.</t>
  </si>
  <si>
    <t>Contraloría Departamental de Arauca</t>
  </si>
  <si>
    <t>Contraloría Departamental Del Cauca</t>
  </si>
  <si>
    <t>Contraloría Departamental Del Tolima</t>
  </si>
  <si>
    <t>Contraloría Departamental Del Vaupés</t>
  </si>
  <si>
    <t>Contraloría General de Caldas</t>
  </si>
  <si>
    <t>Contraloría General de Cundinamarca</t>
  </si>
  <si>
    <t>Contraloría General de la República</t>
  </si>
  <si>
    <t>Contraloría General de Norte de Santander</t>
  </si>
  <si>
    <t>Contraloría General Del Quindío</t>
  </si>
  <si>
    <t>Contraloría General, Departamento Atlántico</t>
  </si>
  <si>
    <t>Contraloría Municipal de Armenia</t>
  </si>
  <si>
    <t>Contraloría Municipal de Barrancabermeja</t>
  </si>
  <si>
    <t>Contraloría Municipal de Floridablanca</t>
  </si>
  <si>
    <t>Contraloría Municipal de Neiva</t>
  </si>
  <si>
    <t>Contraloría Municipal de Pereira</t>
  </si>
  <si>
    <t>Contraloría Municipal de Soacha</t>
  </si>
  <si>
    <t>Contraloría Municipal de Villavicencio</t>
  </si>
  <si>
    <t>Contraloría Municipal de Yumbo</t>
  </si>
  <si>
    <t>Contraloría Municipal de Monteria</t>
  </si>
  <si>
    <t>Contraloría Santiago de Cali</t>
  </si>
  <si>
    <t>Corporación autónoma regional (CAR) Todas</t>
  </si>
  <si>
    <t>Corporación Autónoma Regional Cuencas de los Ríos Negro y Nare</t>
  </si>
  <si>
    <t>Corporación Autónoma Regional de Boyacá</t>
  </si>
  <si>
    <t>Corporación Autónoma Regional de Caldas</t>
  </si>
  <si>
    <t>Corporación Autónoma Regional de Chivor</t>
  </si>
  <si>
    <t>Corporación Autónoma Regional de Cundinamarca</t>
  </si>
  <si>
    <t>Corporación Autónoma Regional de la Defensa de la Meseta de Bucaramanga</t>
  </si>
  <si>
    <t>Corporación Autónoma Regional de la Frontera Nororiental</t>
  </si>
  <si>
    <t>Corporación Autónoma Regional de la Guajira</t>
  </si>
  <si>
    <t>Corporación Autónoma Regional de la Orinoquía</t>
  </si>
  <si>
    <t>Corporación Autónoma Regional de los Valles de Sinú y San Jorge</t>
  </si>
  <si>
    <t>Corporación Autónoma Regional de Nariño</t>
  </si>
  <si>
    <t>Corporación Autónoma Regional de Risaralda</t>
  </si>
  <si>
    <t>Corporación Autónoma Regional de Santander</t>
  </si>
  <si>
    <t>Corporación Autónoma Regional de Sucre</t>
  </si>
  <si>
    <t>Corporación Autónoma Regional del Alto Magdalena</t>
  </si>
  <si>
    <t>Corporación Autónoma Regional del Atlántico</t>
  </si>
  <si>
    <t>Corporación Autónoma Regional del Canal del Dique</t>
  </si>
  <si>
    <t>Corporación Autónoma Regional del Cauca</t>
  </si>
  <si>
    <t>Corporación Autónoma Regional del Centro de Antioquia</t>
  </si>
  <si>
    <t>Corporación Autónoma Regional del Cesar</t>
  </si>
  <si>
    <t>Corporación Autónoma Regional del Guavio</t>
  </si>
  <si>
    <t>Corporación Autónoma Regional del Magdalena</t>
  </si>
  <si>
    <t>Corporación Autónoma Regional del Quindío</t>
  </si>
  <si>
    <t>Corporación Autónoma Regional del Rio Grande de la Magdalena</t>
  </si>
  <si>
    <t>Corporación Autónoma Regional del Sur de Bolívar</t>
  </si>
  <si>
    <t>Corporación Autónoma Regional del Tolima</t>
  </si>
  <si>
    <t>Corporación Autónoma Regional del Valle del Cauca</t>
  </si>
  <si>
    <t>Corporación Autónoma Regional para el Desarrollo Sostenible del Chocó</t>
  </si>
  <si>
    <t>Corporación Colombiana de Investigación Agropecuaria</t>
  </si>
  <si>
    <t>Corporación de Abastos de Bogotá S.A.</t>
  </si>
  <si>
    <t>Corporación de Desarrollo de Chiquinquira</t>
  </si>
  <si>
    <t>Corporación de Ferias y Exposiciones - Corferias - Cúcuta</t>
  </si>
  <si>
    <t>Corporación de la Industria Aeronáutica Colombiana S.A.</t>
  </si>
  <si>
    <t>Corporación Eléctrica de la Costa Atlántica S.A ESP</t>
  </si>
  <si>
    <t>Corporación Financiera Ganadera</t>
  </si>
  <si>
    <t>Corporación La Candelaria</t>
  </si>
  <si>
    <t>Corporación Municipal de Cultura - Armenia</t>
  </si>
  <si>
    <t>Corporación Nacional de Investigaciones Forestales</t>
  </si>
  <si>
    <t>Corporación para el Desarrollo de la Microempresa</t>
  </si>
  <si>
    <t>Corporación para el Desarrollo Sostenible de la Macarena</t>
  </si>
  <si>
    <t>Corporación para el Desarrollo Sostenible de la Mojana y el San Jorge</t>
  </si>
  <si>
    <t>Corporación para el Desarrollo Sostenible del Archipielago de San Andrés, Providencia y Santa Calatina</t>
  </si>
  <si>
    <t>Corporación para el Desarrollo Sostenible del Norte y del Oriente Amazónico</t>
  </si>
  <si>
    <t>Corporación para el Desarrollo Sostenible del Sur de la Amazonía</t>
  </si>
  <si>
    <t>Corporación para el Desarrollo Sostenible del Uraba</t>
  </si>
  <si>
    <t>Corporación para la Reconstrucción de la Cuenca del río Páez y zonas aledañas Nasa Kiwe</t>
  </si>
  <si>
    <t>Interior y de Justicia</t>
  </si>
  <si>
    <t>Corporación Social de Cundinamarca</t>
  </si>
  <si>
    <t>Corte Constitucional</t>
  </si>
  <si>
    <t>Corte Suprema de Justicia</t>
  </si>
  <si>
    <t>Relaciones Exteriores</t>
  </si>
  <si>
    <t>Curaduria</t>
  </si>
  <si>
    <t>Defensa Civil Colombiana</t>
  </si>
  <si>
    <t>Defensoría del Pueblo</t>
  </si>
  <si>
    <t>Departamento Administrativo de Catastro</t>
  </si>
  <si>
    <t>Departamento Administrativo de La Defensoria Espacio Publico</t>
  </si>
  <si>
    <t>Departamento Administrativo de la Función Pública</t>
  </si>
  <si>
    <t>Función Pública</t>
  </si>
  <si>
    <t>Departamento Administrativo de la Presidencia</t>
  </si>
  <si>
    <t>Departamento Administrativo de Planeación Distrital</t>
  </si>
  <si>
    <t>Departamento Administrativo de Seguridad</t>
  </si>
  <si>
    <t>Seguridad</t>
  </si>
  <si>
    <t>Departamento Administrativo de Transito y Transporte - Los Patios</t>
  </si>
  <si>
    <t>Departamento Administrativo Del Medio Ambiente - Dama</t>
  </si>
  <si>
    <t>Departamento Administrativo Nacional de Estadística</t>
  </si>
  <si>
    <t>Estadística</t>
  </si>
  <si>
    <t>Departamento Administrativo Nacional de la Economía Solidaria</t>
  </si>
  <si>
    <t>Economía Solidaria</t>
  </si>
  <si>
    <t>Departamento de Prevención y Atención de Emergencias (DPAE)</t>
  </si>
  <si>
    <t>Departamento Nacional de Planeación</t>
  </si>
  <si>
    <t>Planeación</t>
  </si>
  <si>
    <t>Dependencia Municipal(Todas Alcaldías)</t>
  </si>
  <si>
    <t>Dirección de Impuestos y Aduanas Nacionales</t>
  </si>
  <si>
    <t>Dirección de Transito de Bucaramanga</t>
  </si>
  <si>
    <t>Dirección de Transito y Transporte de Barbosa</t>
  </si>
  <si>
    <t>Dirección General de Sanidad Militar</t>
  </si>
  <si>
    <t>Dirección General Marítima</t>
  </si>
  <si>
    <t>Dirección Nacional de Estupefacientes</t>
  </si>
  <si>
    <t>Dirección Territorial de Salud de Caldas</t>
  </si>
  <si>
    <t>E.S.E. Hospital Fronterizo La Dorada</t>
  </si>
  <si>
    <t>Ecopetrol S.A.</t>
  </si>
  <si>
    <t>Ejército Nacional de Colombia</t>
  </si>
  <si>
    <t>Electrificadora de Boyacá S.A E.S.P</t>
  </si>
  <si>
    <t>Electrificadora de Santander S.A. E.S.P.</t>
  </si>
  <si>
    <t>Electrificadora del Caquetá S.A. E.S.P</t>
  </si>
  <si>
    <t>Electrificadora del Huila S.A E.S.P</t>
  </si>
  <si>
    <t>Electrificadora del Meta S.A E.S.P</t>
  </si>
  <si>
    <t>Electrificadora del Tolima S.A E.S.P</t>
  </si>
  <si>
    <t>Empresa Antioqueña de Energía</t>
  </si>
  <si>
    <t>Empresa Colombiana de Productos Veterinarios S.A.</t>
  </si>
  <si>
    <t>Empresa de Acueducto y Alcantarillado - Facatativa</t>
  </si>
  <si>
    <t>Empresa de Acueducto y Alcantarillado de Bogotá</t>
  </si>
  <si>
    <t>Empresa de Acueducto y Alcantarillado de Chachagui "empochachagui E.S.P."</t>
  </si>
  <si>
    <t>Empresa de Aseo - Pereira S.A.</t>
  </si>
  <si>
    <t>Empresa de Desarrollo Urbano - Eduv Ltda - Villavicencio</t>
  </si>
  <si>
    <t>Empresa de Energía - Pereira</t>
  </si>
  <si>
    <t>Empresa de Energía de Arauca S.A E.S.P</t>
  </si>
  <si>
    <t>Empresa de Energía de Casanare</t>
  </si>
  <si>
    <t>Empresa de Energía de Cundinamarca S.A E.S.P</t>
  </si>
  <si>
    <t>Empresa de Energía Del Amazonas S.A. E.S.P.</t>
  </si>
  <si>
    <t>Empresa de Energía del Quindío S.A. E.S.P</t>
  </si>
  <si>
    <t>Empresa de Licores de Cundinamarca</t>
  </si>
  <si>
    <t>Empresa de Loterías y Apuestas Permanentes Del Atlántico</t>
  </si>
  <si>
    <t>Empresa de Obras Sanitarias de Pasto</t>
  </si>
  <si>
    <t>Empresa de Servicios Públicos - Empocordoba</t>
  </si>
  <si>
    <t>Empresa de Servicios Públicos - La Dorada</t>
  </si>
  <si>
    <t>Empresa de Servicios Públicos - Pueblo Rico</t>
  </si>
  <si>
    <t>Empresa de Servicios Públicos de Acueducto, Alcantarillado y Aseo - Emac E.S.P. - Campoalegre</t>
  </si>
  <si>
    <t>Empresa de Servicios Públicos de Chia</t>
  </si>
  <si>
    <t>Empresa de Servicios Públicos de Cota</t>
  </si>
  <si>
    <t>Empresa de Servicios Públicos de Sopo</t>
  </si>
  <si>
    <t>Empresa de Servicios Públicos Del Meta</t>
  </si>
  <si>
    <t>Empresa de Servicios Públicos Domiciliarios - Empsa - Tuquerres.</t>
  </si>
  <si>
    <t>Empresa de Servicios Públicos Domiciliarios - Sibate</t>
  </si>
  <si>
    <t>Empresa de Servicios Públicos La Cimarrona - Carmen de Viboral</t>
  </si>
  <si>
    <t>Empresa de Servicuis Públicos E.S.P. Villeta</t>
  </si>
  <si>
    <t>Empresa de Telecomunicaciones - Pereira S.A. E.S.P.</t>
  </si>
  <si>
    <t>Empresa de Telecomunicaciones de Bucaramanga</t>
  </si>
  <si>
    <t>Empresa de Telecomunicaciones de Santa Marta</t>
  </si>
  <si>
    <t>Empresa de Telecomunicaciones de Tequendama</t>
  </si>
  <si>
    <t>Empresa Distribuidora del Pacífico S.A. E.S.P</t>
  </si>
  <si>
    <t>Empresa Industrial Comercial, Frigorifico y Plaza de Ferias - Zipaquira</t>
  </si>
  <si>
    <t>Empresa Industrial y Comercial de Cúcuta E.S.P</t>
  </si>
  <si>
    <t>Empresa Metropolitana de Telecomunicaciones Barranquilla</t>
  </si>
  <si>
    <t>Empresa Multiservicios S.A.</t>
  </si>
  <si>
    <t>Empresa Municipal de Acueducto Alcantarillado y Aseo - Emservir E.S.P - Rionegro</t>
  </si>
  <si>
    <t>Empresa Municipal de Acueducto, Alcantarillado y Aseo - Funza</t>
  </si>
  <si>
    <t>Empresa Municipal de Aseo de Floridablanca</t>
  </si>
  <si>
    <t>Empresa Municipal de Servicio de Aseo E.S.P Emsa- Riosucio</t>
  </si>
  <si>
    <t>Empresa Municipal de Servicios Públicos de Arauca</t>
  </si>
  <si>
    <t>Empresa Municipal Para La Investigación Fomento y Mercadeo Agropecuario - Eima</t>
  </si>
  <si>
    <t>Empresa Piedecuestana de Servicios Públicos E.S.P.</t>
  </si>
  <si>
    <t>Empresa Prestadora de Servicios de Comunicación</t>
  </si>
  <si>
    <t>Empresa Prestadora de Servicios Públicos Domiciliarios</t>
  </si>
  <si>
    <t>Empresa prestadora de Telecomunicaciones</t>
  </si>
  <si>
    <t>Empresa Social del Estado Antonio Nariño</t>
  </si>
  <si>
    <t>Empresa Social del Estado Francisco de Paula Santander</t>
  </si>
  <si>
    <t>Empresa Social del Estado José Prudencio Padilla</t>
  </si>
  <si>
    <t>Empresa Social del Estado Luis Carlos Galán Sarmiento</t>
  </si>
  <si>
    <t>Empresa Social del Estado Policarpa Salavarrieta en Liquidación</t>
  </si>
  <si>
    <t>Empresa Social del Estado Rafael Uribe Uribe en Liquidación</t>
  </si>
  <si>
    <t>Empresa Social del Estado Rita Arango Álvarez del Pino</t>
  </si>
  <si>
    <t>Empresa Social Del Estado Salud Pereira</t>
  </si>
  <si>
    <t>Empresa Territorial para la Salud</t>
  </si>
  <si>
    <t>Empresa URRÁ S.A E.S.P</t>
  </si>
  <si>
    <t>Empresa Vial y Transporte - Quinchía</t>
  </si>
  <si>
    <t>Empresas de Servicios Públicos Esvilla – Villa de Leiva</t>
  </si>
  <si>
    <t>Empresas Públicas - Armenia</t>
  </si>
  <si>
    <t>Empresas Publicas - Empumar - Marsella</t>
  </si>
  <si>
    <t>Empresas Públicas - Pensilvania</t>
  </si>
  <si>
    <t>Empresas Publicas de Quibdo E.S.P-</t>
  </si>
  <si>
    <t>Empresas Públicas Municipales - Belen de Umbria</t>
  </si>
  <si>
    <t>Empresas Públicas Municipales - Guática</t>
  </si>
  <si>
    <t>Entes deportivos departamentales</t>
  </si>
  <si>
    <t>Entidad Autorizada en el exterior</t>
  </si>
  <si>
    <t>Entidad Bancaria</t>
  </si>
  <si>
    <t>Entidad Competente en el País de Origen</t>
  </si>
  <si>
    <t>Entidad oficial adjudicante de vivienda</t>
  </si>
  <si>
    <t>Entidad pignorante</t>
  </si>
  <si>
    <t>Entidad prestadora de salud (EPS)</t>
  </si>
  <si>
    <t>Entidad Promotora de Salud - Convida</t>
  </si>
  <si>
    <t>Entidad/Laboratorio certificadores en comunicaciones</t>
  </si>
  <si>
    <t>Entidad/Laboratorio de pruebas y ensayos</t>
  </si>
  <si>
    <t>Entidades Religiosas</t>
  </si>
  <si>
    <t>Escuela Nacional del Deporte</t>
  </si>
  <si>
    <t>Escuela Superior de Administración Pública</t>
  </si>
  <si>
    <t>Esculela de Formación de la Policía EGSAN</t>
  </si>
  <si>
    <t>Esp Emilio Cartner - Balboa</t>
  </si>
  <si>
    <t>Establecimientos con vigilancia y control del Ministerio de Protección Social - Sector salud</t>
  </si>
  <si>
    <t>Fedepanela</t>
  </si>
  <si>
    <t>Federación Nacional de cafeteros de Colombia</t>
  </si>
  <si>
    <t>Federación Nacional de Comerciantes FENALCO</t>
  </si>
  <si>
    <t>Fiduagraria S.A.</t>
  </si>
  <si>
    <t>Fiduciaria de Comercio Exterior S.A.</t>
  </si>
  <si>
    <t>Fiduciaria la Previsora S.A.</t>
  </si>
  <si>
    <t>Financiera de Desarrollo Territorial S.A.</t>
  </si>
  <si>
    <t>Financiera Energética Nacional S.A</t>
  </si>
  <si>
    <t>Fiscalía General de la Nación</t>
  </si>
  <si>
    <t>Fondo de Ahorro y Vivienda - Favidi</t>
  </si>
  <si>
    <t>Fondo de Bienestar Social de la Contraloría General de la República</t>
  </si>
  <si>
    <t>Fondo de Comunicaciones</t>
  </si>
  <si>
    <t>Fondo de Desarrollo de la Educación Superior</t>
  </si>
  <si>
    <t>Fondo de Garantías de Entidades Cooperativas</t>
  </si>
  <si>
    <t>Fondo de Garantías de Instituciones Financieras</t>
  </si>
  <si>
    <t>Fondo de Pasivo Social de Ferrocarriles Nacionales de Colombia</t>
  </si>
  <si>
    <t>Fondo de Previsión Social del Congreso</t>
  </si>
  <si>
    <t>Fondo de Solidaridad para Subsidios y Redistribución de Ingresos</t>
  </si>
  <si>
    <t>Fondo de Vivienda Urbana de Duitama "fomvidu"</t>
  </si>
  <si>
    <t>Fondo Financiero de Proyectos de Desarrollo</t>
  </si>
  <si>
    <t>Fondo Ganadero de Sucre S.A.</t>
  </si>
  <si>
    <t>Fondo Ganadero del Quindío S.A.</t>
  </si>
  <si>
    <t>Fondo Nacional de Ahorro</t>
  </si>
  <si>
    <t>Fondo Nacional de Estupefacientes</t>
  </si>
  <si>
    <t>Fondo Nacional de Garantías S.A.</t>
  </si>
  <si>
    <t>Fondo Nacional de Vivienda - FONVIVIENDA</t>
  </si>
  <si>
    <t>Fondo Nacional para la Defensa de la Libertad Personal</t>
  </si>
  <si>
    <t>Fondo para la Participación y el Fortalecimiento de la Democracia</t>
  </si>
  <si>
    <t>Fondo Rotatorio de la Policía Nacional</t>
  </si>
  <si>
    <t>Fondo Rotatorio de Valorización - Ipiales</t>
  </si>
  <si>
    <t>Fondo Rotatorio del Departamento Administrativo de Seguridad</t>
  </si>
  <si>
    <t>Fondo Rotatorio del Departamento Administrativo Nacional de Estadística</t>
  </si>
  <si>
    <t>Fondo Rotatorio del Ministerio de Relaciones Exteriores</t>
  </si>
  <si>
    <t>Fondos Ganaderos autorizados por Instituto Colombiano Agropecuario</t>
  </si>
  <si>
    <t>Fuerza Aérea Colombiana</t>
  </si>
  <si>
    <t>Gobernación</t>
  </si>
  <si>
    <t>Gobernación de Boyacá</t>
  </si>
  <si>
    <t>Gobernación de Cundinamarca</t>
  </si>
  <si>
    <t>Gobernación del Risaralda</t>
  </si>
  <si>
    <t>Granbanco S.A.</t>
  </si>
  <si>
    <t>Hospital Antonio Roldan Betancur - Apartado</t>
  </si>
  <si>
    <t>Hospital Atrato Medio Antioqueño - Vigia Del Fuerte</t>
  </si>
  <si>
    <t>Hospital Civil - Ipiales</t>
  </si>
  <si>
    <t>Hospital Cumbal</t>
  </si>
  <si>
    <t>Hospital de Bosa Ii Nivel</t>
  </si>
  <si>
    <t>Hospital de Engativa</t>
  </si>
  <si>
    <t>Hospital de Guachucal</t>
  </si>
  <si>
    <t>Hospital de La Ceja - La Ceja Del Tambo</t>
  </si>
  <si>
    <t>Hospital de Meissen</t>
  </si>
  <si>
    <t>Hospital de Suba Primer Nivel</t>
  </si>
  <si>
    <t>Hospital de Usme I Nivel</t>
  </si>
  <si>
    <t>Hospital Del Rosario - Campoalegre.</t>
  </si>
  <si>
    <t>Hospital Del Sur</t>
  </si>
  <si>
    <t>Hospital Departamental de Sabanalarga</t>
  </si>
  <si>
    <t>Hospital Departamental San Juan de Dios Riosucio</t>
  </si>
  <si>
    <t>Hospital El Tunal</t>
  </si>
  <si>
    <t>Hospital Emiro Quintero Cañizares - Ocaña</t>
  </si>
  <si>
    <t>Hospital Horacio Muñoz S. - Sopetrán</t>
  </si>
  <si>
    <t>Hospital José María Córdoba - Concepción</t>
  </si>
  <si>
    <t>Hospital Juan Luis Londoño - El Zulia</t>
  </si>
  <si>
    <t>Hospital La Anunciación Mutatá</t>
  </si>
  <si>
    <t>Hospital La Candelaria - Guarne</t>
  </si>
  <si>
    <t>Hospital La Misericordia - Angelópolis</t>
  </si>
  <si>
    <t>Hospital La Misericordia - Calarcá</t>
  </si>
  <si>
    <t>Hospital La Misericordia - Yalí</t>
  </si>
  <si>
    <t>Hospital La Sagrada Familia</t>
  </si>
  <si>
    <t>Hospital La Victoria</t>
  </si>
  <si>
    <t>Hospital Laureano Pino - San José de La Montaña</t>
  </si>
  <si>
    <t>Hospital Local - Malambo</t>
  </si>
  <si>
    <t>Hospital Local - Montelibano</t>
  </si>
  <si>
    <t>Hospital Local Los Patios</t>
  </si>
  <si>
    <t>Hospital Local San Juan de Dios - Pensilvania</t>
  </si>
  <si>
    <t>Hospital Manuel Uribe Angel - Enviagado</t>
  </si>
  <si>
    <t>Hospital Maria Auxiliadora - Iquira</t>
  </si>
  <si>
    <t>Hospital Mario Gaitan Yanguas de Soacha</t>
  </si>
  <si>
    <t>Hospital Materno Infantil E.S.E</t>
  </si>
  <si>
    <t>Hospital Mental de Antioquia</t>
  </si>
  <si>
    <t>Hospital Mental Universitario de Risaralda</t>
  </si>
  <si>
    <t>Hospital Militar Central</t>
  </si>
  <si>
    <t>Hospital Nazareth - Quinchia</t>
  </si>
  <si>
    <t>Hospital Nuestra Señora de Guadalupe - Guadalupe</t>
  </si>
  <si>
    <t>Hospital Nuestra Señora Del Carmen- El Bagre</t>
  </si>
  <si>
    <t>Hospital Nuestra Señora Del Perpetuo Socorro-Dabeiba</t>
  </si>
  <si>
    <t>Hospital Occidente de Kennedy Ii Nivel</t>
  </si>
  <si>
    <t>Hospital Pablo Vi Bosa</t>
  </si>
  <si>
    <t>Hospital Regional - San Marcos</t>
  </si>
  <si>
    <t>Hospital Regional de Moniquira</t>
  </si>
  <si>
    <t>Hospital Sagrado Corazón de Jesús - Valencia</t>
  </si>
  <si>
    <t>Hospital San Antonio - Agrado</t>
  </si>
  <si>
    <t>Hospital San Antonio - Tarqui</t>
  </si>
  <si>
    <t>Hospital San Antonio - Timana</t>
  </si>
  <si>
    <t>Hospital San Antonio - Villamaria</t>
  </si>
  <si>
    <t>Hospital San Blas Ii Nivel</t>
  </si>
  <si>
    <t>Hospital San Carlos - Aipé</t>
  </si>
  <si>
    <t>Hospital San Cristobal</t>
  </si>
  <si>
    <t>Hospital San Fernando - Amaga</t>
  </si>
  <si>
    <t>Hospital San Francisco - Gacheta</t>
  </si>
  <si>
    <t>Hospital San Francisco de Asis</t>
  </si>
  <si>
    <t>Hospital San Francisco de Asis - Anza</t>
  </si>
  <si>
    <t>Hospital San Francisco de Asis Nivel I.. Palermo</t>
  </si>
  <si>
    <t>Hospital San Francisco Villa - Leyva</t>
  </si>
  <si>
    <t>Hospital San José - Belalcazar</t>
  </si>
  <si>
    <t>Hospital San José - Guaduas</t>
  </si>
  <si>
    <t>Hospital San José - Maicao</t>
  </si>
  <si>
    <t>Hospital San José - Marulanda</t>
  </si>
  <si>
    <t>Hospital San José - Neira</t>
  </si>
  <si>
    <t>Hospital San José Belen de Umbria Risaralda</t>
  </si>
  <si>
    <t>Hospital San José de Tuquerres E.S.E.</t>
  </si>
  <si>
    <t>Hospital San Juan de Dios - Floridablanca</t>
  </si>
  <si>
    <t>Hospital San Juan de Dios - Santafe de Antioquia</t>
  </si>
  <si>
    <t>Hospital San Juan de Dios - Valdivia</t>
  </si>
  <si>
    <t>Hospital San Juan Del Suroeste - Hispania</t>
  </si>
  <si>
    <t>Hospital San Lorenzo Liborina Antioquia</t>
  </si>
  <si>
    <t>Hospital San Miguel Olaya-Antioquia</t>
  </si>
  <si>
    <t>Hospital San Pablo Del Municipio de Tarso-Antioquia</t>
  </si>
  <si>
    <t>Hospital San Rafael - Andes</t>
  </si>
  <si>
    <t>Hospital San Rafael - Jerico</t>
  </si>
  <si>
    <t>Hospital San Rafael - San Juan Del Cesar</t>
  </si>
  <si>
    <t>Hospital San Rafael - San Luis</t>
  </si>
  <si>
    <t>Hospital San Rafael Pueblo Rico Risaralda</t>
  </si>
  <si>
    <t>Hospital San Roque - Córdoba</t>
  </si>
  <si>
    <t>Hospital San Sebastián de Urabá</t>
  </si>
  <si>
    <t>Hospital San Vicente de Paúl - Anserma</t>
  </si>
  <si>
    <t>Hospital San Vicente de Paúl - Mistrato</t>
  </si>
  <si>
    <t>Hospital San Vicente de Paúl - Salento</t>
  </si>
  <si>
    <t>Hospital San Vicente de Paúl - Santuario</t>
  </si>
  <si>
    <t>Hospital San Vicente de Paúl - Urrao</t>
  </si>
  <si>
    <t>Hospital San Vicente de Paúl- Aranzazu</t>
  </si>
  <si>
    <t>Hospital San Vicente de Paúl Remedios Antioquia</t>
  </si>
  <si>
    <t>Hospital Santa Ana - Guática</t>
  </si>
  <si>
    <t>Hospital Simón Bolivar Iii Nivel</t>
  </si>
  <si>
    <t>Hospital Susana Lopez de Valencia</t>
  </si>
  <si>
    <t>Hospital Tulia Duran - Borrero</t>
  </si>
  <si>
    <t>Hospital Tunjuelito Ii Nivel</t>
  </si>
  <si>
    <t>Hospital Universitario de La Samaritana</t>
  </si>
  <si>
    <t>Hospital Universitario San Jorge - Pereira</t>
  </si>
  <si>
    <t>Hospital Venancio Díaz Díaz - Sabaneta</t>
  </si>
  <si>
    <t>Hospital Vista Hermosa I Nivel</t>
  </si>
  <si>
    <t>Iglesia/Parroquia</t>
  </si>
  <si>
    <t>Imprenta Nacional de Colombia</t>
  </si>
  <si>
    <t>Industria Licorera Del Cauca</t>
  </si>
  <si>
    <t>Industria Militar</t>
  </si>
  <si>
    <t>Instituto Amazónico de Investigaciones Científicas</t>
  </si>
  <si>
    <t>Instituto Caro y Cuervo</t>
  </si>
  <si>
    <t>Instituto Cejeño de Recreación y Deporte Incerde</t>
  </si>
  <si>
    <t>Instituto Colombiano Agropecuario</t>
  </si>
  <si>
    <t>Instituto Colombiano de Antropología e Historia</t>
  </si>
  <si>
    <t>Instituto Colombiano de Bienestar Familiar</t>
  </si>
  <si>
    <t>Instituto Colombiano de Comercio Exterior</t>
  </si>
  <si>
    <t>Instituto Colombiano de Crédito Educativo y Estudios Técnicos en el Exterior Mariano Ospina Pérez ICETEX</t>
  </si>
  <si>
    <t>Instituto Colombiano de Desarrollo Rural</t>
  </si>
  <si>
    <t>Instituto Colombiano de Geología y Minería</t>
  </si>
  <si>
    <t>Instituto Colombiano del Deporte</t>
  </si>
  <si>
    <t>Instituto Colombiano para el Desarrollo de la Ciencia y la Tecnología Francisco José de Caldas - Colciencias</t>
  </si>
  <si>
    <t>Instituto Colombiano para el Fomento de la Educación Superior</t>
  </si>
  <si>
    <t>Instituto de Casas Fiscales del Ejército</t>
  </si>
  <si>
    <t>Instituto de Cultura de Pereira</t>
  </si>
  <si>
    <t>Instituto de Cultura y Turismo de Manizales</t>
  </si>
  <si>
    <t>Instituto de Deporte y Recreación - Inder - Quinchía</t>
  </si>
  <si>
    <t>Instituto de Deporte y Recreación -Inder - Pereira</t>
  </si>
  <si>
    <t>Instituto de Deportes y Recreación - Inder - Medellín</t>
  </si>
  <si>
    <t>Instituto de Deportes y Recreación de Casanare Indercas</t>
  </si>
  <si>
    <t>Instituto de Desarrollo Urbano - Idu</t>
  </si>
  <si>
    <t>Instituto de Educación Técnica Profesional de Roldanillo</t>
  </si>
  <si>
    <t>Instituto de Estudios del Ministerio Público</t>
  </si>
  <si>
    <t>Instituto de Financiamiento, Promoción y Desarrollo de Caldas.Infi-Caldas</t>
  </si>
  <si>
    <t>Instituto de Hidrología, Meteorología y Estudios Ambientales</t>
  </si>
  <si>
    <t>Instituto de Investigación Educativa y Desarrollo Pedagogico - Idep</t>
  </si>
  <si>
    <t>Instituto de Investigaciones Ambientales del Pacífico John Von Neumann</t>
  </si>
  <si>
    <t>Instituto de Investigaciones de Recursos Biológicos Alexander Von Humboldt</t>
  </si>
  <si>
    <t>Instituto de Investigaciones Marinas y Costeras José Benito Vives de Andreis</t>
  </si>
  <si>
    <t>Instituto de La Juventud, El Deporte y La Recreación - Chiquinquira</t>
  </si>
  <si>
    <t>Instituto de La Recreación y El Deporte - Tunja</t>
  </si>
  <si>
    <t>Instituto de Planificación y Promoción de Soluciones Energéticas</t>
  </si>
  <si>
    <t>Instituto de Salud de Pereira</t>
  </si>
  <si>
    <t>Instituto de Seguros Sociales</t>
  </si>
  <si>
    <t>Instituto de Servicios Varios -- Iservi - Ipiales</t>
  </si>
  <si>
    <t>Instituto de Transito y Transporte - Charalá</t>
  </si>
  <si>
    <t>Instituto de Turismo Del Meta</t>
  </si>
  <si>
    <t>Instituto de Turismo y Recreación de Paipa - Itp</t>
  </si>
  <si>
    <t>Instituto de Valorización - Inpav - Pasto</t>
  </si>
  <si>
    <t>Instituto de Vivienda de Interes Social y Reforma Urbana de Tunja -Invitu-</t>
  </si>
  <si>
    <t>Instituto de Vivienda, Interes Social y Reforma Urbana - Chia</t>
  </si>
  <si>
    <t>Instituto Del Deporte y La Recreación Del Caquetá - Inder</t>
  </si>
  <si>
    <t>Instituto Del Deporte y La Recreación Del Huila -Inderhuila</t>
  </si>
  <si>
    <t>Instituto Departamental de Cultura</t>
  </si>
  <si>
    <t>Instituto Departamental de Deportes de Córdoba</t>
  </si>
  <si>
    <t>Instituto Departamental de Salud - Nariño</t>
  </si>
  <si>
    <t>Instituto Departamental de Salud de Arauca - I.D.E.S.A.</t>
  </si>
  <si>
    <t>Instituto Departamental de Transito Del Quindío</t>
  </si>
  <si>
    <t>Instituto Departamental Para La Recreación y El Deporte de Nariño - Indernariño</t>
  </si>
  <si>
    <t>Instituto Distrital de Cultura y Turismo (Matriz de Calificación Incompleta)</t>
  </si>
  <si>
    <t>Instituto Distrital de la participación y Acción Comunal</t>
  </si>
  <si>
    <t>Instituto Distrital de Recreación y Deporte</t>
  </si>
  <si>
    <t>Instituto Financiero de Boyacá-Infiboy</t>
  </si>
  <si>
    <t>Instituto Financiero para el Desarrollo de Norte de Santander-FINORTE</t>
  </si>
  <si>
    <t>Instituto Financiero Para El Desarrollo Del Norte de Santander - Ifinorte</t>
  </si>
  <si>
    <t>Instituto Geográfico Agustín Codazzi</t>
  </si>
  <si>
    <t>Instituto Municipal de La Reforma Urbana y Vivienda de Pasto Invipasto</t>
  </si>
  <si>
    <t>Instituto Municipal de Obras Civiles -Imoc-</t>
  </si>
  <si>
    <t>Instituto Nacional de Adecuación de Tierras</t>
  </si>
  <si>
    <t>Instituto Nacional de Cancerología -Empresa Social del Estado-</t>
  </si>
  <si>
    <t>Instituto Nacional de Concesiones</t>
  </si>
  <si>
    <t>Instituto Nacional de Formación Técnica Profesional de Ciénaga Humberto Velázquez García</t>
  </si>
  <si>
    <t>Instituto Nacional de Formación Técnica Profesional de San Andrés, Providencia y Santa Catalina</t>
  </si>
  <si>
    <t>Instituto Nacional de Formación Técnica Profesional de San Juan del Cesar</t>
  </si>
  <si>
    <t>Instituto Nacional de Medicina Legal y Ciencias Forenses</t>
  </si>
  <si>
    <t>Instituto Nacional de Salud</t>
  </si>
  <si>
    <t>Instituto Nacional de Vías</t>
  </si>
  <si>
    <t>Instituto Nacional de Vigilancia de Medicamentos y Alimentos</t>
  </si>
  <si>
    <t>Instituto Nacional para Ciegos</t>
  </si>
  <si>
    <t>Instituto Nacional para Sordos</t>
  </si>
  <si>
    <t>Instituto Nacional Penitenciario y Carcelario - INPEC</t>
  </si>
  <si>
    <t>Instituto Para El Deporte y La Creación - Madrid</t>
  </si>
  <si>
    <t>Instituto Para El Deporte y La Recreación - Caicedo</t>
  </si>
  <si>
    <t>Instituto Para El Deporte y La Recreación - Florencia</t>
  </si>
  <si>
    <t>Instituto Para El Deporte y La Recreación de Sabaneta</t>
  </si>
  <si>
    <t>Instituto para el Desarrollo de Antioquia</t>
  </si>
  <si>
    <t>Instituto para la Investigación y la Preservación del Patrimonio Cultural y Natural del Valle del Cauca - INCIVA</t>
  </si>
  <si>
    <t>Instituto Para La Recreación y El Deporte - San José de Cúcuta</t>
  </si>
  <si>
    <t>Instituto Para La Recreación y El Deporte de Floridablanca</t>
  </si>
  <si>
    <t>Instituto Superior de Educación Rural de Pamplona</t>
  </si>
  <si>
    <t>Instituto Técnico Agrícola de Buga</t>
  </si>
  <si>
    <t>Instituto Técnico Central</t>
  </si>
  <si>
    <t>Instituto Técnico Nacional de Comercio Simón Rodríguez</t>
  </si>
  <si>
    <t>Instituto Tecnológico de Soledad Atlántico</t>
  </si>
  <si>
    <t>Instituto Tecnológico del Putumayo</t>
  </si>
  <si>
    <t>Instituto Tecnológico Metropolitano - Medellín</t>
  </si>
  <si>
    <t>Instituto Tecnológico Pascual Bravo</t>
  </si>
  <si>
    <t>Instituto Tolimense de Formación Técnica Profesional</t>
  </si>
  <si>
    <t>Interconexión Eléctrica I.S.A E.S.P.</t>
  </si>
  <si>
    <t>Intermediarios Financieros</t>
  </si>
  <si>
    <t>Ips Centro de Salud El Carmen - El Carmen de Chucurí</t>
  </si>
  <si>
    <t>Ips Centro de Salud Hermana Gertrudis</t>
  </si>
  <si>
    <t>ISAGEN S.A. E.S.P</t>
  </si>
  <si>
    <t>Junta Central de Contadores</t>
  </si>
  <si>
    <t>Junta regional de invalidez</t>
  </si>
  <si>
    <t>Juzgado</t>
  </si>
  <si>
    <t>La Previsora S.A. Compañía de Seguros</t>
  </si>
  <si>
    <t>Laboratorio/Empresa/Persona/Otros autorizados por el Instituto Colombiano Agropecuario</t>
  </si>
  <si>
    <t>Laboratorio/Fabricante/Empresa/Persona/Otros</t>
  </si>
  <si>
    <t>Leasing Bancoldex</t>
  </si>
  <si>
    <t>Liga Deportiva Regional, Asociación, o Federación Colombiana.</t>
  </si>
  <si>
    <t>Lotería de Boyacá</t>
  </si>
  <si>
    <t>Lotería de Cúcuta</t>
  </si>
  <si>
    <t>Lotería de Cundinamarca</t>
  </si>
  <si>
    <t>Lotería Del Cauca</t>
  </si>
  <si>
    <t>Lotería Del Quindío</t>
  </si>
  <si>
    <t>Lotería Del Risaralda</t>
  </si>
  <si>
    <t>Lotería Deptal La Nacional de Caquetá</t>
  </si>
  <si>
    <t>Matadero</t>
  </si>
  <si>
    <t xml:space="preserve">Médico delegado por la Aerocivil </t>
  </si>
  <si>
    <t>Mensajería Especializada</t>
  </si>
  <si>
    <t>Metro de Medellín</t>
  </si>
  <si>
    <t>Metro Seguridad</t>
  </si>
  <si>
    <t>Metrovivienda - San José de Cúcuta</t>
  </si>
  <si>
    <t>Ministerio de Agricultura y Desarrollo Rural</t>
  </si>
  <si>
    <t>Ministerio de Ambiente Vivienda y Desarrollo Territorial</t>
  </si>
  <si>
    <t>Ministerio de Comercio, Industria y Turismo</t>
  </si>
  <si>
    <t>Ministerio de Comunicaciones</t>
  </si>
  <si>
    <t>Ministerio de Cultura</t>
  </si>
  <si>
    <t>Ministerio de Defensa Nacional</t>
  </si>
  <si>
    <t>Ministerio de Educación Nacional</t>
  </si>
  <si>
    <t>Ministerio de Hacienda y Crédito Público</t>
  </si>
  <si>
    <t>Ministerio de la Protección Social</t>
  </si>
  <si>
    <t>Ministerio de Minas y Energía</t>
  </si>
  <si>
    <t>Ministerio de Relaciones Exteriores</t>
  </si>
  <si>
    <t>Ministerio de Transporte</t>
  </si>
  <si>
    <t>Ministerio del Interior y de Justicia</t>
  </si>
  <si>
    <t>Museo Nacional</t>
  </si>
  <si>
    <t>Notaria</t>
  </si>
  <si>
    <t>Organismos de Transito vinculados al Ministerio de Transporte</t>
  </si>
  <si>
    <t>Paez</t>
  </si>
  <si>
    <t>Patia/el Bordo</t>
  </si>
  <si>
    <t>Perito autorizado</t>
  </si>
  <si>
    <t xml:space="preserve">Personería </t>
  </si>
  <si>
    <t>Personería de Bogota.D.C.</t>
  </si>
  <si>
    <t>Personería de Neiva</t>
  </si>
  <si>
    <t>Policía Nacional</t>
  </si>
  <si>
    <t>Politécnico Jaime Isaza Cadavid</t>
  </si>
  <si>
    <t xml:space="preserve">Presidencia de la República </t>
  </si>
  <si>
    <t>Procuraduría General de la Nación</t>
  </si>
  <si>
    <t>Proexport Colombia</t>
  </si>
  <si>
    <t>Programa Compartel</t>
  </si>
  <si>
    <t>Promotora de Vivienda Del Quindío</t>
  </si>
  <si>
    <t>Radio Televisión Nacional de Colombia</t>
  </si>
  <si>
    <t>Registraduría Nacional del Estado Civil</t>
  </si>
  <si>
    <t>Sanatorio Agua de Dios E.S.E.</t>
  </si>
  <si>
    <t>Sanatorio de Contratación E.S.E.</t>
  </si>
  <si>
    <t>Secretaria de Hacienda Distrital</t>
  </si>
  <si>
    <t>Secretaria de la Movilidad</t>
  </si>
  <si>
    <t>Secretaría de Obras Públicas</t>
  </si>
  <si>
    <t>Secretaria de planeación distrital</t>
  </si>
  <si>
    <t>Secretaria de Salud</t>
  </si>
  <si>
    <t>Secretaria de Salud de Boyacá</t>
  </si>
  <si>
    <t>Secretaría de Tránsito</t>
  </si>
  <si>
    <t>Secretaria de Transito y Transporte</t>
  </si>
  <si>
    <t>Secretaría Distrital de Integración Social</t>
  </si>
  <si>
    <t>Secretaria Distrital de Salud de Bogota.D.C.</t>
  </si>
  <si>
    <t>Senado de la República</t>
  </si>
  <si>
    <t>Servicio Aéreo a Territorios Nacionales</t>
  </si>
  <si>
    <t>Servicio de Salud - Selvasalud S.A. - Mocoa</t>
  </si>
  <si>
    <t>Servicio Nacional de Aprendizaje</t>
  </si>
  <si>
    <t>SERVICIUDAD ESP</t>
  </si>
  <si>
    <t>Sociedad CAJANAL S.A. E.P.S.</t>
  </si>
  <si>
    <t>Sociedad Fiduciaria Industrial</t>
  </si>
  <si>
    <t>Sociedad Hotelera Tequendama S.A</t>
  </si>
  <si>
    <t>Solicitante</t>
  </si>
  <si>
    <t>Solución Salud E.S.E.</t>
  </si>
  <si>
    <t>Specific Absortion Rate (SAR)</t>
  </si>
  <si>
    <t>Superintendencia de Economía Solidaria</t>
  </si>
  <si>
    <t>Superintendencia de Industria y Comercio</t>
  </si>
  <si>
    <t>Superintendencia de Notariado y Registro</t>
  </si>
  <si>
    <t>Superintendencia de Puertos y Transporte</t>
  </si>
  <si>
    <t>Superintendencia de Servicios Públicos Domiciliarios</t>
  </si>
  <si>
    <t>Superintendencia de Sociedades</t>
  </si>
  <si>
    <t>Superintendencia de Subsidio Familiar</t>
  </si>
  <si>
    <t>Superintendencia de Vigilancia y Seguridad Privada</t>
  </si>
  <si>
    <t>Superintendencia Financiera de Colombia</t>
  </si>
  <si>
    <t>Superintendencia Nacional de Salud</t>
  </si>
  <si>
    <t>Unidad Administrativa Especial de Aeronáutica Civil</t>
  </si>
  <si>
    <t>Unidad Administrativa Especial de Salud - Paicol</t>
  </si>
  <si>
    <t>Unidad Administrativa Especial de Salud - Villavieja</t>
  </si>
  <si>
    <t>Unidad Administrativa Especial del Sistema de Parques Nacionales Naturales</t>
  </si>
  <si>
    <t>Unidad Administrativa Especial Dirección Nacional de Derecho de Autor</t>
  </si>
  <si>
    <t>Unidad de Información y Análisis Financiero</t>
  </si>
  <si>
    <t>Unidad de Planeación Minero Energética</t>
  </si>
  <si>
    <t>Unidad Ejecutiva de Servicios Públicos</t>
  </si>
  <si>
    <t>Universidad Colegio Mayor de Cundinamarca</t>
  </si>
  <si>
    <t>Universidad de Caldas</t>
  </si>
  <si>
    <t>Universidad de Córdoba</t>
  </si>
  <si>
    <t>Universidad de la Amazonía</t>
  </si>
  <si>
    <t>Universidad de los Llanos</t>
  </si>
  <si>
    <t>Universidad de Pamplona</t>
  </si>
  <si>
    <t>Universidad del Cauca</t>
  </si>
  <si>
    <t>Universidad del Pacífico</t>
  </si>
  <si>
    <t>Universidad Distrital Francisco José de Caldas</t>
  </si>
  <si>
    <t>Universidad Militar Nueva Granada</t>
  </si>
  <si>
    <t>Universidad Nacional Abierta y a Distancia</t>
  </si>
  <si>
    <t>Universidad Nacional de Colombia</t>
  </si>
  <si>
    <t>Universidad Pedagógica Nacional</t>
  </si>
  <si>
    <t>Universidad Pedagógica y Tecnológica de Colombia</t>
  </si>
  <si>
    <t>Universidad Popular del Cesar</t>
  </si>
  <si>
    <t>Universidad Surcolombiana</t>
  </si>
  <si>
    <t>Universidad Tecnológica de Pereira</t>
  </si>
  <si>
    <t>Universidad Tecnológica del Chocó Diego Luís Córdoba</t>
  </si>
  <si>
    <t>Vicepresidencia de la República</t>
  </si>
  <si>
    <t>Planilla para la identificación del inventario de información</t>
  </si>
  <si>
    <t>Descripción del Inventario de Información</t>
  </si>
  <si>
    <t>Nombre de la información</t>
  </si>
  <si>
    <t>Área Responsable de la Información</t>
  </si>
  <si>
    <t>Tipología de Información</t>
  </si>
  <si>
    <t>Ámbito geográfico</t>
  </si>
  <si>
    <t>Idioma</t>
  </si>
  <si>
    <t>Fuente Primaria</t>
  </si>
  <si>
    <t>Evidencia de solicitud</t>
  </si>
  <si>
    <t>Soporte de Información</t>
  </si>
  <si>
    <t>Frecuencia de</t>
  </si>
  <si>
    <t>Generación</t>
  </si>
  <si>
    <t>Local</t>
  </si>
  <si>
    <t>Español</t>
  </si>
  <si>
    <t>Mensual</t>
  </si>
  <si>
    <t>Nacional</t>
  </si>
  <si>
    <t>Interna/Administración</t>
  </si>
  <si>
    <t>Trimestral</t>
  </si>
  <si>
    <t>Anual</t>
  </si>
  <si>
    <t>Entidad Pública</t>
  </si>
  <si>
    <t>Semanal</t>
  </si>
  <si>
    <t>Semestral</t>
  </si>
  <si>
    <t>Ingles</t>
  </si>
  <si>
    <t>Plantilla para el análisis jurídico del inventario de información</t>
  </si>
  <si>
    <t>Estado</t>
  </si>
  <si>
    <t>Información</t>
  </si>
  <si>
    <t>Información Publicable</t>
  </si>
  <si>
    <t>PUBLICABLE</t>
  </si>
  <si>
    <t>SI</t>
  </si>
  <si>
    <t>NO</t>
  </si>
  <si>
    <r>
      <t>Las entidades deberán realizar el</t>
    </r>
    <r>
      <rPr>
        <b/>
        <sz val="11"/>
        <color theme="8"/>
        <rFont val="Helvetica LT Std"/>
        <scheme val="minor"/>
      </rPr>
      <t xml:space="preserve"> Análisis jurídico</t>
    </r>
    <r>
      <rPr>
        <sz val="11"/>
        <color theme="8"/>
        <rFont val="Helvetica LT Std"/>
        <family val="2"/>
        <scheme val="minor"/>
      </rPr>
      <t xml:space="preserve"> al </t>
    </r>
    <r>
      <rPr>
        <b/>
        <sz val="11"/>
        <color theme="8"/>
        <rFont val="Helvetica LT Std"/>
        <scheme val="minor"/>
      </rPr>
      <t>Inventario de información</t>
    </r>
    <r>
      <rPr>
        <sz val="11"/>
        <color theme="8"/>
        <rFont val="Helvetica LT Std"/>
        <family val="2"/>
        <scheme val="minor"/>
      </rPr>
      <t xml:space="preserve"> definido en el paso anterior, este análisis consiste en identificar la información que es publicable de acuerdo con las restricciones normativas impuestas por la ley Colombiana. 
Para esto deberá tener en cuenta la normatividad existente en cuanto a  Información </t>
    </r>
    <r>
      <rPr>
        <b/>
        <sz val="11"/>
        <color theme="8"/>
        <rFont val="Helvetica LT Std"/>
        <scheme val="minor"/>
      </rPr>
      <t>secreta</t>
    </r>
    <r>
      <rPr>
        <sz val="11"/>
        <color theme="8"/>
        <rFont val="Helvetica LT Std"/>
        <family val="2"/>
        <scheme val="minor"/>
      </rPr>
      <t xml:space="preserve">, </t>
    </r>
    <r>
      <rPr>
        <b/>
        <sz val="11"/>
        <color theme="8"/>
        <rFont val="Helvetica LT Std"/>
        <scheme val="minor"/>
      </rPr>
      <t>restringida</t>
    </r>
    <r>
      <rPr>
        <sz val="11"/>
        <color theme="8"/>
        <rFont val="Helvetica LT Std"/>
        <family val="2"/>
        <scheme val="minor"/>
      </rPr>
      <t xml:space="preserve"> y  </t>
    </r>
    <r>
      <rPr>
        <b/>
        <sz val="11"/>
        <color theme="8"/>
        <rFont val="Helvetica LT Std"/>
        <scheme val="minor"/>
      </rPr>
      <t>confidencial.</t>
    </r>
  </si>
  <si>
    <t>PARCIALMENTE</t>
  </si>
  <si>
    <t>Método de Separación</t>
  </si>
  <si>
    <t>Información Secreta</t>
  </si>
  <si>
    <t>Información Restringida</t>
  </si>
  <si>
    <t>Información Confidencial</t>
  </si>
  <si>
    <t>Soporte Jurídico</t>
  </si>
  <si>
    <t>Actuaciones políticas</t>
  </si>
  <si>
    <t>Defensa nacional y seguridad del Estado</t>
  </si>
  <si>
    <t>Política monetaria</t>
  </si>
  <si>
    <t>Investigación de delitos</t>
  </si>
  <si>
    <t>Material clasificado</t>
  </si>
  <si>
    <t>Información registral</t>
  </si>
  <si>
    <t>Atenta con relaciones internacionales</t>
  </si>
  <si>
    <t>Pone en riesgo la vida, la dignidad, la seguridad o la salud de las personas</t>
  </si>
  <si>
    <t>Propiedad industrial y derecho de la competencia</t>
  </si>
  <si>
    <t xml:space="preserve">Desproteger descubrimientos científicos, tecnológicos o culturales desarrollados </t>
  </si>
  <si>
    <t xml:space="preserve">Ley especial </t>
  </si>
  <si>
    <t>Estrategias de negocio, competitividad, expansión, entre otros</t>
  </si>
  <si>
    <t>Historias clínicas</t>
  </si>
  <si>
    <t>Ubicación geográfica específica</t>
  </si>
  <si>
    <t>Secreto profesional</t>
  </si>
  <si>
    <t>Plantilla para la identificación del inventario de datos
de la entidad</t>
  </si>
  <si>
    <r>
      <t xml:space="preserve">De acuerdo con los resultados del </t>
    </r>
    <r>
      <rPr>
        <b/>
        <sz val="11"/>
        <color theme="8"/>
        <rFont val="Helvetica LT Std"/>
        <scheme val="minor"/>
      </rPr>
      <t>análisis de información</t>
    </r>
    <r>
      <rPr>
        <sz val="11"/>
        <color theme="8"/>
        <rFont val="Helvetica LT Std"/>
        <scheme val="minor"/>
      </rPr>
      <t xml:space="preserve">, la entidad podrá tomar la información identificada como </t>
    </r>
    <r>
      <rPr>
        <b/>
        <sz val="11"/>
        <color theme="8"/>
        <rFont val="Helvetica LT Std"/>
        <scheme val="minor"/>
      </rPr>
      <t>publicable</t>
    </r>
    <r>
      <rPr>
        <sz val="11"/>
        <color theme="8"/>
        <rFont val="Helvetica LT Std"/>
        <scheme val="minor"/>
      </rPr>
      <t xml:space="preserve"> del inventario de información y a partir de esta construir el inventario de datos de la entidad.
Recuerde que de la información definida como pública del</t>
    </r>
    <r>
      <rPr>
        <b/>
        <sz val="11"/>
        <color theme="8"/>
        <rFont val="Helvetica LT Std"/>
        <scheme val="minor"/>
      </rPr>
      <t xml:space="preserve"> inventario de información</t>
    </r>
    <r>
      <rPr>
        <sz val="11"/>
        <color theme="8"/>
        <rFont val="Helvetica LT Std"/>
        <scheme val="minor"/>
      </rPr>
      <t xml:space="preserve"> se pueden desprender </t>
    </r>
    <r>
      <rPr>
        <b/>
        <sz val="11"/>
        <color theme="8"/>
        <rFont val="Helvetica LT Std"/>
        <scheme val="minor"/>
      </rPr>
      <t>varios conjuntos de datos</t>
    </r>
    <r>
      <rPr>
        <sz val="11"/>
        <color theme="8"/>
        <rFont val="Helvetica LT Std"/>
        <scheme val="minor"/>
      </rPr>
      <t xml:space="preserve"> que conformarán el</t>
    </r>
    <r>
      <rPr>
        <b/>
        <sz val="11"/>
        <color theme="8"/>
        <rFont val="Helvetica LT Std"/>
        <scheme val="minor"/>
      </rPr>
      <t xml:space="preserve"> Inventario de datos.</t>
    </r>
    <r>
      <rPr>
        <sz val="11"/>
        <color theme="8"/>
        <rFont val="Helvetica LT Std"/>
        <scheme val="minor"/>
      </rPr>
      <t xml:space="preserve">
</t>
    </r>
    <r>
      <rPr>
        <b/>
        <sz val="11"/>
        <color theme="8"/>
        <rFont val="Helvetica LT Std"/>
        <scheme val="minor"/>
      </rPr>
      <t>NOTA: Este ejercicio se debe repetir para cada información que se definió como publicable en el paso anterior</t>
    </r>
    <r>
      <rPr>
        <sz val="11"/>
        <color theme="8"/>
        <rFont val="Helvetica LT Std"/>
        <scheme val="minor"/>
      </rPr>
      <t>.</t>
    </r>
  </si>
  <si>
    <t>Nombre de la Información:</t>
  </si>
  <si>
    <t>Nombre del Conjunto de datos</t>
  </si>
  <si>
    <t>Plantilla para la priorización de los conjuntos de datos</t>
  </si>
  <si>
    <t>IMPACTO</t>
  </si>
  <si>
    <t>DIFICULTAD</t>
  </si>
  <si>
    <t>Una vez identificados los Conjuntos de Datos es necesario realizar la priorización de los mismos para determinar el orden de publicación de conjunto de datos, esta priorización se realiza de acuerdo a los criterios de impacto y dificultad que se describen a continuación.</t>
  </si>
  <si>
    <t>Información que contribuye al crecimiento económico</t>
  </si>
  <si>
    <t>Información que puede generar negocio de inmediato</t>
  </si>
  <si>
    <t>Área de impacto</t>
  </si>
  <si>
    <t>Demanda de los datos según informe de CNC</t>
  </si>
  <si>
    <t>Esfuerzo requerido para publicar</t>
  </si>
  <si>
    <t>Fuente de datos</t>
  </si>
  <si>
    <t>Calidad de la información</t>
  </si>
  <si>
    <t xml:space="preserve"> - - -</t>
  </si>
  <si>
    <t>CRITERIO DE IMPACTO</t>
  </si>
  <si>
    <t>CRITERIO DE DIFICUTAD</t>
  </si>
  <si>
    <r>
      <rPr>
        <b/>
        <sz val="9"/>
        <color rgb="FF660066"/>
        <rFont val="Arial"/>
        <family val="2"/>
      </rPr>
      <t>NOTA</t>
    </r>
    <r>
      <rPr>
        <sz val="9"/>
        <color rgb="FF660066"/>
        <rFont val="Arial"/>
        <family val="2"/>
      </rPr>
      <t>: Una vez priorizados todos los datos, se debe identificar  el orden de los conjuntos de datos empezando por los cuadrantes VT, seguido por MP, LP y finalmente NV. Posteriormente se debe establecer un cronograma donde se especifique en qué momento se debe realizar la publicación de los datos.</t>
    </r>
  </si>
  <si>
    <t>No Contribuye</t>
  </si>
  <si>
    <t>No se ha contemplado el valor agregado</t>
  </si>
  <si>
    <t>No se ha identificado</t>
  </si>
  <si>
    <t>No se ha identificado la demanda</t>
  </si>
  <si>
    <t>Requiere desarrollo</t>
  </si>
  <si>
    <t>Se encuentra en un servidor de producción</t>
  </si>
  <si>
    <t>No tiene procesos de calidad</t>
  </si>
  <si>
    <t>VICTORIA TEMPRANA</t>
  </si>
  <si>
    <t>Alto impacto</t>
  </si>
  <si>
    <t>Baja dificultad</t>
  </si>
  <si>
    <t>Contribuye al Sector</t>
  </si>
  <si>
    <t>Genera valor agregado</t>
  </si>
  <si>
    <t>Internacional</t>
  </si>
  <si>
    <t>Demanda por parte de la ciudadanía a través de la solicitud de peticiones</t>
  </si>
  <si>
    <t>No requiere esfuerzo de desarrollo</t>
  </si>
  <si>
    <t>Servidor de datos</t>
  </si>
  <si>
    <t>Calidad media</t>
  </si>
  <si>
    <t>MEDIO PLAZO</t>
  </si>
  <si>
    <t>Alta dificultad</t>
  </si>
  <si>
    <t>Sector Público o Privado / Ciudadanos</t>
  </si>
  <si>
    <t>Demanda por parte de desarrolladores</t>
  </si>
  <si>
    <t>Alta calidad</t>
  </si>
  <si>
    <t>LARGO PLAZO</t>
  </si>
  <si>
    <t>Bajo impacto</t>
  </si>
  <si>
    <t>Regional / Nacional / Todos los sectores y Coberturas</t>
  </si>
  <si>
    <t>Gran demanda a través Consultas propias de la Entidad</t>
  </si>
  <si>
    <t>Certificada</t>
  </si>
  <si>
    <t>NO APORTA VALOR</t>
  </si>
  <si>
    <t>CITERIOS DE IMPACTO</t>
  </si>
  <si>
    <t>CRITERIOS DE DIFICULTAD</t>
  </si>
  <si>
    <t>Conjuntos de Datos</t>
  </si>
  <si>
    <t xml:space="preserve">Demanda de los datos </t>
  </si>
  <si>
    <t>Total de Impacto</t>
  </si>
  <si>
    <t>Total de Dificultad</t>
  </si>
  <si>
    <t>Calculo total de los criterios de evaluación</t>
  </si>
  <si>
    <t>VT: Victoria Temprana</t>
  </si>
  <si>
    <t>MP: Mediano Plazo</t>
  </si>
  <si>
    <t>LP: Largo Plazo</t>
  </si>
  <si>
    <t>NV: No Aporta Valor</t>
  </si>
  <si>
    <t>Plantilla para la descripción de metadatos de los conjuntos de datos</t>
  </si>
  <si>
    <r>
      <t xml:space="preserve">En este paso la entidad deberá describir los metadatos </t>
    </r>
    <r>
      <rPr>
        <b/>
        <sz val="11"/>
        <color theme="8"/>
        <rFont val="Helvetica LT Std"/>
        <scheme val="minor"/>
      </rPr>
      <t>comunes</t>
    </r>
    <r>
      <rPr>
        <sz val="11"/>
        <color theme="8"/>
        <rFont val="Helvetica LT Std"/>
        <scheme val="minor"/>
      </rPr>
      <t xml:space="preserve"> y </t>
    </r>
    <r>
      <rPr>
        <b/>
        <sz val="11"/>
        <color theme="8"/>
        <rFont val="Helvetica LT Std"/>
        <scheme val="minor"/>
      </rPr>
      <t>específicos</t>
    </r>
    <r>
      <rPr>
        <sz val="11"/>
        <color theme="8"/>
        <rFont val="Helvetica LT Std"/>
        <scheme val="minor"/>
      </rPr>
      <t xml:space="preserve"> para cada uno de los conjuntos de datos priorizados en el paso anterior.</t>
    </r>
  </si>
  <si>
    <t>Metadatos Comunes</t>
  </si>
  <si>
    <t>Identificador</t>
  </si>
  <si>
    <t>categoría</t>
  </si>
  <si>
    <t>Audiencia</t>
  </si>
  <si>
    <t>Frecuencia de generación de información</t>
  </si>
  <si>
    <t>Formato</t>
  </si>
  <si>
    <t>Frecuencia de actualización</t>
  </si>
  <si>
    <t>Categoría</t>
  </si>
  <si>
    <t>Palabras Clave</t>
  </si>
  <si>
    <t>Ámbito Geográfico</t>
  </si>
  <si>
    <t>---</t>
  </si>
  <si>
    <t>Texto (URI)</t>
  </si>
  <si>
    <t>Agrícola y pesquera</t>
  </si>
  <si>
    <t>Ciudadanos</t>
  </si>
  <si>
    <t>Cada minuto</t>
  </si>
  <si>
    <t>DOC</t>
  </si>
  <si>
    <t>numérico (ISBN, DOI, número local).</t>
  </si>
  <si>
    <t>Ambiental</t>
  </si>
  <si>
    <t>Francés</t>
  </si>
  <si>
    <t>PQR</t>
  </si>
  <si>
    <t>Medio Día</t>
  </si>
  <si>
    <t>XLS</t>
  </si>
  <si>
    <t>Científica</t>
  </si>
  <si>
    <t>Municipal</t>
  </si>
  <si>
    <t>Servicio</t>
  </si>
  <si>
    <t>Diaria</t>
  </si>
  <si>
    <t>XML</t>
  </si>
  <si>
    <t>Cultural</t>
  </si>
  <si>
    <t>Distrital</t>
  </si>
  <si>
    <t>KML</t>
  </si>
  <si>
    <t>Económica y Comercial</t>
  </si>
  <si>
    <t>WMS</t>
  </si>
  <si>
    <t>Geográfica</t>
  </si>
  <si>
    <t>Bimestral</t>
  </si>
  <si>
    <t>SHP</t>
  </si>
  <si>
    <t>Política</t>
  </si>
  <si>
    <t>ODF</t>
  </si>
  <si>
    <t>CSV</t>
  </si>
  <si>
    <t>Social</t>
  </si>
  <si>
    <t>TMX</t>
  </si>
  <si>
    <t>Transporte y Tráfico</t>
  </si>
  <si>
    <t>Histórica</t>
  </si>
  <si>
    <t>ATOM</t>
  </si>
  <si>
    <t>Por demanda</t>
  </si>
  <si>
    <t>JSON</t>
  </si>
  <si>
    <t>API</t>
  </si>
  <si>
    <t>WS-API</t>
  </si>
  <si>
    <t>Metadatos Específicos</t>
  </si>
  <si>
    <t>Fechas (AAAA- MM_DD)</t>
  </si>
  <si>
    <t>Frecuencia Actualización</t>
  </si>
  <si>
    <t>Número de Versión</t>
  </si>
  <si>
    <t>Formato Descarga</t>
  </si>
  <si>
    <t>Tamaño Descarga</t>
  </si>
  <si>
    <t>URL</t>
  </si>
  <si>
    <t>Etiquetas</t>
  </si>
  <si>
    <t>Licencia</t>
  </si>
  <si>
    <t>Datos del Responsable</t>
  </si>
  <si>
    <t>Publicación</t>
  </si>
  <si>
    <t>Ultima Actualización</t>
  </si>
  <si>
    <t>Inicio</t>
  </si>
  <si>
    <t>Fin</t>
  </si>
  <si>
    <t>Descarga</t>
  </si>
  <si>
    <t>Esquema</t>
  </si>
  <si>
    <t>Documentación</t>
  </si>
  <si>
    <t>Programa</t>
  </si>
  <si>
    <t xml:space="preserve">Nombre </t>
  </si>
  <si>
    <t xml:space="preserve">Email </t>
  </si>
  <si>
    <t>Plantilla para la estructuración de los datos</t>
  </si>
  <si>
    <r>
      <t xml:space="preserve">Para generar el archivo a cargar es necesario que la entidad realice la estructuración y diligencie por  </t>
    </r>
    <r>
      <rPr>
        <b/>
        <sz val="11"/>
        <color theme="8"/>
        <rFont val="Helvetica LT Std"/>
        <scheme val="minor"/>
      </rPr>
      <t>cada conjunto de datos</t>
    </r>
    <r>
      <rPr>
        <sz val="11"/>
        <color theme="8"/>
        <rFont val="Helvetica LT Std"/>
        <family val="2"/>
        <scheme val="minor"/>
      </rPr>
      <t xml:space="preserve"> el cuadro que se presenta a continuación.
</t>
    </r>
    <r>
      <rPr>
        <b/>
        <sz val="11"/>
        <color theme="8"/>
        <rFont val="Helvetica LT Std"/>
        <scheme val="minor"/>
      </rPr>
      <t>NOTA:</t>
    </r>
    <r>
      <rPr>
        <sz val="11"/>
        <color theme="8"/>
        <rFont val="Helvetica LT Std"/>
        <family val="2"/>
        <scheme val="minor"/>
      </rPr>
      <t xml:space="preserve"> Recuerde que para el cargue del archivo es necesario haber culminado el paso de</t>
    </r>
    <r>
      <rPr>
        <b/>
        <sz val="11"/>
        <color theme="8"/>
        <rFont val="Helvetica LT Std"/>
        <scheme val="minor"/>
      </rPr>
      <t xml:space="preserve"> Documentación (Descripción de metadatos) </t>
    </r>
    <r>
      <rPr>
        <sz val="11"/>
        <color theme="8"/>
        <rFont val="Helvetica LT Std"/>
        <family val="2"/>
        <scheme val="minor"/>
      </rPr>
      <t>de cada conjunto de datos.</t>
    </r>
  </si>
  <si>
    <t>Conjunto de datos:</t>
  </si>
  <si>
    <t>"Describir el Nombre del conjunto de datos"</t>
  </si>
  <si>
    <t>Tipo</t>
  </si>
  <si>
    <t>Acepta nulo</t>
  </si>
  <si>
    <t>Orden</t>
  </si>
  <si>
    <t>Encabezado del Set de Datos</t>
  </si>
  <si>
    <t>Alfanumérico</t>
  </si>
  <si>
    <t>Nombre</t>
  </si>
  <si>
    <t>Longitud</t>
  </si>
  <si>
    <t>Acepta Nulo</t>
  </si>
  <si>
    <t>Fecha</t>
  </si>
  <si>
    <t>Numérico</t>
  </si>
  <si>
    <t xml:space="preserve">REGISTRO Y CONTROL DE SOFTWARE OPERATIVO
</t>
  </si>
  <si>
    <t>CÓDIGO FUENTE DE APLICACIONES</t>
  </si>
  <si>
    <t xml:space="preserve">BITÁCORA PLATAFORMA TECNOLÓGICA
</t>
  </si>
  <si>
    <t xml:space="preserve">ADMINISTRACIÓN DE VERSIONES Y ADMINISTRACIÓN DE CONFIGURACIÓN
</t>
  </si>
  <si>
    <t>ACTAS COMITÉ PRIMARIO</t>
  </si>
  <si>
    <t>REGISTRO Y CONTROL DE CONTRATOS</t>
  </si>
  <si>
    <t xml:space="preserve">REGISTRO INVENTARIO DE MEDIOS
</t>
  </si>
  <si>
    <t xml:space="preserve">HOJA DE VIDA EQUIPOS TECNOLOGÍA
</t>
  </si>
  <si>
    <t xml:space="preserve">PLAN DE MANTENIMIENTO DE EQUIPOS
</t>
  </si>
  <si>
    <t xml:space="preserve">PLAN ANUAL DE BACKUPS
</t>
  </si>
  <si>
    <t xml:space="preserve">REGISTRO VISITA DE PROVEEDORES
</t>
  </si>
  <si>
    <t>PERFILES APLICATIVO AGROS
(CORE BANCARIO)</t>
  </si>
  <si>
    <t>PERFILES DE APLICATIVOS DE SERVICIOS</t>
  </si>
  <si>
    <t xml:space="preserve">CATÁLOGO DE SOFTWARE EN PRODUCCIÓN </t>
  </si>
  <si>
    <t xml:space="preserve">REGISTRO Y CONTROL DE TAREAS AUTOMATIZADAS
</t>
  </si>
  <si>
    <t>PETIC</t>
  </si>
  <si>
    <t>NO PUBLICABLE</t>
  </si>
  <si>
    <t>CORTE PORTAFOLIO DIARIO Y VAR INTERNO</t>
  </si>
  <si>
    <t>TDA'S TÍTULOS DE DESARROLLO AGROPECUARIOS</t>
  </si>
  <si>
    <t>REPORTE TXT DEL IRL</t>
  </si>
  <si>
    <t xml:space="preserve">REPORTE DIARIO DE RIESGO DE MERCADO - VAR SFC
FORMATO 386 </t>
  </si>
  <si>
    <t>REPORTES NORMATIVOS - CFEN Y SOLVENCIA</t>
  </si>
  <si>
    <t>VALIDACIÓN DE LA VALORACIÓN DE PORTAFOLIOS DE INVERSIÓN</t>
  </si>
  <si>
    <t>CONTROL DE GRABACIÓN DE LLAMADAS</t>
  </si>
  <si>
    <t>ARQUEO  - CONTROL DE VALORACIÓN DEL PORTAFOLIO DE INVERSIONES</t>
  </si>
  <si>
    <t>FLUJOS DE CAJA CONTRACTUALES Y MEDICIÓN ESTÁNDAR DEL RIESGO DE LIQUIDEZ -  FORMATO 458</t>
  </si>
  <si>
    <t>ESTRUCTURA DE TASAS DE INTERÉS DEL BALANCE - FORMATO 473 FFC</t>
  </si>
  <si>
    <t>ARCHIVOS DE MEJORAS METODOLÓGICAS</t>
  </si>
  <si>
    <t>MATRICES DE RIESGO OPERACIONAL</t>
  </si>
  <si>
    <t>MATRIZ DE RIESGOS ESTRATÉGICOS</t>
  </si>
  <si>
    <t>MATRIZ DE RIESGOS SARLAFT</t>
  </si>
  <si>
    <t>MODELO DE CÁLCULO DE VALOR DE EXPOSICIÓN DE RIESGO OPERACIONAL</t>
  </si>
  <si>
    <t>INFORME SIAR PARA JUNTA DIRECTIVA</t>
  </si>
  <si>
    <t>INFORMES PARA COMITÉ DE RIESGO Y JUNTA DIRECTIVA</t>
  </si>
  <si>
    <t>ACTAS DE COMITÉ FINANCIERO Y DE RIESGOS/ ACTAS JD</t>
  </si>
  <si>
    <t>DOCUMENTOS DE APOYO (SOPORTE DE INFORMES PARA COMITÉ DE RIESGO Y JUNTA DIRECTIVA)</t>
  </si>
  <si>
    <t>LIMITES DE REDESCUENTO</t>
  </si>
  <si>
    <t>MODELO DE PROVISIONES CARTERA REDESCUENTO</t>
  </si>
  <si>
    <t>MODELO SCORING COOPERATIVAS VIGILADAS POR SUPERSOLIDARIA</t>
  </si>
  <si>
    <t>MODELO SCORING PARA ENTIDADES VIGILADAS POR SUPERFINANCIERA</t>
  </si>
  <si>
    <t>MODELO SCORING PARA INFIS ENTIDADES VIGILADAS POR SUPERFINANCIERA</t>
  </si>
  <si>
    <t>MODELO SCORING PARA IF NO VIGILADOS PARA REDESCUENTO</t>
  </si>
  <si>
    <t>HISTÓRICO DE ACTAS DE COMITÉ DE RIESGOS Y CARTERA</t>
  </si>
  <si>
    <t>MODELO SEGUIMIENTO LIMITES FAG</t>
  </si>
  <si>
    <t>INFORME DE GESTIÓN Y NOTAS A LOS EEFF</t>
  </si>
  <si>
    <t>INFORME VINCULACIÓN INTERMEDIARIOS FINANCIEROS</t>
  </si>
  <si>
    <t>FICHA DE SEGUIMIENTO ENTIDADES COOPERATIVAS</t>
  </si>
  <si>
    <t>FORMATO DE ACTUALIZACIÓN DE INFORMACION</t>
  </si>
  <si>
    <t>MODELO DE LA PÉRDIDA DADO EL INCUMPLIMIENTO (PDI) PARA LAS PROVISIONES DE REDESCUENTO</t>
  </si>
  <si>
    <t>MODELO DE RESERVAS Y PROVISIONES FAG</t>
  </si>
  <si>
    <t>CÁLCULO DE DETERIORO BAJO NIIF 9</t>
  </si>
  <si>
    <t>MODELO DE PRECIO TÉCNICO DEL FAG</t>
  </si>
  <si>
    <t>PROYECCIÓN DE RESERVAS Y PROVISIONES DEL FAG</t>
  </si>
  <si>
    <t>SCRIPTS SOFTWARE R PARA EL CÁLCULO DE MODELOS</t>
  </si>
  <si>
    <t>FICHA DE SEGUIMIENTO IF VIGILADAS POR SFC</t>
  </si>
  <si>
    <t>CONCEPTOS DE RIESGO DE CONTRAPARTE</t>
  </si>
  <si>
    <t>DOCUMENTOS DE APOYO PARA INFORMES Y FICHAS DE SEGUIMIENTO DE LAS IF</t>
  </si>
  <si>
    <t>CONSULTA INFORMACION COMERCIAL CENTRALES DE RIESGO</t>
  </si>
  <si>
    <t>INFORME DE VERIFICACIÓN REQUISITOS HABILITANTES FINANCIEROS</t>
  </si>
  <si>
    <t>CONCEPTOS FINANCIEROS</t>
  </si>
  <si>
    <t>BITÁCORA GESTIÓN DE EVENTOS
(ARI-FOR-013)</t>
  </si>
  <si>
    <t>GESTIÓN DE VULNERABILIDADES
FORMATO
(ARI-FOR-014)</t>
  </si>
  <si>
    <t>ACTA DE COMITÉ SEGURIDAD DE LA INFORMACIÓN</t>
  </si>
  <si>
    <t>PRESENTACIONES PARA COMITÉ SI</t>
  </si>
  <si>
    <t>INFORMES DE AUDITORIA</t>
  </si>
  <si>
    <t xml:space="preserve">PLANES DE RESPUESTA A INCIDENTES </t>
  </si>
  <si>
    <t>MATRIZ DE RIESGOS TRANSVERSALES SI Y CS</t>
  </si>
  <si>
    <t>INFORME GESTIÓN CSVD</t>
  </si>
  <si>
    <t>ACTIVOS DE INFORMACIÓN</t>
  </si>
  <si>
    <t xml:space="preserve">	EVALUACIÓN DE SEGURIDAD DE PROVEEDORES</t>
  </si>
  <si>
    <t>BASE DE EVENTOS DE RIESGO OPERATIVO</t>
  </si>
  <si>
    <t>FORMULARIO DE INFORMACIÓN BÁSICA PERSONA NATURAL</t>
  </si>
  <si>
    <t>FORMULARIO DE INFORMACIÓN BÁSICA PERSONA JURÍDICA</t>
  </si>
  <si>
    <t>CERTIFICACIÓN DE CUMPLIMIENTO DE NORMAS</t>
  </si>
  <si>
    <t>FORMULARIO PARA PRESENTAR DENUNCIA DE CASO DE CORRUPCIÓN O FRAUDE</t>
  </si>
  <si>
    <t>FORMULARIO PRE-RIESGOS PARA NUEVOS PRODUCTOS O MODIFICACIÓN DE LOS YA EXISTENTES</t>
  </si>
  <si>
    <t>FORMULARIO DE INFORMACIÓN BÁSICA PERSONA NATURAL - COMPRA DE CARTERA FONSA</t>
  </si>
  <si>
    <t>FORMULARIO DE INFORMACIÓN BÁSICA EMPLEADOS)</t>
  </si>
  <si>
    <t>REPORTE INTERNO DE OPERACIONES INUSUALES</t>
  </si>
  <si>
    <t>REPORTE DE OPERACIÓN SOSPECHOSA</t>
  </si>
  <si>
    <t>REPORTES PARA MONITOREO DE SEGMENTACIÓN</t>
  </si>
  <si>
    <t>REPORTE PARA MONITOREO DE OPERACIONES MENSUALES CONSOLIDADAS</t>
  </si>
  <si>
    <t>REPORTES PARA MONITOREO SEÑALES DE ALERTA</t>
  </si>
  <si>
    <t>REPORTES OBJETIVOS TRANSMITIDOS A LA UIAF</t>
  </si>
  <si>
    <t>INFORME DE GESTIÓN SARLAFT</t>
  </si>
  <si>
    <t>REQUERIMIENTOS Y RESPUESTAS RELACIONADAS CON SARLAFT</t>
  </si>
  <si>
    <t>LISTAS RESTRICTIVAS</t>
  </si>
  <si>
    <t>INFORMACIÓN DEL APLICATIVO SARLAFT</t>
  </si>
  <si>
    <t xml:space="preserve"> LISTAS CLASIFICADAS - CONGELAMIENTO ONU
</t>
  </si>
  <si>
    <t>PLANES DE TRATAMIENTO DE LAFT</t>
  </si>
  <si>
    <t>Ley 1581 de 2012
Reserva bancaria</t>
  </si>
  <si>
    <t>PLANES DE COMUNICACIONES
(CMU-FOR-001)</t>
  </si>
  <si>
    <t>SOLICITUD DE PIEZAS GRÁFICAS 
(CMU-FOR-003)</t>
  </si>
  <si>
    <t>PUBLICACIÓN INSTITUCIONAL</t>
  </si>
  <si>
    <t>BIBLIOTECA DE REGISTROS AUDIOVISUALES Y FOTOGRÁFICOS</t>
  </si>
  <si>
    <t>DATOS PERSONALES COLABORADORES DE FINAGRO</t>
  </si>
  <si>
    <t>PIEZAS Y CONTENIDOS PARA REDES SOCIALES</t>
  </si>
  <si>
    <t>COMUNICADOS DE PRENSA</t>
  </si>
  <si>
    <t xml:space="preserve">CONSENTIMIENTO INFORMADO </t>
  </si>
  <si>
    <t>INFORMES FREE PRESS Y DE MONITOREO DE MEDIOS</t>
  </si>
  <si>
    <t>MANUAL DE IMAGEN CORPORATIVA</t>
  </si>
  <si>
    <t>CONVOCATORIA INTERNA, MIXTA O EXTERNA</t>
  </si>
  <si>
    <t>FICHA DE PRIMEROS AUXILIOS BRIGADA DE EMERGENCIA
(THU-FOR-001)</t>
  </si>
  <si>
    <t>HISTORIAS LABORALES</t>
  </si>
  <si>
    <t>FORMATO ENTREVISTA
(THU-FOR-010)</t>
  </si>
  <si>
    <t>RESULTADO DE PRUEBAS DE CONVOCATORIA</t>
  </si>
  <si>
    <t>RESULTADOS PRUEBAS PSICOTÉCNICAS</t>
  </si>
  <si>
    <t>INFORME DE ESTUDIO DE SEGURIDAD Y VISITA DOMICILIARIA</t>
  </si>
  <si>
    <t>FORMATO INDUCCIÓN AL PERSONAL
(THU-FOR-009)</t>
  </si>
  <si>
    <t>LISTADO DE ASISTENCIA
(THU-FOR-007)</t>
  </si>
  <si>
    <t>EVALUACIÓN DEL PERIODO DE PRUEBA
(THU-FOR-005)</t>
  </si>
  <si>
    <t>ENCUESTA DE CLIMA LABORAL</t>
  </si>
  <si>
    <t>DOCUMENTOS REQUERIDOS PARA CONTRATOS CON PROVEEDORES</t>
  </si>
  <si>
    <t>ENCUESTA DE SATISFACCIÓN EN LÍNEA DE ACTIVIDADES DE BIENESTAR</t>
  </si>
  <si>
    <t>PLANTILLA CRONOGRAMA  DE FORMACIÓN
(THU-FOR-016)</t>
  </si>
  <si>
    <t>SOPORTE EJECUCIÓN PLAN DE FORMACIÓN</t>
  </si>
  <si>
    <t>NOVEDADES DE NÓMINA</t>
  </si>
  <si>
    <t>ARCHIVO DE NÓMINA</t>
  </si>
  <si>
    <t>COMPROBANTE DE NÓMINA</t>
  </si>
  <si>
    <t>PLANILLA INTEGRADA</t>
  </si>
  <si>
    <t>LIBRANZAS</t>
  </si>
  <si>
    <t>PENSIONES VOLUNTARIAS Y AFC</t>
  </si>
  <si>
    <t>INFORME DE PERSONAL</t>
  </si>
  <si>
    <t>CERTIFICADOS DE INGRESOS Y RETENCIONES</t>
  </si>
  <si>
    <t>PAZ Y SALVO
(THU-FOR-004)</t>
  </si>
  <si>
    <t>CARPETA SOLICITUD CRÉDITO LIBRE INVERSIÓN</t>
  </si>
  <si>
    <t>AUTORIZACIÓN DE CONSULTA CENTRALES DE RIESGO PARA CODEUDOR
(THU-FOR-011)</t>
  </si>
  <si>
    <t>INSTRUMENTO PARA MEDIR EFECTIVIDAD DE LA CAPACITACIÓN
(THU-FOR-008)</t>
  </si>
  <si>
    <t>ACTA DE ENTREGA PUESTO DE TRABAJO
(THU-FOR-012)</t>
  </si>
  <si>
    <t>FORMATO DE ENTRENAMIENTO AL CARGO
(THU-FOR-014)</t>
  </si>
  <si>
    <t>LISTA DE CHEQUEO PARA VERIFICAR RECURSOS DEL PLAN DE EMERGENCIA
(THU-FOR-015)</t>
  </si>
  <si>
    <t>MATRIZ DE IDENTIFICACIÓN DE PELIGROS VALORACIÓN DE RIESGOS Y DETERMINACIÓN DE CONTROLES
(THU-FOR-017)</t>
  </si>
  <si>
    <t>ANÁLISIS DE TRABAJO
(THU-FOR-018)</t>
  </si>
  <si>
    <t>INVESTIGACIÓN DE ACCIDENTES E INCIDENTES LABORALES
(THU-FOR-019)</t>
  </si>
  <si>
    <t>MATRIZ ELEMENTOS DE PROTECCIÓN PERSONAL
(THU-FOR-020)</t>
  </si>
  <si>
    <t>REGISTRO DE ENTREGA DE ELEMENTOS DE PROTECCIÓN PERSONAL
(THU-FOR-021)</t>
  </si>
  <si>
    <t>MATRIZ DE INSPECCIÓN PLANEADAS
(THU-FOR-023)</t>
  </si>
  <si>
    <t>INSPECCIÓN VEHICULAR
(THU-FOR-025)</t>
  </si>
  <si>
    <t>INSPECCIÓN INSTALACIONES LOCATIVAS, ELÉCTRICAS Y PUESTOS DE TRABAJO
(THU-FOR-026)</t>
  </si>
  <si>
    <t>AUTO REPORTE DE CONDICIONES DE TRABAJO
(THU-FOR-028)</t>
  </si>
  <si>
    <t>CONOCIMIENTO Y ACEPTACIÓN DEL MANUAL PARA LA ADMINISTRACIÓN Y DESARROLLO DEL TALENTO HUMANO
(THU-FOR-029)</t>
  </si>
  <si>
    <t>CONTROL DE DISPOSITIVOS MÉDICOS
(THU-FOR-030)</t>
  </si>
  <si>
    <t xml:space="preserve">PUBLICABLE </t>
  </si>
  <si>
    <t xml:space="preserve">FORMATO SOLICITUD PARA LA ADQUISICIÓN DE BIENES, OBRAS O SERVICIOS
</t>
  </si>
  <si>
    <t xml:space="preserve">FORMATO EVALUACIÓN DE OFERTAS
</t>
  </si>
  <si>
    <t xml:space="preserve">INFORME DE SEGUIMIENTO, SUPERVISIÓN, EVALUACIÓN Y REVALUACIÓN DEL CONTRATISTA
</t>
  </si>
  <si>
    <t xml:space="preserve">FORMATO DE LISTA DE CHEQUEO
</t>
  </si>
  <si>
    <t xml:space="preserve">SEGUIMIENTO, SUPERVISIÓN Y CUMPLIMIENTO DE REQUISITOS DEL PAGO
</t>
  </si>
  <si>
    <t xml:space="preserve">FORMATO DE SOLICITUD DE MODIFICACIÓN CONTRACTUAL
</t>
  </si>
  <si>
    <t xml:space="preserve">FORMATO DE ACTA DE INICIO
</t>
  </si>
  <si>
    <t xml:space="preserve">FORMATO INFORME DE SEGUIMIENTO, SUPERVISIÓN Y RECIBO A SATISFACCIÓN
</t>
  </si>
  <si>
    <t xml:space="preserve">FORMATO ACTA DE LIQUIDACIÓN
</t>
  </si>
  <si>
    <t xml:space="preserve">FORMATO DE UNIÓN TEMPORAL
</t>
  </si>
  <si>
    <t xml:space="preserve">FORMATO DE CONSORCIO
</t>
  </si>
  <si>
    <t xml:space="preserve">FORMATO DE SOLICITUD DE CONTRATO, CONVENIO U ORDEN
</t>
  </si>
  <si>
    <t>DOCUMENTACIÓN ARCHIVO DE GESTIÓN CONTRACTUAL</t>
  </si>
  <si>
    <t>BASE DE DATOS CONTROL PRECONTRACTUAL</t>
  </si>
  <si>
    <t>BASE DATOS CORRESPONDENCIA</t>
  </si>
  <si>
    <t>BASE DATOS NUMERACIÓN CONTRATOS</t>
  </si>
  <si>
    <t>BASE DATOS NUMERACIÓN ÓRDENES</t>
  </si>
  <si>
    <t>BASE DATOS NUMERACIÓN MÍNIMAS CUANTÍAS</t>
  </si>
  <si>
    <t xml:space="preserve">BASE DATOS NUMERACIÓN INVITACIONES PRIVADAS </t>
  </si>
  <si>
    <t>BASE DATOS NUMERACIÓN INVITACIONES PÚBLICAS</t>
  </si>
  <si>
    <t>CONTRATOS Y DOCUMENTACIÓN RELACIONADA ESCANEADOS</t>
  </si>
  <si>
    <t>ÓRDENES Y DOCUMENTACIÓN RELACIONADA ESCANEADOS</t>
  </si>
  <si>
    <t>PROGRAMACIÓN DE CONTRATACIÓN (PLAN ANUAL DE ADQUISICIONES)</t>
  </si>
  <si>
    <t>HISTÓRICO REPORTES SIRECI</t>
  </si>
  <si>
    <t>ACTAS COMITÉ CONTRATACIÓN</t>
  </si>
  <si>
    <t xml:space="preserve">BASE DATOS CONVENIOS INTERADMINISTRATIVOS </t>
  </si>
  <si>
    <t>CONVENIOS ESCANEADOS</t>
  </si>
  <si>
    <t>INVITACIONES PÚBLICAS Y PRIVADAS SIN OFERENTE SELECCIONADO</t>
  </si>
  <si>
    <t>FORMATO SOLICITUD DE INFORMACIÓN PARA SONDEO DE MERCADO</t>
  </si>
  <si>
    <t xml:space="preserve">FORMATO CERTIFICACIÓN Y COMPROMISO DE CUMPLIMIENTO </t>
  </si>
  <si>
    <t>FORMATO CERTIFICACIÓN NO INCURSO CAUSAL DISOLUCIÓN O LIQUIDACIÓN</t>
  </si>
  <si>
    <t>INFORMES DE GESTIÓN DE LA DIRECCUÓN DE COMPRAS</t>
  </si>
  <si>
    <t>INFORMES DE GESTIÓN DE LA DIRECCIÓN DE CONTRATACIÓN</t>
  </si>
  <si>
    <t>ACUERDOS DE CONFIDENCIALIDAD</t>
  </si>
  <si>
    <t>INFORME CARGAS LABORALES</t>
  </si>
  <si>
    <t>MAPA DE PROCESOS</t>
  </si>
  <si>
    <t>DOCUMENTOS DEL SISTEMA INTEGRADO DE GESTIÓN</t>
  </si>
  <si>
    <t>LISTADO MAESTRO DE DOCUMENTOS</t>
  </si>
  <si>
    <t>HOJA DE VIDA INDICADOR
(MCO-FOR-002)</t>
  </si>
  <si>
    <t>PLANES DE ACCIÓN Y ACCIONES RÁPIDAS</t>
  </si>
  <si>
    <t>SOLICITUDES DE ELABORACIÓN, MODIFICACIÓN O ELIMINACIÓN DE DOCUMENTOS DEL SISTEMA INTEGRADO DE GESTIÓN-SIG</t>
  </si>
  <si>
    <t xml:space="preserve">  DISEÑO DE SOLUCIÓN</t>
  </si>
  <si>
    <t>PLAN  DE  IMPLEMENTACIÓN</t>
  </si>
  <si>
    <t>ARCHIVO DE CONTROL DE CORRESPONDENCIA</t>
  </si>
  <si>
    <t>TUTELAS</t>
  </si>
  <si>
    <t>CONTESTACIÓN A TUTELA</t>
  </si>
  <si>
    <t>DERECHOS DE PETICIÓN</t>
  </si>
  <si>
    <t>MEMORANDOS DE RESPUESTA</t>
  </si>
  <si>
    <t>INFORME DE GESTIÓN</t>
  </si>
  <si>
    <t>BASE DE DATOS DE PRAN Y FONSA</t>
  </si>
  <si>
    <t>DOCUMENTOS PARA INICIO DE DEMANDAS PRAN Y FONSA</t>
  </si>
  <si>
    <t>NOTIFICACIONES JUDICIALES</t>
  </si>
  <si>
    <t>ACTAS DEL COMITÉ DE CONCILIACIÓN</t>
  </si>
  <si>
    <t>SENTENCIA RESTITUCIÓN DE TIERRAS</t>
  </si>
  <si>
    <t>PROCESOS JUDICIALES</t>
  </si>
  <si>
    <t xml:space="preserve">PROCESO DE RESTITUCIÓN DE TIERRAS </t>
  </si>
  <si>
    <t>REQUERIMIENTOS SFC</t>
  </si>
  <si>
    <t>RESPUESTA A REQUERIMIENTO SFC</t>
  </si>
  <si>
    <t>ACUSE RADICACIÓN RESPUESTA A REQUERIMIENTO SFC</t>
  </si>
  <si>
    <t>TABLA DE CONTROL REQUERIMIENTOS SFC</t>
  </si>
  <si>
    <t>CIRCULARES  INTERNAS</t>
  </si>
  <si>
    <t xml:space="preserve"> CIRCULARES EXTERNAS</t>
  </si>
  <si>
    <t>ACTAS DE JUNTA DIRECTIVA</t>
  </si>
  <si>
    <t>ANEXOS DE ACTAS DE JUNTA DIRECTIVA</t>
  </si>
  <si>
    <t>ACTAS DE ASAMBLEA DE ACCIONISTAS</t>
  </si>
  <si>
    <t>LIBRO DE REGISTRO DE ACCIONES</t>
  </si>
  <si>
    <t>ACTAS DE COMITÉ DE GOBIERNO CORPORATIVO</t>
  </si>
  <si>
    <t>ACTAS DE COMITÉ DIRECTIVO</t>
  </si>
  <si>
    <t>SALDOS CARTERA PRAN CAFETERO</t>
  </si>
  <si>
    <t>CAUSACIÓN MENSUAL DE SEGUROS DE VIDA</t>
  </si>
  <si>
    <t>COMUNICACIÓN A LOS BENEFICIARIOS</t>
  </si>
  <si>
    <t>ORDEN DE PAGO DE LA CARTERA ADQUIRIDA</t>
  </si>
  <si>
    <t>FORMATO DE DEVOLUCIÓN DE DINERO</t>
  </si>
  <si>
    <t>INFORMES DEL AVANCE DEL PROGRAMA</t>
  </si>
  <si>
    <t>INFORMES DE CARTERA</t>
  </si>
  <si>
    <t>SOLICITUDES DE RECLAMACIÓN POR SINIESTROS</t>
  </si>
  <si>
    <t>INFORMES DE CARTERA PARA RIESGOS</t>
  </si>
  <si>
    <t>PERFILAMIENTO TÉCNICO ADMINISTRATIVO DE LOS COMPONENTES DEL PROGRAMA  Y/O DE CADA PROYECTO DEL PROGRAMA</t>
  </si>
  <si>
    <t>PERFILAMIENTO JURÍDICO  DE LOS COMPONENTES DEL PROGRAMA  Y/O DE CADA PROYECTO DEL PROGRAMA</t>
  </si>
  <si>
    <t>PERFILAMIENTO CONTABLE DE LOS COMPONENTES DEL PROGRAMA  Y/O DE CADA PROYECTO DEL PROGRAMA</t>
  </si>
  <si>
    <t>INFORME TÉCNICO ADMINISTRATIVO DE LOS COMPONENTES DEL PROGRAMA  Y/O DE CADA PROYECTO DEL PROGRAMA</t>
  </si>
  <si>
    <t>INFORME  JURÍDICO  DE LOS COMPONENTES DEL PROGRAMA  Y/O DE CADA PROYECTO DEL PROGRAMA</t>
  </si>
  <si>
    <t>CONSOLIDADO DE PERFILAMIENTO</t>
  </si>
  <si>
    <t>DOCUMENTO DE IDENTIFICACIÓN Y ACCIONES JURÍDICAS SEGUIR SEGÚN EL CASO</t>
  </si>
  <si>
    <t xml:space="preserve">BORRADORES DE  ACTAS  DE  LIQUIDACIÓN  DE  PROGRAMAS,  CONVENIOS  Y/O  CONTRATOS  TOTAL O PARCIALES O DOCUMENTOS DE CIERRES. </t>
  </si>
  <si>
    <t>INFORME FINAL DE LOS RESULTADOS DE LAS GESTIONES REALIZADAS EN LA LIQUIDACIÓN DEL PROGRAMA</t>
  </si>
  <si>
    <t>ACTA DE INICIO DEL PROYECTO
DES-FOR-006</t>
  </si>
  <si>
    <t>ACTA DE CIERRE DE PROYECTO 
 DES-FOR-009</t>
  </si>
  <si>
    <t>LECCIONES APRENDIDAS</t>
  </si>
  <si>
    <t>MATRIZ DE RIESGOS
 DEL PROYECTO 
 DES-FOR-008</t>
  </si>
  <si>
    <t>EVIDENCIA DE  GESTIÓN DEL PROYECTO</t>
  </si>
  <si>
    <t xml:space="preserve">INFORME DE SEGUIMIENTO PORTAFOLIO DE PROYECTOS </t>
  </si>
  <si>
    <t>PLAN DE GESTIÓN DEL PROYECTO 
DES-FOR-007</t>
  </si>
  <si>
    <t>PLAN ESTRATÉGICO INSTITUCIONAL</t>
  </si>
  <si>
    <t>ACTA DE REVISIÓN POR LA DIRECCIÓN
DES-FOR-001</t>
  </si>
  <si>
    <t>NECESIDADES DE COOPERACIÓN NACIONAL E INTERNACIONAL</t>
  </si>
  <si>
    <t>INFORMES DE SEGUIMIENTO A PLANES DE COOPERACIÓN</t>
  </si>
  <si>
    <t>REGISTRO DE SOCIALIZACIÓN DEL PLAN DE COOPERACIÓN</t>
  </si>
  <si>
    <t>EVALUACIÓN DE COOPERANTES
DES-FOR-011</t>
  </si>
  <si>
    <t>MODELO DE PROYECCIÓN DE ESTADOS FINANCIEROS</t>
  </si>
  <si>
    <t>CONCEPTOS FINANCIEROS DE PROPUESTAS O PROYECTOS</t>
  </si>
  <si>
    <t>CÁLCULO DE SOLVENCIA</t>
  </si>
  <si>
    <t>INFORME DE EJECUCIÓN PRESUPUESTAL POR AREAS</t>
  </si>
  <si>
    <t>SOLICITUD DE RESERVA PRESUPUESTAL
DES-FOR-002</t>
  </si>
  <si>
    <t>CERTIFICADOS DE RESERVA</t>
  </si>
  <si>
    <t>TRASLADO PRESUPUESTAL
DES-FOR-004</t>
  </si>
  <si>
    <t>CAMBIO/ANULACIÓN RESERVA PRESUPUESTAL
DES-FOR-003</t>
  </si>
  <si>
    <t xml:space="preserve">PRESUPUESTO APROBADO </t>
  </si>
  <si>
    <t>INFORMES PARA JUNTA DIRECTIVA</t>
  </si>
  <si>
    <t>INFORMACIÓN PARA CALIFICACIÓN DE RIESGO</t>
  </si>
  <si>
    <t>CALIFICACION DE RIESGOS</t>
  </si>
  <si>
    <t>PRESUPUESTO APROBADO DE FONDOS ADMINISTRADOS</t>
  </si>
  <si>
    <t>TABLERO CONTROL FINANCIERO</t>
  </si>
  <si>
    <t>FORMATO TARIFA CONTROL FISCAL</t>
  </si>
  <si>
    <t>COBRO FAG</t>
  </si>
  <si>
    <t>APLICATIVO PRESUPUESTO APOTEOSYS</t>
  </si>
  <si>
    <t>CONCILIACIÓN CIERRE MENSUAL</t>
  </si>
  <si>
    <t>INFORME DE RESULTADOS DE CALIDAD DE DATOS</t>
  </si>
  <si>
    <t>LINEAMIENTOS DE GOBIERNO DEL DATO</t>
  </si>
  <si>
    <t>RESULTADO DE LAS VALIDACIONES DE LAS BASES DE DATOS</t>
  </si>
  <si>
    <t>FICHA TÉCNICA DE DATOS MAESTROS</t>
  </si>
  <si>
    <t>INFORMACIÓN DE LA BODEGA DE DATOS</t>
  </si>
  <si>
    <t>DETALLADO DE ESTADÍSTICAS</t>
  </si>
  <si>
    <t>INFORMES DEL PORTAFOLIO DE PRODUCTOS Y SERVICIOS</t>
  </si>
  <si>
    <t>SERVIDOR DE BASE DE DATOS  DE GEOAGRO</t>
  </si>
  <si>
    <t>SERVIDOR DE MAPAS GEOAGRO</t>
  </si>
  <si>
    <t>SERVIDOR DE GEOSERVICIOS GEOAGRO</t>
  </si>
  <si>
    <t>SERVIDOR DE ETL GEOAGRO</t>
  </si>
  <si>
    <t>SERVIDOR PORTAL GEOAGRO</t>
  </si>
  <si>
    <t>INFORMACIÓN EN K/DIRECCIÓN DE INFORMACIÓN</t>
  </si>
  <si>
    <t>PRONÓSTICO DE MODELOS DE CRÉDITO</t>
  </si>
  <si>
    <t>PRESENTACIÓN DE LA INVESTIGACIÓN O ANÁLISIS EMERGENTE</t>
  </si>
  <si>
    <t>DOCUMENTO DE LA INVESTIGACIÓN O ANÁLISIS EMERGENTE</t>
  </si>
  <si>
    <t>INFORME DEL RESULTADO DE OPERACIONES REGISTRADAS EN FINAGRO</t>
  </si>
  <si>
    <t>INFORME DEL RESULTADO DE OPERACIONES QUE SE VERIFICARON EN FINAGRO</t>
  </si>
  <si>
    <t>INFORME DEL RESULTADO Y DECISIONES DE CONTROL DE GASTOS O INVERSIONES</t>
  </si>
  <si>
    <t>CONTRATOS</t>
  </si>
  <si>
    <t>CORRESPONDENCIA VO</t>
  </si>
  <si>
    <t>INVENTARIOS DOCUMENTALES DE ARCHIVO CENTRAL</t>
  </si>
  <si>
    <t xml:space="preserve">INVENTARIOS DOCUMENTALES DE ARCHIVO DE GESTION </t>
  </si>
  <si>
    <t>CONSECUTIVOS DE COMUNICACIONES OFICIALES</t>
  </si>
  <si>
    <t xml:space="preserve">INSTRUMENTOS DE CONTROL DE COMUNICACIONES OFICIALES </t>
  </si>
  <si>
    <t>INSTRUMENTOS DE CONTROL DE PRÉSTAMOS DOCUMENTALES</t>
  </si>
  <si>
    <t>TABLAS DE RETENCIÓN DOCUMENTAL</t>
  </si>
  <si>
    <t xml:space="preserve">ACTAS DE ELIMINACIÓN DOCUMENTAL
</t>
  </si>
  <si>
    <t xml:space="preserve">CUADROS DE CLASIFICACIÓN DOCUMENTAL - CCD </t>
  </si>
  <si>
    <t>BANCOS TERMINOLÓGICOS DE SERIES Y SUBSERIES DOCUMENTALES</t>
  </si>
  <si>
    <t>PLANES INSTITUCIONALES DE ARCHIVOS - PINAR</t>
  </si>
  <si>
    <t>PROGRAMAS DE GESTIÓN DOCUMENTAL - PGD</t>
  </si>
  <si>
    <t>TABLAS DE CONTROL DE ACCESO</t>
  </si>
  <si>
    <t>TABLAS DE VALORACIÓN DOCUMENTAL - TVD</t>
  </si>
  <si>
    <t>PLANES DE CONSERVACIÓN DOCUMENTAL</t>
  </si>
  <si>
    <t>PLANES DE PRESERVACIÓN DIGITAL A LARGO PLAZO</t>
  </si>
  <si>
    <t>SOLICITUDES DE CRÉDITO PRESENTADAS EN ARCHIVOS XML</t>
  </si>
  <si>
    <t>CONCILIACIÓN DE CARTERAS DE SEGUNDO PISO (GOP-FOR-007)</t>
  </si>
  <si>
    <t>INFORME NOVEDADES PRESENTADAS (FORMATO GOP-FOR-002)</t>
  </si>
  <si>
    <t>INFORME RESUMEN DIARIO (DESEMBOLSOS, NOVEDADES, VENCIMIENTOS)(FORMATO-GOP-FOR-003)</t>
  </si>
  <si>
    <t>INFORME DE CONCILIACIÓN TOTAL DE CARTERA
(FORMATO-GOP-FOR-004)</t>
  </si>
  <si>
    <t>INFORME DE ENDOSOS</t>
  </si>
  <si>
    <t>INFORME DE PLANES DE PAGO</t>
  </si>
  <si>
    <t>INFORME DE VENCIMIENTOS SEMANALES</t>
  </si>
  <si>
    <t>INFORME DETALLADO DE OPERACIONES DESEMBOLSADAS POR IF</t>
  </si>
  <si>
    <t>INFORME DETALLADO DE NOVEDADES POR IF</t>
  </si>
  <si>
    <t>INFORMES DE RESULTADOS DE LOS CARGUES MASIVOS EN EL APLICATIVO DE CARTERA DE: DESEMBOLSOS, CONSOLIDACIONES, CUOTA VENCIDA.</t>
  </si>
  <si>
    <t>INFORMES DE RESULTADOS DE LOS CARGUES MASIVOS EN EL APLICATIVO DE CARTERA DE NOVEDADES, ICR.</t>
  </si>
  <si>
    <t>SALDOS DE TODAS LAS CARTERAS:"Redescuento_AAMMDD"</t>
  </si>
  <si>
    <t>INFORME PROMEDIOS DE CARTERA SUSTITUTA</t>
  </si>
  <si>
    <t>INFORME COLOCACIONES DE CARTERA POWER BI CONSOLIDADO POR AÑO (BASE_CARTERA_NUEVA)</t>
  </si>
  <si>
    <t>COOPERATIVAS_MMAAAA.XLSX</t>
  </si>
  <si>
    <t>CARTERA_AAAAMM</t>
  </si>
  <si>
    <t>INFORME DE RECUPERACIÓN DE CARTERA SUSTITUTA GAP</t>
  </si>
  <si>
    <t>GAP_VICEFINANCIERA</t>
  </si>
  <si>
    <t>TASAS_PROMEDIO_PONDERADAS</t>
  </si>
  <si>
    <t>GENERACIÓN INFORME RECAUDOS TRIMESTRE ANTERIOR Y VENCIMIENTOS PRÓXIMO TRIMESTRE CARTERA REDESCUENTO (PAGOS_F341_ENDEUDAMIENTO_SFC || GENERAR VENCIMIENTO PRÓXIMOS 3 MESES)</t>
  </si>
  <si>
    <t>GENERACIÓN INFORME VENCIMIENTOS PRÓXIMO TRIMESTRE PARA EL FONDO DE MICROFINANZAS (PAGOS_F341_ENDEUDAMIENTO_SFC || GENERAR VENCIMIENTO PRÓXIMOS 3 MESES)</t>
  </si>
  <si>
    <t>BASE_NNN_TRIMESTRE_PRG_MICRO_REDESCUENTO.XLSX</t>
  </si>
  <si>
    <t>INDICADOR TASA Y CARTERA_AAAAMM.XLSX</t>
  </si>
  <si>
    <t>INFORME SALDOS INTERMEDIARIOS MMM(M-1)_AAAA-MMM(M)_AAAAA.XLSX</t>
  </si>
  <si>
    <t>REGISTROS_SUPERIORES_MMM_AAAA.XLSX</t>
  </si>
  <si>
    <t>SALDOS CON PERIODICIDAD EN IBR.XLSX</t>
  </si>
  <si>
    <t>SALDOS X CARTERA Y TIPO_PROD_AAAAMM.XLSX</t>
  </si>
  <si>
    <t>SALDOSXTIPO_PROD_(PP-MP-GP).XLSX | CON PROY VCTOS FINALES</t>
  </si>
  <si>
    <t>PROVISIONES_MMAAAA</t>
  </si>
  <si>
    <t>COLOCACIONES_BD CON Y SIN UNIDADES</t>
  </si>
  <si>
    <t>PERSONAS CC, CE COLOCACIONES</t>
  </si>
  <si>
    <t>GAP_MENSUAL (RIESGOS) || GAP  105</t>
  </si>
  <si>
    <t>REPORTE_CIFIN</t>
  </si>
  <si>
    <t>INFORME SARLAFT</t>
  </si>
  <si>
    <t>Reporte saldos con periodo de gracia en capital e intereses cartera redescuento</t>
  </si>
  <si>
    <t>PWC Generar reporte planes de pago operaciones activas</t>
  </si>
  <si>
    <t>SALDOS_PREPAGOS_COLOCACIONES_QUANTIL_SEP</t>
  </si>
  <si>
    <t>INFORME CUPOS Y SALDOS</t>
  </si>
  <si>
    <t>SEGUIMIENTO SALDOS REDESCUENTO Y SUSTITUTA POR TIPO PRODUCTOR”</t>
  </si>
  <si>
    <t>INFORME DE ESTADO INDIVIDUAL DEL IMF</t>
  </si>
  <si>
    <t>INFORME DE ESTADO DEL FMR</t>
  </si>
  <si>
    <t>COMPRA DE CARTERA</t>
  </si>
  <si>
    <t>BASE CALIDAD DE DATOS</t>
  </si>
  <si>
    <t>MATRIZ CORRECCIONES OPERATIVAS</t>
  </si>
  <si>
    <t xml:space="preserve">INFORME SEMESTRAL </t>
  </si>
  <si>
    <t xml:space="preserve">SÁBANA DOCUMENTAL DE INFORMACIÓN EMPRESARIAL CONFIDENCIAL DE TERCEROS </t>
  </si>
  <si>
    <t>COMPROMISO DE INVERSIÓN</t>
  </si>
  <si>
    <t>CUMPLIMIENTO DE COMPROMISOS</t>
  </si>
  <si>
    <t>EJECUCIÓN DEL SEGURO AGROPECUARIO</t>
  </si>
  <si>
    <t>CUENTAS DE COBRO</t>
  </si>
  <si>
    <t>PÓLIZAS DE SEGURO</t>
  </si>
  <si>
    <t>REGISTROS DE LAS ASEGURADORAS</t>
  </si>
  <si>
    <t xml:space="preserve">FLUJOS DE CAJA MENSUALES </t>
  </si>
  <si>
    <t>BASE DE INFORMACION SARLAFT</t>
  </si>
  <si>
    <t>ESTIMACIÓN RECURSOS FNRA</t>
  </si>
  <si>
    <t>INDICADORES MACROMETAS, PMI Y PND</t>
  </si>
  <si>
    <t>COBROS 1%</t>
  </si>
  <si>
    <t>INFORME TRISMESTRAL DE PROGRAMAS DE TASA SUBSIDIADA</t>
  </si>
  <si>
    <t>CIF PAGOS FINAGRO CONSOLIDADA</t>
  </si>
  <si>
    <t>CIF CONTACTOS FINAGRO CONSOLIDADA</t>
  </si>
  <si>
    <t xml:space="preserve">BASE CONTROL VUF </t>
  </si>
  <si>
    <t xml:space="preserve">FORMATOS DE ACTAS E INFORMES </t>
  </si>
  <si>
    <t>INFORMACIÓN TRAMITADA EN GEOCIF</t>
  </si>
  <si>
    <t xml:space="preserve">EVALUACIÓN DE SOLICITUD DE ELEGIBILIDAD ICR  </t>
  </si>
  <si>
    <t xml:space="preserve">ACTA ICR NACIONAL / TERRITORIAL
(FORMATO 
</t>
  </si>
  <si>
    <t>BASE DE DATOS INCENTIVOS</t>
  </si>
  <si>
    <t>REPORTE DE INSCRIPCIONES</t>
  </si>
  <si>
    <t>REPORTE DE OTORGAMIENTOS DE INCENTIVOS</t>
  </si>
  <si>
    <t>CORRESPONDENCIA MERCURIO</t>
  </si>
  <si>
    <t>PLANILLA DE PAGO O FORMATO DE SOLICITUD DE PAGOS (RMO-FOR-002)</t>
  </si>
  <si>
    <t>PAGO DE COMISIONES</t>
  </si>
  <si>
    <t>INFORMES ESTADÍSTICOS</t>
  </si>
  <si>
    <t>INFORMES DE GESTIÓN</t>
  </si>
  <si>
    <t>FORMATO LISTA DE ASISTENCIA PARA LAS CAPACITACIONES
(THU-FOR-007)</t>
  </si>
  <si>
    <t>DOCUMENTOS DE LA RECLAMACIÓN DE GARANTÍAS</t>
  </si>
  <si>
    <t>INFORMACIÓN DEL APLICATIVO DE SERVICIOS DE CRÉDITO (FAG)</t>
  </si>
  <si>
    <t>FACTURA ELECTRÓNICA Y PLANILLA DE LA RELACIÓN CERTIFICADOS DE GARANTÍAS</t>
  </si>
  <si>
    <t>Economico/Comercial</t>
  </si>
  <si>
    <t>Dependiente</t>
  </si>
  <si>
    <t>Interna / Administración</t>
  </si>
  <si>
    <t>Electrónico</t>
  </si>
  <si>
    <t>Eventual</t>
  </si>
  <si>
    <t>Primaria</t>
  </si>
  <si>
    <t>Diario</t>
  </si>
  <si>
    <t>Cada 4 años</t>
  </si>
  <si>
    <t xml:space="preserve">Una Única Vez </t>
  </si>
  <si>
    <t>Dirección de Análisis y Evaluación</t>
  </si>
  <si>
    <t>Semanal
Mensual</t>
  </si>
  <si>
    <t>Gerencia de Riesgos</t>
  </si>
  <si>
    <t>Una Única Vez</t>
  </si>
  <si>
    <t>Oficial de Cumplimiento</t>
  </si>
  <si>
    <t>Presidencia</t>
  </si>
  <si>
    <t>N/A</t>
  </si>
  <si>
    <t>Entidad Privada</t>
  </si>
  <si>
    <t>Bienal</t>
  </si>
  <si>
    <t>Entidad Privada
Entidad Pública</t>
  </si>
  <si>
    <t>Mensual 
Trimestral</t>
  </si>
  <si>
    <t>Histórico</t>
  </si>
  <si>
    <t>Ciudadano</t>
  </si>
  <si>
    <t>INFORME DE GESTIÓN APODERADOS PROCESOS JUDICIALES DE DEMANDAS
PRAN - FONSA</t>
  </si>
  <si>
    <t>Dirección de Incentivos y Subsidios</t>
  </si>
  <si>
    <t>Entidad privada</t>
  </si>
  <si>
    <t>CONTABILIDAD DE PROGRAMAS DE TASA SUBSIDIADA</t>
  </si>
  <si>
    <t>INFORME NORMALIZACIONES</t>
  </si>
  <si>
    <t>CIERRE CONTABLE FINAGRO</t>
  </si>
  <si>
    <t>Direccion de Fondeo y Redescuento</t>
  </si>
  <si>
    <t>CONCILIACIÓN COLOCACIONES VS CONTABILIDAD</t>
  </si>
  <si>
    <t>RELACIÓN INFORMES PROGRAMA ANUAL DE AUDITORÍA</t>
  </si>
  <si>
    <t>PLAN DE MEJORAMIENTO  SUSCRITO CON LA GERENCIA DE CONTROL INTERNO</t>
  </si>
  <si>
    <t>PROGRAMA DE AUDITORÍA Y SUS ANEXOS
(CIG-FOR-004)</t>
  </si>
  <si>
    <t>EVALUACIÓN DE EFECTIVIDAD DE CONTROLES</t>
  </si>
  <si>
    <t>INFORME DE EVALUACIÓN</t>
  </si>
  <si>
    <t>ACTAS DE COMITÉ</t>
  </si>
  <si>
    <t>INFORME CONSOLIDADO DE AUTOEVALUACIÓN DE CONTROL</t>
  </si>
  <si>
    <t>INFORMES PERIÓDICOS Y DE RENDICIÓN DE CUENTAS A LA CONTRALORÍA GENERAL DE LA REPUBLICA</t>
  </si>
  <si>
    <t>PLAN ANUAL DE AUDITORÍA</t>
  </si>
  <si>
    <t xml:space="preserve">INFORMES A ENTES DE CONTROL Y VIGILANCIA </t>
  </si>
  <si>
    <t>CONOCIMIENTO DE LA UNIDAD AUDITABLE
(CIG-FOR-006)</t>
  </si>
  <si>
    <t>INFORME EVALUACIÓN DEL SISTEMA DE CONTROL INTERNO</t>
  </si>
  <si>
    <t>PROGRAMA DE AUDITORÍA INTERNA DE CALIDAD Y PLAN POR PROCESO</t>
  </si>
  <si>
    <t>LISTAS DE VERIFICACIÓN DE AUDITORÍAS INTERNAS DE CALIDAD</t>
  </si>
  <si>
    <t>INFORME  CONSOLIDADO AUDITORÍA DE CALIDAD
(CIG-FOR-003)</t>
  </si>
  <si>
    <t>INFORME DE AUDITORÍA EXTERNA</t>
  </si>
  <si>
    <t>PROCESO DISCIPLINARIO</t>
  </si>
  <si>
    <t>DIRECCIÓN    DE   SISTEMAS    DE
INFORMACIÓN  Y  DATOS</t>
  </si>
  <si>
    <t>DIRECCION DE OPERACIONES  
TECNOLOGICAS</t>
  </si>
  <si>
    <t>GERENCIA DE TECNOLOGIAS
DE LA INFORMACIÓN</t>
  </si>
  <si>
    <t>SOLICITUD DE DESARROLLO DE SOFTWARE</t>
  </si>
  <si>
    <t>ADMINISTRACIÓN DE CUENTAS DE USUARIO Y CLAVES DE ACCESO</t>
  </si>
  <si>
    <t>SOLICITUD MESA DE AYUDA – INCIDENTES</t>
  </si>
  <si>
    <t>PLAN DE CAPACIDAD Y MONITOREO</t>
  </si>
  <si>
    <t>MATERIAL DE CAPACITACION</t>
  </si>
  <si>
    <t>CARPETA DE SEGUIMIENTO A EVENTOS DE RO</t>
  </si>
  <si>
    <t>CARPETA SEGUIMIENTO A PLANES DE ACCIÓN RO</t>
  </si>
  <si>
    <t xml:space="preserve">	SOLICITUD DE EXCEPCIÓN PARA USO DE DISPOSITIVOS REMOVIBLES</t>
  </si>
  <si>
    <t xml:space="preserve">	FORMATO SOLICITUD DE EXCEPCIÓN PARA ACCESO TEMPORAL A PÁGINA WEB RESTRINGIDA</t>
  </si>
  <si>
    <t>FORMULARIO DE INFORMACIÓN BÁSICA FIB CODEUDOR</t>
  </si>
  <si>
    <t>Gestión de Comunicaciones</t>
  </si>
  <si>
    <t>TABLERO DE CONTROL ESTRATÉGICO</t>
  </si>
  <si>
    <t>REPORTE CONSOLIDADO DE INDICADORES DE GESTIÓN</t>
  </si>
  <si>
    <t>REPORTE DE SALIDAS NO CONFORMES
(MCO-FOR-001)</t>
  </si>
  <si>
    <t>Gestión de Mejora Continua</t>
  </si>
  <si>
    <t>Gestión de Contratación y Compras</t>
  </si>
  <si>
    <t>Gestión de Talento Humano</t>
  </si>
  <si>
    <t>GERENCIA DE CONTROL  _x000D_
INTERNO</t>
  </si>
  <si>
    <t>DIRECCION DE PLANEACION Y _x000D_
SEGUIMIENTO</t>
  </si>
  <si>
    <t>DIRECCION DE TALENTO _x000D_
HUMANO</t>
  </si>
  <si>
    <t>SENTENCIA TUTELA</t>
  </si>
  <si>
    <t>OTRAS COMUNICACIONES ACCIÓN DE TUTELA</t>
  </si>
  <si>
    <t>CAUSACION MENSUAL</t>
  </si>
  <si>
    <t>CONTROL DE PAGOS Y APLICACIONES</t>
  </si>
  <si>
    <t xml:space="preserve">REPORTE O BASES CARTERAS Y  ALIVIOS </t>
  </si>
  <si>
    <t>SOPORTES E INCLUSION EN POLIZA DE SEGURO DE VIDA DE LAS NUEVAS CARTERAS</t>
  </si>
  <si>
    <t xml:space="preserve">INSUMOS CON ESTADOS DE CUENTA </t>
  </si>
  <si>
    <t xml:space="preserve">BASE DE SALDOS DE SEGUROS DE VIDA </t>
  </si>
  <si>
    <t>RESPUESTAS A DERECHOS DE PETICIÓN</t>
  </si>
  <si>
    <t>INVENTARIO DE GARANTÍAS EN RECUPERACIÓN</t>
  </si>
  <si>
    <t>OFICIOS DE SEGUIMIENTO A LA GESTIÓN DE COBRANZA ADELANTADA POR LOS INTERMEDIARIOS FINANCIEROS</t>
  </si>
  <si>
    <t>MEMORIALES DE SUBROGACIÓN</t>
  </si>
  <si>
    <t>PODERES</t>
  </si>
  <si>
    <t>Gestión Jurídica</t>
  </si>
  <si>
    <t>DIRECCION DE CREDITO Y _x000D_
REDESCUENTO</t>
  </si>
  <si>
    <t>VICEPRESIDENCIA DE _x000D_
ASUNTOS ESTRATEGICOS  Y_x000D_
SOSTENIBILIDAD</t>
  </si>
  <si>
    <t>DIRECCION DE INCENTIVOS Y _x000D_
SUBSIDIOS</t>
  </si>
  <si>
    <t>DIRECCION DE CANALES</t>
  </si>
  <si>
    <t>DIRECCION DE GARANTIAS</t>
  </si>
  <si>
    <t>DIRECCION DE RIESGOS  _x000D_
FINANCIEROS</t>
  </si>
  <si>
    <t>DIRECCION DE INFORMACION</t>
  </si>
  <si>
    <t>GERENCIA DE FONDOS Y 
PROGRAMAS ADMINISTRADOS</t>
  </si>
  <si>
    <t>GERENCIA DE FONDOS Y _x000D_
PROGRAMAS ADMINISTRADOS</t>
  </si>
  <si>
    <t>PLANTILLA PARAMETRIZACIÓN (FORMATO GOP-FOR-005)</t>
  </si>
  <si>
    <t>INFORME TRIMESTRAL DE DEUDORES - OPERACIONES ACTIVAS DE CRÉDITO</t>
  </si>
  <si>
    <t>CERTIFICACIÓN  COLOCACIONES</t>
  </si>
  <si>
    <t>CERTIFICACIÓN  SALDOS</t>
  </si>
  <si>
    <t>DETECTOR DE ANOMALÍAS A SALDOS</t>
  </si>
  <si>
    <t>DETECTOR DE ANOMALÍAS A COLOCACIONES</t>
  </si>
  <si>
    <t>CONTROL TIPO DE PRODUCTOR HISTÓRICO PARA COLOCACIONES Y DESEMBOLSOS</t>
  </si>
  <si>
    <t>CONTROL PARÁMETROS</t>
  </si>
  <si>
    <t>INCONSISTENCIAS POR TP SEGÚN INGRESOS Y ACTIVOS</t>
  </si>
  <si>
    <t xml:space="preserve"> RELACIÓN DE PAGARÉS EN CUSTODIA (GOP-FOR-010) </t>
  </si>
  <si>
    <t>INFORME DE COLOCACIÓN (GOP-FOR-011)</t>
  </si>
  <si>
    <t>ARCHIVOS_AGROS_OPERACIONES</t>
  </si>
  <si>
    <t>INFORMACIÓN DE LAS  OBLIGACIONES  ADQUIRIDAS  Y/O  A  APLICAR  ALIVIOS FINANCIEROS. ACTIVIDAD 8</t>
  </si>
  <si>
    <t>PAGARES Y DOCUMENTOS DE COMPRA DE CARTERA- ACTIVIDAD 12</t>
  </si>
  <si>
    <t>APLICACIÓN DE PAGOS</t>
  </si>
  <si>
    <t>CONCILIACIÓN DE SALDOS</t>
  </si>
  <si>
    <t>COMUNICACIÓN A LOS BENEFICIARIOS DE COBRO DE  LA CARTERA</t>
  </si>
  <si>
    <t>SOLICITUD  DE DEVOLUCIÓN DE DINERO</t>
  </si>
  <si>
    <t>ACTAS DE ÓRGANOS DE DIRECCIÓN O MONITOREO DE LAS INVERSIONES</t>
  </si>
  <si>
    <t>INFORME TRIMESTRAL DE PROGRAMAS DE TASA SUBSIDIADA</t>
  </si>
  <si>
    <t>INFORMES DE GESTIÓN, INFORMES Y REPORTES</t>
  </si>
  <si>
    <t>FORMATO ÚNICO DE INFORME DE CONTROL DE CREDITO FUICC</t>
  </si>
  <si>
    <t xml:space="preserve">FORMATO DE CAPTURA DE INFORMACIÓN SISTEMAS AGRÍCOLAS    </t>
  </si>
  <si>
    <t>FORMATO DE CAPTURA DE INFORMACIÓN SISTEMAS PECUARIOS</t>
  </si>
  <si>
    <t>FORMATO DE CAPTURA DE INFORMACIÓN SISTEMAS FORESTALES</t>
  </si>
  <si>
    <t xml:space="preserve">GARANTÍAS VIGENTES Y PROVISIONES FAG ORDINARIO, FAG RECUPERACIÓN Y ECONOMÍA POPULAR </t>
  </si>
  <si>
    <t xml:space="preserve">GARANTÍAS EXPEDIDAS FAG ORDINARIO, ECONOMÍA POPULAR  Y FAG RECUPERACIÓN </t>
  </si>
  <si>
    <t>CERTIFICADOS DE GARANTÍAS BMC</t>
  </si>
  <si>
    <t>DOCUMENTOS DE EXPEDICIÓN DE GARANTÍAS BMC</t>
  </si>
  <si>
    <t>BASES DE ESTADÍSTICAS Y RESUMEN DEL FAG</t>
  </si>
  <si>
    <t xml:space="preserve">COSECHAS Y PROVISIONES   Y PRECIO TÉCNICO DEL FAG </t>
  </si>
  <si>
    <t xml:space="preserve">PAGOS FINAL DE TESORERÍA </t>
  </si>
  <si>
    <t>INFORMES DE PROGRAMAS ADMINISTRADOS</t>
  </si>
  <si>
    <t>INFORMES DEL FONDO AGROPECUARIO DE GARANTÍAS</t>
  </si>
  <si>
    <t>DIRECCION DE PLANEACIÓN  _x000D_
FINANCIERA</t>
  </si>
  <si>
    <t>VICEPRESIDENCIA FINANCIERA</t>
  </si>
  <si>
    <t>INFORME DE COSTOS Y RENTABILIDAD</t>
  </si>
  <si>
    <t>GERENCIA ADMINISTRATIVA</t>
  </si>
  <si>
    <t>PLANES DE TRANFERENCIAS DOCUMENTALES PRIMARIAS, SECUNDARIAS Y OTRAS ENTIDADES</t>
  </si>
  <si>
    <t>FIRMAS DIGITALES</t>
  </si>
  <si>
    <t>REQUERIDO DE INVERSIÓN EN TDA</t>
  </si>
  <si>
    <t>INFORME PROSPECTIVO Y PRESCRIPTIVOS DE Y PARA  LAS FUENTES  Y  USOS  DE  LA LIQUIDEZ</t>
  </si>
  <si>
    <t>INFORMACIÓN INVERSIONES OBLIGATORIAS TDA</t>
  </si>
  <si>
    <t xml:space="preserve">	INFORME DE MOVIMIENTO DE TÍTULOS POR ENTIDAD FINANCIERA</t>
  </si>
  <si>
    <t>Fondeo de Recursos</t>
  </si>
  <si>
    <t>Gestión de Recursos Monetarios</t>
  </si>
  <si>
    <t xml:space="preserve">SOLICITUD DE PAGOS
</t>
  </si>
  <si>
    <t>SALDOS CUENTAS BANCARIAS</t>
  </si>
  <si>
    <t>CARTAS DE CUMPLIMIENTO</t>
  </si>
  <si>
    <t>PIZARRA DE OPERACIONES</t>
  </si>
  <si>
    <t>COMPROBANTES Y NOTAS CONTABLES</t>
  </si>
  <si>
    <t>ARCHIVOS ENTES DE CONTROL</t>
  </si>
  <si>
    <t>ARCHIVO PLANO GERENCIA ELECTRÓNICA</t>
  </si>
  <si>
    <t>SOPORTES CONTABLES</t>
  </si>
  <si>
    <t>MOVIMIENTO CARTERA</t>
  </si>
  <si>
    <t>MOVIMIENTO DE CUENTA</t>
  </si>
  <si>
    <t>INSTRUCCIÓN PAGOS ADMINISTRATIVOS</t>
  </si>
  <si>
    <t xml:space="preserve">RENDIMIENTOS DE CUENTAS DE AHORRO Y PRINCIPALES DIFERENCIAS
</t>
  </si>
  <si>
    <t>ARQUEO AUTOMÁTICO</t>
  </si>
  <si>
    <t>EXTRACTOS BANCARIOS</t>
  </si>
  <si>
    <t>CONFIRMACIÓN DE OPERACIONES DE TESORERÍA</t>
  </si>
  <si>
    <t>SOLICITUD OPERACIONES EN DIVISAS</t>
  </si>
  <si>
    <t xml:space="preserve">SOLICITUD APERTURA O CANCELACIÓN DE CUENTA </t>
  </si>
  <si>
    <t>PORTAFOLIO DE INVERSIONES</t>
  </si>
  <si>
    <t>INFORME DE RENDIMIENTOS A DTN</t>
  </si>
  <si>
    <t>FLUJO DE CAJA DIARIO</t>
  </si>
  <si>
    <t>INFORME DIARIO DE TESORERÍA</t>
  </si>
  <si>
    <t>Gestión de Canales y Usuarios</t>
  </si>
  <si>
    <t>RESPUESTA A DERECHOS DE PETICIÓN</t>
  </si>
  <si>
    <t>LISTADO DE ASISTENCIA A REUNIONES GCU-FOR-002</t>
  </si>
  <si>
    <t>FORMATO DE QUEJAS, RECLAMOS, SOLICITUDES DE INFORMACIÓN, SUGERENCIAS Y FELICITACIONES GCU-FOR-003</t>
  </si>
  <si>
    <t xml:space="preserve">INFORME TRIMESTRAL DE INDICADORES DE SPQR Y DERECHOS DE PETICIÓN  </t>
  </si>
  <si>
    <t>INFORMES DE DERECHOS DE PETICIÓN, PARA SU PUBLICACIÓN EN LA PÁGINA WEB DE LA ENTIDAD.</t>
  </si>
  <si>
    <t>FICHA DE REPORTE DE QUEJAS TRIMESTRAL, PARA EL PROCESO DE GESTIÓN JURÍDICA.</t>
  </si>
  <si>
    <t>INFORME TRIMESTRAL DE DISPONIBILIDAD DE CANALES, PARA LA SUPERFINANCIERA.</t>
  </si>
  <si>
    <t>INFORME SEMESTRAL SAC DIRIGIDO A LA JUNTA DIRECTIVA.</t>
  </si>
  <si>
    <t xml:space="preserve">INFORME DE ACTIVIDADES </t>
  </si>
  <si>
    <t>ACTUALIZACIÓN INFORMACIÓN DEL CLIENTE</t>
  </si>
  <si>
    <t>Gestión de la Información y del Conocimiento</t>
  </si>
  <si>
    <t>SERVIDOR CARAMBOLO</t>
  </si>
  <si>
    <t xml:space="preserve">INFORMACIÓN DE SEGUIMIENTO Y CONTROL DE POWER BI </t>
  </si>
  <si>
    <t>MARCOS DE REFERENCIA AGROECONÓMICOS</t>
  </si>
  <si>
    <t>FORMATO DE CAPTURA DE INFORMACIÓN SISTEMAS AGRÍCOLAS GCU-FOR-004</t>
  </si>
  <si>
    <t>FORMATO DE CAPTURA DE INFORMACIÓN SISTEMAS PECUARIOS  GCU-FOR-005</t>
  </si>
  <si>
    <t>DIAGNOSTICO DE ENTIDADES - METODOLOGÍA DE CRÉDITO AGROPECUARIO</t>
  </si>
  <si>
    <t>DIRECCION DE RIESGOS  _x000D_
AGROPECUARIOS</t>
  </si>
  <si>
    <t>GERENCIA DE _x000D_
INVESTIGACIONES_x000D_
ECONOMICAS</t>
  </si>
  <si>
    <t xml:space="preserve"> IMPLEMENTACIÓN DE MODELO DE FINANCIAMIENTO</t>
  </si>
  <si>
    <t>PROPUESTA DE CREACIÓN  Y/O MODIFICACIÓN DE PRODUCTOS</t>
  </si>
  <si>
    <t>MODELOS DE FINANCIAMIENTO</t>
  </si>
  <si>
    <t>DIRECCION DE SEGUIMIENTO A _x000D_
LAS OPERACIONES</t>
  </si>
  <si>
    <t>BANCO DE PROYECTOS</t>
  </si>
  <si>
    <t>FORMATO SOLICITUD DE INFORMACIÓN</t>
  </si>
  <si>
    <t>FORMATO MÍNIMOS HABILITANTES</t>
  </si>
  <si>
    <t>PROGRAMA DE CRÉDITO ELABORADO</t>
  </si>
  <si>
    <t>Dirección de Estructuración de Programas de Crédito</t>
  </si>
  <si>
    <t>CONCILIACIONES BANCARIAS</t>
  </si>
  <si>
    <t>ESTADOS FINANCIEROS</t>
  </si>
  <si>
    <t>DECLARACIONES DE IMPUESTOS</t>
  </si>
  <si>
    <t>INFORMES FINANCIEROS, CONTABLES Y TRIBUTARIOS A LOS ENTES DE CONTROL Y VIGILANCIA Y A LAS AUTORIDADES TRIBUTARIAS</t>
  </si>
  <si>
    <t>APLICATIVO CONTABLE APOTEOSYS</t>
  </si>
  <si>
    <t>INFORME DE SUBSIDIOS-PAGOS  GOP-FOR-024</t>
  </si>
  <si>
    <t>CAUSACIÓN DE PROGRAMAS DE TASA SUBSIDIADA COT-FOR-005</t>
  </si>
  <si>
    <t xml:space="preserve">FLUJOS DE CAJA MENSUALES PROGRAMAS DE TASA SUBSIDIADA </t>
  </si>
  <si>
    <t>ARCHIVOS DE PAGOS DE SUBSIDIOS DETALLADO POR IF</t>
  </si>
  <si>
    <t xml:space="preserve">INFORMES CAUSACIÓN </t>
  </si>
  <si>
    <t>INFORME CONCILIACIÓN DE PAGOS</t>
  </si>
  <si>
    <t>Direccion De Contabilidad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</si>
</sst>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0.0"/>
    <numFmt numFmtId="166" formatCode="dd/mm/yyyy;@"/>
  </numFmts>
  <fonts count="72">
    <font>
      <sz val="11"/>
      <color theme="1"/>
      <name val="Helvetica LT Std"/>
      <family val="2"/>
      <scheme val="minor"/>
    </font>
    <font>
      <b/>
      <sz val="11"/>
      <color theme="1"/>
      <name val="Helvetica LT Std"/>
      <family val="2"/>
      <scheme val="minor"/>
    </font>
    <font>
      <sz val="11"/>
      <color theme="0"/>
      <name val="Helvetica LT Std"/>
      <family val="2"/>
      <scheme val="minor"/>
    </font>
    <font>
      <b/>
      <sz val="11"/>
      <color theme="5"/>
      <name val="Helvetica LT Std"/>
      <scheme val="minor"/>
    </font>
    <font>
      <b/>
      <sz val="12"/>
      <color theme="0"/>
      <name val="Helvetica LT Std"/>
      <scheme val="minor"/>
    </font>
    <font>
      <b/>
      <sz val="12"/>
      <color theme="0"/>
      <name val="Helvetica LT Std"/>
      <family val="2"/>
      <scheme val="minor"/>
    </font>
    <font>
      <b/>
      <sz val="11"/>
      <color theme="0"/>
      <name val="Helvetica LT Std"/>
      <scheme val="minor"/>
    </font>
    <font>
      <b/>
      <sz val="11"/>
      <color theme="8"/>
      <name val="Helvetica LT Std"/>
      <family val="2"/>
      <scheme val="minor"/>
    </font>
    <font>
      <b/>
      <sz val="12"/>
      <color theme="8"/>
      <name val="Helvetica LT Std"/>
      <scheme val="minor"/>
    </font>
    <font>
      <sz val="11"/>
      <color theme="8"/>
      <name val="Helvetica LT Std"/>
      <scheme val="minor"/>
    </font>
    <font>
      <sz val="9"/>
      <color indexed="28"/>
      <name val="Tahoma"/>
      <family val="2"/>
    </font>
    <font>
      <b/>
      <sz val="9"/>
      <color indexed="28"/>
      <name val="Tahoma"/>
      <family val="2"/>
    </font>
    <font>
      <sz val="11"/>
      <color theme="0"/>
      <name val="Helvetica LT Std"/>
      <scheme val="minor"/>
    </font>
    <font>
      <sz val="11"/>
      <color theme="8"/>
      <name val="Helvetica LT Std"/>
      <family val="2"/>
      <scheme val="minor"/>
    </font>
    <font>
      <sz val="10"/>
      <color theme="1"/>
      <name val="Helvetica LT Std"/>
      <family val="2"/>
      <scheme val="minor"/>
    </font>
    <font>
      <sz val="7"/>
      <color theme="8"/>
      <name val="Helvetica LT Std"/>
      <family val="2"/>
      <scheme val="minor"/>
    </font>
    <font>
      <b/>
      <sz val="11"/>
      <color theme="8"/>
      <name val="Helvetica LT Std"/>
      <scheme val="minor"/>
    </font>
    <font>
      <b/>
      <sz val="11"/>
      <color theme="0"/>
      <name val="Helvetica LT Std"/>
      <family val="2"/>
      <scheme val="minor"/>
    </font>
    <font>
      <sz val="9"/>
      <color theme="0"/>
      <name val="Helvetica LT Std"/>
      <family val="2"/>
      <scheme val="minor"/>
    </font>
    <font>
      <sz val="9"/>
      <color rgb="FF373737"/>
      <name val="Arial"/>
      <family val="2"/>
    </font>
    <font>
      <b/>
      <sz val="11"/>
      <color theme="1"/>
      <name val="Helvetica LT Std"/>
      <scheme val="minor"/>
    </font>
    <font>
      <sz val="11"/>
      <color theme="1"/>
      <name val="Helvetica LT Std"/>
      <family val="2"/>
      <scheme val="minor"/>
    </font>
    <font>
      <sz val="11"/>
      <name val="Helvetica LT Std"/>
      <family val="2"/>
      <scheme val="minor"/>
    </font>
    <font>
      <u/>
      <sz val="11"/>
      <color theme="10"/>
      <name val="Helvetica LT Std"/>
      <family val="2"/>
      <scheme val="minor"/>
    </font>
    <font>
      <b/>
      <sz val="14"/>
      <color theme="5"/>
      <name val="Helvetica LT Std"/>
      <scheme val="minor"/>
    </font>
    <font>
      <b/>
      <sz val="16"/>
      <color theme="8" tint="-0.249977111117893"/>
      <name val="Helvetica LT Std"/>
      <scheme val="minor"/>
    </font>
    <font>
      <b/>
      <sz val="11"/>
      <color theme="8" tint="-0.249977111117893"/>
      <name val="Helvetica LT Std"/>
      <scheme val="minor"/>
    </font>
    <font>
      <sz val="11"/>
      <color theme="8" tint="-0.249977111117893"/>
      <name val="Helvetica LT Std"/>
      <scheme val="minor"/>
    </font>
    <font>
      <sz val="12"/>
      <color theme="8" tint="-0.249977111117893"/>
      <name val="Helvetica LT Std"/>
      <scheme val="minor"/>
    </font>
    <font>
      <sz val="10"/>
      <name val="Arial"/>
      <family val="2"/>
    </font>
    <font>
      <sz val="10"/>
      <color rgb="FF660066"/>
      <name val="Arial"/>
      <family val="2"/>
    </font>
    <font>
      <b/>
      <sz val="14"/>
      <color rgb="FF660066"/>
      <name val="Helvetica LT Std"/>
      <family val="2"/>
      <scheme val="minor"/>
    </font>
    <font>
      <sz val="10"/>
      <color theme="0"/>
      <name val="Arial"/>
      <family val="2"/>
    </font>
    <font>
      <sz val="10"/>
      <name val="Helvetica LT Std"/>
      <family val="2"/>
      <scheme val="minor"/>
    </font>
    <font>
      <b/>
      <sz val="11"/>
      <color rgb="FF660066"/>
      <name val="Helvetica LT Std"/>
      <family val="2"/>
      <scheme val="minor"/>
    </font>
    <font>
      <sz val="11"/>
      <color rgb="FF660066"/>
      <name val="Helvetica LT Std"/>
      <family val="2"/>
      <scheme val="minor"/>
    </font>
    <font>
      <b/>
      <sz val="14"/>
      <color theme="0"/>
      <name val="Helvetica LT Std"/>
      <family val="2"/>
      <scheme val="minor"/>
    </font>
    <font>
      <sz val="12"/>
      <color rgb="FF660066"/>
      <name val="Helvetica LT Std"/>
      <family val="2"/>
      <scheme val="minor"/>
    </font>
    <font>
      <sz val="9"/>
      <color rgb="FF660066"/>
      <name val="Helvetica LT Std"/>
      <family val="2"/>
      <scheme val="minor"/>
    </font>
    <font>
      <sz val="6"/>
      <color theme="1"/>
      <name val="Helvetica LT Std"/>
      <family val="2"/>
      <scheme val="minor"/>
    </font>
    <font>
      <sz val="8"/>
      <color theme="1"/>
      <name val="Helvetica LT Std"/>
      <family val="2"/>
      <scheme val="minor"/>
    </font>
    <font>
      <sz val="6"/>
      <name val="Helvetica LT Std"/>
      <family val="2"/>
      <scheme val="minor"/>
    </font>
    <font>
      <b/>
      <sz val="18"/>
      <color theme="1"/>
      <name val="Helvetica LT Std"/>
      <family val="2"/>
      <scheme val="minor"/>
    </font>
    <font>
      <b/>
      <sz val="16"/>
      <color theme="0"/>
      <name val="Helvetica LT Std"/>
      <family val="2"/>
      <scheme val="minor"/>
    </font>
    <font>
      <b/>
      <sz val="11"/>
      <color indexed="9"/>
      <name val="Helvetica LT Std"/>
      <family val="2"/>
      <scheme val="minor"/>
    </font>
    <font>
      <b/>
      <sz val="18"/>
      <color theme="8"/>
      <name val="Helvetica LT Std"/>
      <scheme val="minor"/>
    </font>
    <font>
      <b/>
      <sz val="16"/>
      <color theme="5"/>
      <name val="Helvetica LT Std"/>
      <scheme val="minor"/>
    </font>
    <font>
      <b/>
      <sz val="10"/>
      <color rgb="FF660066"/>
      <name val="Helvetica LT Std"/>
      <family val="2"/>
      <scheme val="minor"/>
    </font>
    <font>
      <sz val="10"/>
      <color rgb="FF660066"/>
      <name val="Helvetica LT Std"/>
      <family val="2"/>
      <scheme val="minor"/>
    </font>
    <font>
      <sz val="8"/>
      <name val="Helvetica LT Std"/>
      <family val="2"/>
      <scheme val="minor"/>
    </font>
    <font>
      <u/>
      <sz val="10"/>
      <color indexed="12"/>
      <name val="Arial"/>
      <family val="2"/>
    </font>
    <font>
      <sz val="10"/>
      <color theme="8"/>
      <name val="Helvetica LT Std"/>
      <scheme val="minor"/>
    </font>
    <font>
      <b/>
      <i/>
      <sz val="9"/>
      <color theme="8"/>
      <name val="Helvetica LT Std"/>
      <scheme val="minor"/>
    </font>
    <font>
      <b/>
      <i/>
      <sz val="12"/>
      <color theme="8" tint="-0.249977111117893"/>
      <name val="Helvetica LT Std"/>
      <scheme val="minor"/>
    </font>
    <font>
      <sz val="11"/>
      <color theme="8" tint="-0.249977111117893"/>
      <name val="Helvetica LT Std"/>
      <family val="2"/>
      <scheme val="minor"/>
    </font>
    <font>
      <b/>
      <i/>
      <sz val="11"/>
      <color theme="8"/>
      <name val="Helvetica LT Std"/>
      <scheme val="minor"/>
    </font>
    <font>
      <b/>
      <i/>
      <u/>
      <sz val="11"/>
      <color theme="8" tint="-0.249977111117893"/>
      <name val="Helvetica LT Std"/>
      <scheme val="minor"/>
    </font>
    <font>
      <sz val="9"/>
      <color rgb="FF660066"/>
      <name val="Arial"/>
      <family val="2"/>
    </font>
    <font>
      <b/>
      <sz val="10"/>
      <color rgb="FF660066"/>
      <name val="Arial"/>
      <family val="2"/>
    </font>
    <font>
      <b/>
      <sz val="9"/>
      <color rgb="FF660066"/>
      <name val="Arial"/>
      <family val="2"/>
    </font>
    <font>
      <sz val="11"/>
      <color rgb="FFFF0000"/>
      <name val="Helvetica LT Std"/>
      <family val="2"/>
      <scheme val="minor"/>
    </font>
    <font>
      <sz val="9"/>
      <color indexed="81"/>
      <name val="Tahoma"/>
      <family val="2"/>
    </font>
    <font>
      <b/>
      <sz val="9"/>
      <color indexed="81"/>
      <name val="Tahoma"/>
      <family val="2"/>
    </font>
    <font>
      <b/>
      <sz val="14"/>
      <color rgb="FFFF0000"/>
      <name val="Helvetica LT Std"/>
      <family val="2"/>
      <scheme val="minor"/>
    </font>
    <font>
      <sz val="10"/>
      <color rgb="FFFF0000"/>
      <name val="Arial"/>
      <family val="2"/>
    </font>
    <font>
      <sz val="9"/>
      <color rgb="FFFF0000"/>
      <name val="Helvetica LT Std"/>
      <family val="2"/>
      <scheme val="minor"/>
    </font>
    <font>
      <sz val="8"/>
      <color rgb="FFFF0000"/>
      <name val="Helvetica LT Std"/>
      <family val="2"/>
      <scheme val="minor"/>
    </font>
    <font>
      <sz val="6"/>
      <color rgb="FFFF0000"/>
      <name val="Helvetica LT Std"/>
      <family val="2"/>
      <scheme val="minor"/>
    </font>
    <font>
      <sz val="12"/>
      <color rgb="FFFF0000"/>
      <name val="Helvetica LT Std"/>
      <family val="2"/>
      <scheme val="minor"/>
    </font>
    <font>
      <sz val="5"/>
      <color theme="1"/>
      <name val="Helvetica LT Std"/>
      <family val="2"/>
      <scheme val="minor"/>
    </font>
    <font>
      <sz val="12"/>
      <name val="Times New Roman"/>
      <family val="1"/>
    </font>
    <font>
      <sz val="10"/>
      <color theme="1"/>
      <name val="Arial"/>
      <family val="2"/>
    </font>
  </fonts>
  <fills count="17">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249977111117893"/>
        <bgColor indexed="64"/>
      </patternFill>
    </fill>
    <fill>
      <patternFill patternType="solid">
        <fgColor theme="9" tint="0.79998168889431442"/>
        <bgColor indexed="64"/>
      </patternFill>
    </fill>
    <fill>
      <patternFill patternType="solid">
        <fgColor theme="8"/>
        <bgColor indexed="64"/>
      </patternFill>
    </fill>
    <fill>
      <patternFill patternType="solid">
        <fgColor theme="4" tint="-0.249977111117893"/>
        <bgColor indexed="64"/>
      </patternFill>
    </fill>
    <fill>
      <patternFill patternType="solid">
        <fgColor theme="6" tint="0.39997558519241921"/>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rgb="FF7030A0"/>
        <bgColor indexed="64"/>
      </patternFill>
    </fill>
    <fill>
      <patternFill patternType="solid">
        <fgColor indexed="9"/>
        <bgColor indexed="64"/>
      </patternFill>
    </fill>
    <fill>
      <patternFill patternType="solid">
        <fgColor rgb="FF660066"/>
        <bgColor indexed="64"/>
      </patternFill>
    </fill>
    <fill>
      <patternFill patternType="solid">
        <fgColor theme="9" tint="0.59999389629810485"/>
        <bgColor indexed="64"/>
      </patternFill>
    </fill>
  </fills>
  <borders count="80">
    <border>
      <left/>
      <right/>
      <top/>
      <bottom/>
      <diagonal/>
    </border>
    <border>
      <left style="medium">
        <color theme="8"/>
      </left>
      <right/>
      <top style="medium">
        <color theme="8"/>
      </top>
      <bottom style="medium">
        <color theme="8"/>
      </bottom>
      <diagonal/>
    </border>
    <border>
      <left/>
      <right/>
      <top style="medium">
        <color theme="8"/>
      </top>
      <bottom style="medium">
        <color theme="8"/>
      </bottom>
      <diagonal/>
    </border>
    <border>
      <left/>
      <right style="medium">
        <color theme="8"/>
      </right>
      <top style="medium">
        <color theme="8"/>
      </top>
      <bottom style="medium">
        <color theme="8"/>
      </bottom>
      <diagonal/>
    </border>
    <border>
      <left style="thin">
        <color rgb="FF9AAE04"/>
      </left>
      <right style="thin">
        <color rgb="FF9AAE04"/>
      </right>
      <top style="thin">
        <color rgb="FF9AAE04"/>
      </top>
      <bottom style="thin">
        <color rgb="FF9AAE04"/>
      </bottom>
      <diagonal/>
    </border>
    <border>
      <left style="medium">
        <color theme="8"/>
      </left>
      <right/>
      <top/>
      <bottom/>
      <diagonal/>
    </border>
    <border>
      <left style="thin">
        <color theme="8"/>
      </left>
      <right style="thin">
        <color theme="8"/>
      </right>
      <top style="thin">
        <color theme="8"/>
      </top>
      <bottom style="thin">
        <color theme="8"/>
      </bottom>
      <diagonal/>
    </border>
    <border>
      <left style="thin">
        <color theme="8"/>
      </left>
      <right style="thin">
        <color theme="8"/>
      </right>
      <top/>
      <bottom style="thin">
        <color theme="8"/>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top/>
      <bottom style="thin">
        <color theme="0"/>
      </bottom>
      <diagonal/>
    </border>
    <border>
      <left/>
      <right style="thin">
        <color theme="0"/>
      </right>
      <top style="thin">
        <color theme="0"/>
      </top>
      <bottom style="thin">
        <color theme="0"/>
      </bottom>
      <diagonal/>
    </border>
    <border>
      <left style="thin">
        <color rgb="FF7030A0"/>
      </left>
      <right style="thin">
        <color rgb="FF7030A0"/>
      </right>
      <top style="thin">
        <color rgb="FF7030A0"/>
      </top>
      <bottom style="thin">
        <color rgb="FF7030A0"/>
      </bottom>
      <diagonal/>
    </border>
    <border>
      <left style="thin">
        <color indexed="64"/>
      </left>
      <right style="thin">
        <color indexed="64"/>
      </right>
      <top style="thin">
        <color indexed="64"/>
      </top>
      <bottom style="thin">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bottom style="thin">
        <color rgb="FF7030A0"/>
      </bottom>
      <diagonal/>
    </border>
    <border>
      <left style="thin">
        <color rgb="FF7030A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theme="0"/>
      </left>
      <right/>
      <top style="thin">
        <color theme="0"/>
      </top>
      <bottom style="thin">
        <color rgb="FF7030A0"/>
      </bottom>
      <diagonal/>
    </border>
    <border>
      <left/>
      <right style="thin">
        <color theme="0"/>
      </right>
      <top style="thin">
        <color theme="0"/>
      </top>
      <bottom style="thin">
        <color rgb="FF7030A0"/>
      </bottom>
      <diagonal/>
    </border>
    <border>
      <left style="thin">
        <color theme="0"/>
      </left>
      <right style="thin">
        <color theme="0"/>
      </right>
      <top/>
      <bottom/>
      <diagonal/>
    </border>
    <border>
      <left style="thin">
        <color theme="0"/>
      </left>
      <right/>
      <top/>
      <bottom style="thin">
        <color theme="0"/>
      </bottom>
      <diagonal/>
    </border>
    <border>
      <left style="medium">
        <color theme="8"/>
      </left>
      <right/>
      <top style="medium">
        <color theme="8"/>
      </top>
      <bottom/>
      <diagonal/>
    </border>
    <border>
      <left/>
      <right/>
      <top style="medium">
        <color theme="8"/>
      </top>
      <bottom/>
      <diagonal/>
    </border>
    <border>
      <left/>
      <right style="medium">
        <color theme="8"/>
      </right>
      <top style="medium">
        <color theme="8"/>
      </top>
      <bottom/>
      <diagonal/>
    </border>
    <border>
      <left/>
      <right style="medium">
        <color theme="8"/>
      </right>
      <top/>
      <bottom/>
      <diagonal/>
    </border>
    <border>
      <left style="medium">
        <color theme="8"/>
      </left>
      <right/>
      <top/>
      <bottom style="medium">
        <color theme="8"/>
      </bottom>
      <diagonal/>
    </border>
    <border>
      <left/>
      <right/>
      <top/>
      <bottom style="medium">
        <color theme="8"/>
      </bottom>
      <diagonal/>
    </border>
    <border>
      <left/>
      <right style="medium">
        <color theme="8"/>
      </right>
      <top/>
      <bottom style="medium">
        <color theme="8"/>
      </bottom>
      <diagonal/>
    </border>
    <border>
      <left/>
      <right style="medium">
        <color rgb="FF660066"/>
      </right>
      <top style="medium">
        <color rgb="FF660066"/>
      </top>
      <bottom/>
      <diagonal/>
    </border>
    <border>
      <left/>
      <right style="medium">
        <color rgb="FF660066"/>
      </right>
      <top/>
      <bottom/>
      <diagonal/>
    </border>
    <border>
      <left style="medium">
        <color rgb="FF660066"/>
      </left>
      <right/>
      <top style="medium">
        <color rgb="FF660066"/>
      </top>
      <bottom style="thin">
        <color indexed="64"/>
      </bottom>
      <diagonal/>
    </border>
    <border>
      <left/>
      <right/>
      <top style="medium">
        <color rgb="FF660066"/>
      </top>
      <bottom style="thin">
        <color indexed="64"/>
      </bottom>
      <diagonal/>
    </border>
    <border>
      <left/>
      <right style="thin">
        <color indexed="64"/>
      </right>
      <top style="medium">
        <color rgb="FF660066"/>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660066"/>
      </left>
      <right/>
      <top/>
      <bottom style="medium">
        <color rgb="FF660066"/>
      </bottom>
      <diagonal/>
    </border>
    <border>
      <left/>
      <right/>
      <top/>
      <bottom style="medium">
        <color rgb="FF660066"/>
      </bottom>
      <diagonal/>
    </border>
    <border>
      <left/>
      <right style="medium">
        <color rgb="FF660066"/>
      </right>
      <top/>
      <bottom style="medium">
        <color rgb="FF660066"/>
      </bottom>
      <diagonal/>
    </border>
    <border>
      <left style="thin">
        <color indexed="64"/>
      </left>
      <right style="thin">
        <color indexed="64"/>
      </right>
      <top style="thin">
        <color indexed="64"/>
      </top>
      <bottom/>
      <diagonal/>
    </border>
    <border>
      <left/>
      <right/>
      <top/>
      <bottom style="thin">
        <color indexed="64"/>
      </bottom>
      <diagonal/>
    </border>
    <border>
      <left style="thin">
        <color rgb="FF660066"/>
      </left>
      <right style="thin">
        <color rgb="FF660066"/>
      </right>
      <top style="thin">
        <color rgb="FF660066"/>
      </top>
      <bottom style="thin">
        <color rgb="FF660066"/>
      </bottom>
      <diagonal/>
    </border>
    <border>
      <left style="medium">
        <color rgb="FF660066"/>
      </left>
      <right style="thin">
        <color rgb="FF660066"/>
      </right>
      <top style="medium">
        <color rgb="FF660066"/>
      </top>
      <bottom style="medium">
        <color rgb="FF660066"/>
      </bottom>
      <diagonal/>
    </border>
    <border>
      <left style="thin">
        <color rgb="FF660066"/>
      </left>
      <right style="thin">
        <color rgb="FF660066"/>
      </right>
      <top style="medium">
        <color rgb="FF660066"/>
      </top>
      <bottom style="medium">
        <color rgb="FF660066"/>
      </bottom>
      <diagonal/>
    </border>
    <border>
      <left style="medium">
        <color rgb="FF660066"/>
      </left>
      <right style="thin">
        <color rgb="FF660066"/>
      </right>
      <top style="thin">
        <color rgb="FF660066"/>
      </top>
      <bottom style="thin">
        <color rgb="FF660066"/>
      </bottom>
      <diagonal/>
    </border>
    <border>
      <left style="medium">
        <color rgb="FF660066"/>
      </left>
      <right style="thin">
        <color rgb="FF660066"/>
      </right>
      <top/>
      <bottom style="thin">
        <color rgb="FF660066"/>
      </bottom>
      <diagonal/>
    </border>
    <border>
      <left style="thin">
        <color rgb="FF660066"/>
      </left>
      <right style="thin">
        <color rgb="FF660066"/>
      </right>
      <top/>
      <bottom style="thin">
        <color rgb="FF660066"/>
      </bottom>
      <diagonal/>
    </border>
    <border>
      <left style="thin">
        <color theme="8"/>
      </left>
      <right style="thin">
        <color theme="8"/>
      </right>
      <top style="thin">
        <color theme="8"/>
      </top>
      <bottom/>
      <diagonal/>
    </border>
    <border>
      <left/>
      <right style="medium">
        <color rgb="FF660066"/>
      </right>
      <top style="medium">
        <color theme="8"/>
      </top>
      <bottom/>
      <diagonal/>
    </border>
    <border>
      <left style="medium">
        <color rgb="FF660066"/>
      </left>
      <right/>
      <top style="medium">
        <color theme="8"/>
      </top>
      <bottom/>
      <diagonal/>
    </border>
    <border>
      <left style="medium">
        <color theme="8"/>
      </left>
      <right/>
      <top/>
      <bottom style="medium">
        <color rgb="FF660066"/>
      </bottom>
      <diagonal/>
    </border>
    <border>
      <left/>
      <right style="medium">
        <color theme="8"/>
      </right>
      <top/>
      <bottom style="medium">
        <color rgb="FF660066"/>
      </bottom>
      <diagonal/>
    </border>
    <border>
      <left style="medium">
        <color theme="8"/>
      </left>
      <right/>
      <top style="medium">
        <color rgb="FF660066"/>
      </top>
      <bottom/>
      <diagonal/>
    </border>
    <border>
      <left style="thin">
        <color rgb="FF660066"/>
      </left>
      <right style="medium">
        <color theme="8"/>
      </right>
      <top style="medium">
        <color rgb="FF660066"/>
      </top>
      <bottom style="medium">
        <color rgb="FF660066"/>
      </bottom>
      <diagonal/>
    </border>
    <border>
      <left style="thin">
        <color rgb="FF660066"/>
      </left>
      <right style="medium">
        <color theme="8"/>
      </right>
      <top/>
      <bottom style="thin">
        <color rgb="FF660066"/>
      </bottom>
      <diagonal/>
    </border>
    <border>
      <left/>
      <right style="medium">
        <color rgb="FF660066"/>
      </right>
      <top/>
      <bottom style="medium">
        <color theme="8"/>
      </bottom>
      <diagonal/>
    </border>
    <border>
      <left style="medium">
        <color rgb="FF660066"/>
      </left>
      <right style="thin">
        <color rgb="FF660066"/>
      </right>
      <top style="thin">
        <color rgb="FF660066"/>
      </top>
      <bottom style="medium">
        <color theme="8"/>
      </bottom>
      <diagonal/>
    </border>
    <border>
      <left style="thin">
        <color rgb="FF660066"/>
      </left>
      <right style="thin">
        <color rgb="FF660066"/>
      </right>
      <top style="thin">
        <color rgb="FF660066"/>
      </top>
      <bottom style="medium">
        <color theme="8"/>
      </bottom>
      <diagonal/>
    </border>
    <border>
      <left style="thin">
        <color rgb="FF660066"/>
      </left>
      <right style="medium">
        <color theme="8"/>
      </right>
      <top style="thin">
        <color rgb="FF660066"/>
      </top>
      <bottom style="medium">
        <color theme="8"/>
      </bottom>
      <diagonal/>
    </border>
    <border>
      <left style="thin">
        <color indexed="64"/>
      </left>
      <right style="thin">
        <color indexed="64"/>
      </right>
      <top/>
      <bottom style="thin">
        <color theme="8"/>
      </bottom>
      <diagonal/>
    </border>
    <border>
      <left style="thin">
        <color theme="5"/>
      </left>
      <right style="thin">
        <color theme="5"/>
      </right>
      <top style="thin">
        <color theme="5"/>
      </top>
      <bottom style="thin">
        <color theme="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rgb="FF660066"/>
      </top>
      <bottom/>
      <diagonal/>
    </border>
    <border>
      <left/>
      <right/>
      <top style="thin">
        <color theme="0"/>
      </top>
      <bottom style="thin">
        <color rgb="FF7030A0"/>
      </bottom>
      <diagonal/>
    </border>
    <border>
      <left/>
      <right/>
      <top style="thin">
        <color rgb="FF7030A0"/>
      </top>
      <bottom style="thin">
        <color rgb="FF7030A0"/>
      </bottom>
      <diagonal/>
    </border>
    <border>
      <left style="thin">
        <color theme="8"/>
      </left>
      <right style="thin">
        <color theme="8"/>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diagonal/>
    </border>
    <border>
      <left style="thin">
        <color indexed="64"/>
      </left>
      <right style="medium">
        <color indexed="64"/>
      </right>
      <top style="thin">
        <color indexed="64"/>
      </top>
      <bottom/>
      <diagonal/>
    </border>
  </borders>
  <cellStyleXfs count="7">
    <xf numFmtId="0" fontId="0" fillId="0" borderId="0"/>
    <xf numFmtId="0" fontId="23" fillId="0" borderId="0" applyNumberFormat="0" applyFill="0" applyBorder="0" applyAlignment="0" applyProtection="0"/>
    <xf numFmtId="0" fontId="29" fillId="0" borderId="0"/>
    <xf numFmtId="0" fontId="50" fillId="0" borderId="0" applyNumberFormat="0" applyFill="0" applyBorder="0" applyAlignment="0" applyProtection="0">
      <alignment vertical="top"/>
      <protection locked="0"/>
    </xf>
    <xf numFmtId="0" fontId="70" fillId="0" borderId="0" applyBorder="0"/>
    <xf numFmtId="0" fontId="70" fillId="0" borderId="0" applyBorder="0"/>
    <xf numFmtId="0" fontId="71" fillId="0" borderId="0"/>
  </cellStyleXfs>
  <cellXfs count="416">
    <xf numFmtId="0" fontId="0" fillId="0" borderId="0" xfId="0"/>
    <xf numFmtId="0" fontId="0" fillId="0" borderId="1" xfId="0" applyBorder="1"/>
    <xf numFmtId="0" fontId="0" fillId="0" borderId="2" xfId="0" applyBorder="1"/>
    <xf numFmtId="0" fontId="0" fillId="2" borderId="0" xfId="0" applyFill="1" applyAlignment="1" applyProtection="1">
      <alignment horizontal="center"/>
      <protection locked="0"/>
    </xf>
    <xf numFmtId="0" fontId="1" fillId="3" borderId="4" xfId="0" applyFont="1" applyFill="1" applyBorder="1" applyAlignment="1" applyProtection="1">
      <alignment horizontal="center"/>
      <protection locked="0"/>
    </xf>
    <xf numFmtId="0" fontId="0" fillId="2" borderId="4" xfId="0" applyFill="1" applyBorder="1" applyAlignment="1" applyProtection="1">
      <alignment horizontal="center"/>
      <protection locked="0"/>
    </xf>
    <xf numFmtId="0" fontId="3" fillId="0" borderId="0" xfId="0" applyFont="1" applyAlignment="1">
      <alignment horizontal="center" vertical="center"/>
    </xf>
    <xf numFmtId="0" fontId="6" fillId="0" borderId="0" xfId="0" applyFont="1" applyAlignment="1">
      <alignment horizontal="center" vertical="center" wrapText="1"/>
    </xf>
    <xf numFmtId="0" fontId="2" fillId="0" borderId="0" xfId="0" applyFont="1" applyAlignment="1">
      <alignment horizontal="center"/>
    </xf>
    <xf numFmtId="0" fontId="3" fillId="0" borderId="0" xfId="0" applyFont="1" applyAlignment="1">
      <alignment vertical="center"/>
    </xf>
    <xf numFmtId="0" fontId="14" fillId="0" borderId="0" xfId="0" applyFont="1" applyAlignment="1">
      <alignment horizontal="center"/>
    </xf>
    <xf numFmtId="0" fontId="6" fillId="6" borderId="8" xfId="0" applyFont="1" applyFill="1" applyBorder="1" applyAlignment="1">
      <alignment horizontal="center" vertical="center" wrapText="1"/>
    </xf>
    <xf numFmtId="0" fontId="0" fillId="7" borderId="12" xfId="0" applyFill="1" applyBorder="1"/>
    <xf numFmtId="164" fontId="0" fillId="7" borderId="12" xfId="0" applyNumberFormat="1" applyFill="1" applyBorder="1"/>
    <xf numFmtId="0" fontId="0" fillId="5" borderId="12" xfId="0" applyFill="1" applyBorder="1"/>
    <xf numFmtId="0" fontId="0" fillId="2" borderId="12" xfId="0" quotePrefix="1"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2" borderId="12" xfId="0" applyFill="1" applyBorder="1" applyAlignment="1" applyProtection="1">
      <alignment horizontal="center"/>
      <protection locked="0"/>
    </xf>
    <xf numFmtId="0" fontId="0" fillId="4" borderId="12" xfId="0" applyFill="1" applyBorder="1"/>
    <xf numFmtId="0" fontId="0" fillId="0" borderId="12" xfId="0" applyBorder="1" applyAlignment="1">
      <alignment horizontal="center"/>
    </xf>
    <xf numFmtId="0" fontId="0" fillId="0" borderId="12" xfId="0" applyBorder="1"/>
    <xf numFmtId="0" fontId="1" fillId="5" borderId="12" xfId="0" applyFont="1" applyFill="1" applyBorder="1" applyAlignment="1" applyProtection="1">
      <alignment horizontal="center" wrapText="1"/>
      <protection locked="0"/>
    </xf>
    <xf numFmtId="0" fontId="6" fillId="8" borderId="8" xfId="0" applyFont="1" applyFill="1" applyBorder="1" applyAlignment="1">
      <alignment horizontal="center" vertical="center" wrapText="1"/>
    </xf>
    <xf numFmtId="0" fontId="6" fillId="8" borderId="9" xfId="0" applyFont="1" applyFill="1" applyBorder="1" applyAlignment="1">
      <alignment horizontal="center" vertical="center" wrapText="1"/>
    </xf>
    <xf numFmtId="0" fontId="6" fillId="11" borderId="8" xfId="0" applyFont="1" applyFill="1" applyBorder="1" applyAlignment="1">
      <alignment horizontal="center" vertical="center" wrapText="1"/>
    </xf>
    <xf numFmtId="0" fontId="6" fillId="11" borderId="9" xfId="0" applyFont="1" applyFill="1" applyBorder="1" applyAlignment="1">
      <alignment horizontal="center" vertical="center" wrapText="1"/>
    </xf>
    <xf numFmtId="0" fontId="0" fillId="2" borderId="0" xfId="0" applyFill="1" applyAlignment="1" applyProtection="1">
      <alignment vertical="center"/>
      <protection locked="0"/>
    </xf>
    <xf numFmtId="0" fontId="19" fillId="0" borderId="0" xfId="0" applyFont="1"/>
    <xf numFmtId="164" fontId="0" fillId="5" borderId="12" xfId="0" applyNumberFormat="1" applyFill="1" applyBorder="1"/>
    <xf numFmtId="0" fontId="0" fillId="7" borderId="6" xfId="0" applyFill="1" applyBorder="1" applyAlignment="1">
      <alignment horizontal="center" wrapText="1"/>
    </xf>
    <xf numFmtId="0" fontId="0" fillId="5" borderId="6" xfId="0" applyFill="1" applyBorder="1" applyAlignment="1">
      <alignment horizontal="center" wrapText="1"/>
    </xf>
    <xf numFmtId="0" fontId="0" fillId="7" borderId="12" xfId="0" applyFill="1" applyBorder="1" applyAlignment="1">
      <alignment horizontal="center"/>
    </xf>
    <xf numFmtId="0" fontId="0" fillId="5" borderId="12" xfId="0" applyFill="1" applyBorder="1" applyAlignment="1">
      <alignment horizontal="center"/>
    </xf>
    <xf numFmtId="0" fontId="6" fillId="8" borderId="19" xfId="0" applyFont="1" applyFill="1" applyBorder="1" applyAlignment="1">
      <alignment horizontal="center" vertical="center" wrapText="1"/>
    </xf>
    <xf numFmtId="0" fontId="20" fillId="0" borderId="6" xfId="0" applyFont="1" applyBorder="1" applyAlignment="1">
      <alignment horizontal="center"/>
    </xf>
    <xf numFmtId="0" fontId="0" fillId="0" borderId="6" xfId="0" applyBorder="1" applyAlignment="1">
      <alignment horizontal="center"/>
    </xf>
    <xf numFmtId="0" fontId="0" fillId="0" borderId="6" xfId="0" applyBorder="1" applyAlignment="1" applyProtection="1">
      <alignment horizontal="center"/>
      <protection locked="0"/>
    </xf>
    <xf numFmtId="0" fontId="0" fillId="0" borderId="12" xfId="0" quotePrefix="1" applyBorder="1" applyAlignment="1" applyProtection="1">
      <alignment horizontal="center"/>
      <protection locked="0"/>
    </xf>
    <xf numFmtId="0" fontId="0" fillId="0" borderId="12" xfId="0" applyBorder="1" applyAlignment="1" applyProtection="1">
      <alignment horizontal="center"/>
      <protection locked="0"/>
    </xf>
    <xf numFmtId="0" fontId="0" fillId="2" borderId="0" xfId="0" applyFill="1" applyProtection="1">
      <protection locked="0"/>
    </xf>
    <xf numFmtId="0" fontId="22" fillId="2" borderId="0" xfId="0" applyFont="1" applyFill="1" applyProtection="1">
      <protection locked="0"/>
    </xf>
    <xf numFmtId="0" fontId="29" fillId="14" borderId="0" xfId="2" applyFill="1" applyProtection="1">
      <protection locked="0"/>
    </xf>
    <xf numFmtId="0" fontId="32" fillId="14" borderId="0" xfId="2" applyFont="1" applyFill="1" applyProtection="1">
      <protection locked="0"/>
    </xf>
    <xf numFmtId="0" fontId="29" fillId="2" borderId="0" xfId="2" applyFill="1" applyProtection="1">
      <protection locked="0"/>
    </xf>
    <xf numFmtId="0" fontId="0" fillId="2" borderId="0" xfId="0" applyFill="1" applyAlignment="1" applyProtection="1">
      <alignment horizontal="center" vertical="center"/>
      <protection locked="0"/>
    </xf>
    <xf numFmtId="0" fontId="34" fillId="2" borderId="0" xfId="0" applyFont="1" applyFill="1" applyProtection="1">
      <protection locked="0"/>
    </xf>
    <xf numFmtId="0" fontId="33" fillId="14" borderId="13" xfId="2" applyFont="1" applyFill="1" applyBorder="1" applyProtection="1">
      <protection hidden="1"/>
    </xf>
    <xf numFmtId="0" fontId="22" fillId="2" borderId="0" xfId="0" applyFont="1" applyFill="1" applyAlignment="1" applyProtection="1">
      <alignment horizontal="center" vertical="center"/>
      <protection locked="0"/>
    </xf>
    <xf numFmtId="0" fontId="33" fillId="14" borderId="35" xfId="2" applyFont="1" applyFill="1" applyBorder="1" applyProtection="1">
      <protection hidden="1"/>
    </xf>
    <xf numFmtId="0" fontId="33" fillId="14" borderId="13" xfId="2" applyFont="1" applyFill="1" applyBorder="1" applyAlignment="1" applyProtection="1">
      <alignment horizontal="left"/>
      <protection hidden="1"/>
    </xf>
    <xf numFmtId="0" fontId="1" fillId="2" borderId="0" xfId="0" applyFont="1" applyFill="1" applyProtection="1">
      <protection locked="0"/>
    </xf>
    <xf numFmtId="0" fontId="38" fillId="2" borderId="0" xfId="2" applyFont="1" applyFill="1" applyAlignment="1">
      <alignment wrapText="1"/>
    </xf>
    <xf numFmtId="0" fontId="22" fillId="2" borderId="0" xfId="0" applyFont="1" applyFill="1" applyAlignment="1" applyProtection="1">
      <alignment vertical="center"/>
      <protection locked="0"/>
    </xf>
    <xf numFmtId="0" fontId="41" fillId="2" borderId="0" xfId="0" applyFont="1" applyFill="1" applyAlignment="1" applyProtection="1">
      <alignment vertical="center" wrapText="1"/>
      <protection locked="0"/>
    </xf>
    <xf numFmtId="0" fontId="39" fillId="2" borderId="0" xfId="0" applyFont="1" applyFill="1" applyAlignment="1" applyProtection="1">
      <alignment vertical="center" wrapText="1"/>
      <protection locked="0"/>
    </xf>
    <xf numFmtId="0" fontId="31" fillId="2" borderId="0" xfId="2" applyFont="1" applyFill="1" applyAlignment="1" applyProtection="1">
      <alignment horizontal="center" vertical="center"/>
      <protection locked="0"/>
    </xf>
    <xf numFmtId="0" fontId="17" fillId="15" borderId="41" xfId="0" applyFont="1" applyFill="1" applyBorder="1" applyAlignment="1" applyProtection="1">
      <alignment horizontal="center" vertical="center" wrapText="1"/>
      <protection locked="0"/>
    </xf>
    <xf numFmtId="0" fontId="17" fillId="13" borderId="41" xfId="0" applyFont="1" applyFill="1" applyBorder="1" applyAlignment="1" applyProtection="1">
      <alignment horizontal="center" vertical="center" wrapText="1"/>
      <protection locked="0"/>
    </xf>
    <xf numFmtId="0" fontId="17" fillId="15" borderId="41" xfId="0" applyFont="1" applyFill="1" applyBorder="1" applyAlignment="1">
      <alignment horizontal="center" vertical="center" wrapText="1"/>
    </xf>
    <xf numFmtId="0" fontId="17" fillId="13" borderId="41" xfId="0" applyFont="1" applyFill="1" applyBorder="1" applyAlignment="1">
      <alignment horizontal="center" vertical="center" wrapText="1"/>
    </xf>
    <xf numFmtId="0" fontId="44" fillId="8" borderId="41" xfId="0" applyFont="1" applyFill="1" applyBorder="1" applyAlignment="1" applyProtection="1">
      <alignment horizontal="center" vertical="center" wrapText="1"/>
      <protection locked="0"/>
    </xf>
    <xf numFmtId="0" fontId="35" fillId="5" borderId="43" xfId="0" applyFont="1" applyFill="1" applyBorder="1" applyAlignment="1" applyProtection="1">
      <alignment horizontal="left" vertical="center"/>
      <protection locked="0"/>
    </xf>
    <xf numFmtId="0" fontId="35" fillId="5" borderId="43" xfId="0" applyFont="1" applyFill="1" applyBorder="1" applyAlignment="1" applyProtection="1">
      <alignment horizontal="left" vertical="center" wrapText="1"/>
      <protection locked="0"/>
    </xf>
    <xf numFmtId="0" fontId="35" fillId="7" borderId="43" xfId="0" applyFont="1" applyFill="1" applyBorder="1" applyAlignment="1" applyProtection="1">
      <alignment horizontal="left" vertical="center"/>
      <protection locked="0"/>
    </xf>
    <xf numFmtId="0" fontId="35" fillId="7" borderId="43" xfId="0" applyFont="1" applyFill="1" applyBorder="1" applyAlignment="1" applyProtection="1">
      <alignment horizontal="left" vertical="center" wrapText="1"/>
      <protection locked="0"/>
    </xf>
    <xf numFmtId="0" fontId="35" fillId="7" borderId="43" xfId="0" applyFont="1" applyFill="1" applyBorder="1" applyAlignment="1">
      <alignment horizontal="center" vertical="center"/>
    </xf>
    <xf numFmtId="0" fontId="30" fillId="2" borderId="0" xfId="2" applyFont="1" applyFill="1" applyProtection="1">
      <protection locked="0"/>
    </xf>
    <xf numFmtId="0" fontId="31" fillId="2" borderId="0" xfId="2" applyFont="1" applyFill="1" applyAlignment="1" applyProtection="1">
      <alignment vertical="center"/>
      <protection locked="0"/>
    </xf>
    <xf numFmtId="0" fontId="0" fillId="0" borderId="2" xfId="0" applyBorder="1" applyAlignment="1">
      <alignment horizontal="center"/>
    </xf>
    <xf numFmtId="0" fontId="0" fillId="0" borderId="23" xfId="0" applyBorder="1"/>
    <xf numFmtId="0" fontId="0" fillId="0" borderId="24" xfId="0" applyBorder="1"/>
    <xf numFmtId="0" fontId="0" fillId="0" borderId="25" xfId="0" applyBorder="1"/>
    <xf numFmtId="0" fontId="0" fillId="0" borderId="5" xfId="0" applyBorder="1"/>
    <xf numFmtId="0" fontId="3" fillId="0" borderId="26" xfId="0" applyFont="1" applyBorder="1" applyAlignment="1">
      <alignment vertical="center"/>
    </xf>
    <xf numFmtId="0" fontId="0" fillId="0" borderId="26" xfId="0" applyBorder="1"/>
    <xf numFmtId="0" fontId="0" fillId="0" borderId="27" xfId="0" applyBorder="1"/>
    <xf numFmtId="0" fontId="0" fillId="0" borderId="28" xfId="0" applyBorder="1"/>
    <xf numFmtId="0" fontId="0" fillId="0" borderId="29" xfId="0" applyBorder="1"/>
    <xf numFmtId="0" fontId="7" fillId="2" borderId="0" xfId="0" applyFont="1" applyFill="1" applyAlignment="1" applyProtection="1">
      <alignment wrapText="1"/>
      <protection locked="0"/>
    </xf>
    <xf numFmtId="0" fontId="14" fillId="0" borderId="26" xfId="0" applyFont="1" applyBorder="1" applyAlignment="1">
      <alignment horizontal="center"/>
    </xf>
    <xf numFmtId="0" fontId="0" fillId="2" borderId="23" xfId="0" applyFill="1" applyBorder="1" applyProtection="1">
      <protection locked="0"/>
    </xf>
    <xf numFmtId="0" fontId="0" fillId="2" borderId="24" xfId="0" applyFill="1" applyBorder="1" applyProtection="1">
      <protection locked="0"/>
    </xf>
    <xf numFmtId="0" fontId="0" fillId="2" borderId="25" xfId="0" applyFill="1" applyBorder="1" applyProtection="1">
      <protection locked="0"/>
    </xf>
    <xf numFmtId="0" fontId="29" fillId="14" borderId="5" xfId="2" applyFill="1" applyBorder="1" applyProtection="1">
      <protection locked="0"/>
    </xf>
    <xf numFmtId="0" fontId="31" fillId="2" borderId="26" xfId="2" applyFont="1" applyFill="1" applyBorder="1" applyAlignment="1" applyProtection="1">
      <alignment horizontal="center" vertical="center"/>
      <protection locked="0"/>
    </xf>
    <xf numFmtId="0" fontId="0" fillId="2" borderId="26" xfId="0" applyFill="1" applyBorder="1" applyProtection="1">
      <protection locked="0"/>
    </xf>
    <xf numFmtId="0" fontId="0" fillId="2" borderId="5" xfId="0" applyFill="1" applyBorder="1" applyProtection="1">
      <protection locked="0"/>
    </xf>
    <xf numFmtId="0" fontId="38" fillId="2" borderId="26" xfId="2" applyFont="1" applyFill="1" applyBorder="1" applyAlignment="1">
      <alignment wrapText="1"/>
    </xf>
    <xf numFmtId="0" fontId="39" fillId="2" borderId="0" xfId="0" applyFont="1" applyFill="1" applyProtection="1">
      <protection locked="0"/>
    </xf>
    <xf numFmtId="0" fontId="29" fillId="14" borderId="26" xfId="2" applyFill="1" applyBorder="1" applyProtection="1">
      <protection locked="0"/>
    </xf>
    <xf numFmtId="0" fontId="0" fillId="2" borderId="5" xfId="0" applyFill="1" applyBorder="1" applyAlignment="1" applyProtection="1">
      <alignment vertical="center"/>
      <protection locked="0"/>
    </xf>
    <xf numFmtId="0" fontId="0" fillId="2" borderId="26" xfId="0" applyFill="1" applyBorder="1" applyAlignment="1" applyProtection="1">
      <alignment vertical="center"/>
      <protection locked="0"/>
    </xf>
    <xf numFmtId="0" fontId="39" fillId="2" borderId="5" xfId="0" applyFont="1" applyFill="1" applyBorder="1" applyAlignment="1" applyProtection="1">
      <alignment vertical="center" wrapText="1"/>
      <protection locked="0"/>
    </xf>
    <xf numFmtId="0" fontId="40" fillId="2" borderId="0" xfId="0" applyFont="1" applyFill="1" applyAlignment="1" applyProtection="1">
      <alignment vertical="center" wrapText="1"/>
      <protection locked="0"/>
    </xf>
    <xf numFmtId="0" fontId="40" fillId="2" borderId="26" xfId="0" applyFont="1" applyFill="1" applyBorder="1" applyAlignment="1" applyProtection="1">
      <alignment vertical="center" wrapText="1"/>
      <protection locked="0"/>
    </xf>
    <xf numFmtId="0" fontId="0" fillId="2" borderId="5" xfId="0" applyFill="1" applyBorder="1" applyAlignment="1" applyProtection="1">
      <alignment horizontal="center" vertical="center"/>
      <protection locked="0"/>
    </xf>
    <xf numFmtId="0" fontId="0" fillId="2" borderId="26" xfId="0" applyFill="1" applyBorder="1" applyAlignment="1" applyProtection="1">
      <alignment horizontal="center" vertical="center"/>
      <protection locked="0"/>
    </xf>
    <xf numFmtId="0" fontId="39" fillId="2" borderId="26" xfId="0" applyFont="1" applyFill="1" applyBorder="1" applyProtection="1">
      <protection locked="0"/>
    </xf>
    <xf numFmtId="0" fontId="22" fillId="2" borderId="5" xfId="0" applyFont="1" applyFill="1" applyBorder="1" applyProtection="1">
      <protection locked="0"/>
    </xf>
    <xf numFmtId="0" fontId="45" fillId="2" borderId="0" xfId="0" applyFont="1" applyFill="1" applyProtection="1">
      <protection locked="0"/>
    </xf>
    <xf numFmtId="0" fontId="22" fillId="2" borderId="26" xfId="0" applyFont="1" applyFill="1" applyBorder="1" applyProtection="1">
      <protection locked="0"/>
    </xf>
    <xf numFmtId="0" fontId="0" fillId="2" borderId="27" xfId="0" applyFill="1" applyBorder="1" applyProtection="1">
      <protection locked="0"/>
    </xf>
    <xf numFmtId="0" fontId="0" fillId="2" borderId="28" xfId="0" applyFill="1" applyBorder="1" applyProtection="1">
      <protection locked="0"/>
    </xf>
    <xf numFmtId="0" fontId="0" fillId="2" borderId="29" xfId="0" applyFill="1" applyBorder="1" applyProtection="1">
      <protection locked="0"/>
    </xf>
    <xf numFmtId="0" fontId="0" fillId="0" borderId="0" xfId="0" applyAlignment="1">
      <alignment vertical="center"/>
    </xf>
    <xf numFmtId="2" fontId="33" fillId="14" borderId="13" xfId="2" applyNumberFormat="1" applyFont="1" applyFill="1" applyBorder="1" applyProtection="1">
      <protection hidden="1"/>
    </xf>
    <xf numFmtId="2" fontId="33" fillId="14" borderId="35" xfId="2" applyNumberFormat="1" applyFont="1" applyFill="1" applyBorder="1" applyProtection="1">
      <protection hidden="1"/>
    </xf>
    <xf numFmtId="2" fontId="33" fillId="14" borderId="42" xfId="2" applyNumberFormat="1" applyFont="1" applyFill="1" applyBorder="1" applyProtection="1">
      <protection hidden="1"/>
    </xf>
    <xf numFmtId="2" fontId="33" fillId="14" borderId="13" xfId="2" applyNumberFormat="1" applyFont="1" applyFill="1" applyBorder="1" applyAlignment="1" applyProtection="1">
      <alignment horizontal="right"/>
      <protection hidden="1"/>
    </xf>
    <xf numFmtId="2" fontId="35" fillId="7" borderId="43" xfId="0" applyNumberFormat="1" applyFont="1" applyFill="1" applyBorder="1" applyAlignment="1">
      <alignment horizontal="center" vertical="center"/>
    </xf>
    <xf numFmtId="2" fontId="35" fillId="5" borderId="43" xfId="0" applyNumberFormat="1" applyFont="1" applyFill="1" applyBorder="1" applyAlignment="1">
      <alignment horizontal="center" vertical="center"/>
    </xf>
    <xf numFmtId="0" fontId="35" fillId="16" borderId="43" xfId="0" applyFont="1" applyFill="1" applyBorder="1" applyAlignment="1" applyProtection="1">
      <alignment horizontal="left" vertical="center" wrapText="1"/>
      <protection locked="0"/>
    </xf>
    <xf numFmtId="0" fontId="35" fillId="16" borderId="43" xfId="0" applyFont="1" applyFill="1" applyBorder="1" applyAlignment="1">
      <alignment horizontal="center" vertical="center"/>
    </xf>
    <xf numFmtId="0" fontId="44" fillId="8" borderId="41" xfId="0" applyFont="1" applyFill="1" applyBorder="1" applyAlignment="1">
      <alignment horizontal="center" vertical="center" wrapText="1"/>
    </xf>
    <xf numFmtId="0" fontId="30" fillId="2" borderId="62" xfId="2" applyFont="1" applyFill="1" applyBorder="1" applyAlignment="1" applyProtection="1">
      <alignment vertical="top" readingOrder="1"/>
      <protection locked="0"/>
    </xf>
    <xf numFmtId="0" fontId="58" fillId="2" borderId="62" xfId="2" applyFont="1" applyFill="1" applyBorder="1" applyAlignment="1" applyProtection="1">
      <alignment horizontal="center" vertical="top" readingOrder="1"/>
      <protection locked="0"/>
    </xf>
    <xf numFmtId="0" fontId="58" fillId="2" borderId="62" xfId="2" applyFont="1" applyFill="1" applyBorder="1" applyAlignment="1" applyProtection="1">
      <alignment vertical="top" readingOrder="1"/>
      <protection locked="0"/>
    </xf>
    <xf numFmtId="0" fontId="33" fillId="14" borderId="23" xfId="2" applyFont="1" applyFill="1" applyBorder="1" applyProtection="1">
      <protection locked="0"/>
    </xf>
    <xf numFmtId="0" fontId="33" fillId="14" borderId="24" xfId="2" applyFont="1" applyFill="1" applyBorder="1" applyProtection="1">
      <protection locked="0"/>
    </xf>
    <xf numFmtId="0" fontId="33" fillId="14" borderId="25" xfId="2" applyFont="1" applyFill="1" applyBorder="1" applyProtection="1">
      <protection locked="0"/>
    </xf>
    <xf numFmtId="0" fontId="33" fillId="14" borderId="0" xfId="2" applyFont="1" applyFill="1" applyProtection="1">
      <protection locked="0"/>
    </xf>
    <xf numFmtId="0" fontId="35" fillId="0" borderId="5" xfId="0" applyFont="1" applyBorder="1" applyProtection="1">
      <protection locked="0"/>
    </xf>
    <xf numFmtId="0" fontId="35" fillId="0" borderId="1" xfId="0" applyFont="1" applyBorder="1" applyProtection="1">
      <protection locked="0"/>
    </xf>
    <xf numFmtId="0" fontId="35" fillId="0" borderId="2" xfId="0" applyFont="1" applyBorder="1" applyProtection="1">
      <protection locked="0"/>
    </xf>
    <xf numFmtId="0" fontId="21" fillId="0" borderId="26" xfId="0" applyFont="1" applyBorder="1" applyProtection="1">
      <protection locked="0"/>
    </xf>
    <xf numFmtId="0" fontId="21" fillId="0" borderId="0" xfId="0" applyFont="1" applyProtection="1">
      <protection locked="0"/>
    </xf>
    <xf numFmtId="0" fontId="47" fillId="14" borderId="5" xfId="2" applyFont="1" applyFill="1" applyBorder="1" applyAlignment="1" applyProtection="1">
      <alignment vertical="center"/>
      <protection locked="0"/>
    </xf>
    <xf numFmtId="0" fontId="33" fillId="14" borderId="26" xfId="2" applyFont="1" applyFill="1" applyBorder="1" applyProtection="1">
      <protection locked="0"/>
    </xf>
    <xf numFmtId="0" fontId="47" fillId="12" borderId="44" xfId="2" applyFont="1" applyFill="1" applyBorder="1" applyAlignment="1" applyProtection="1">
      <alignment horizontal="center"/>
      <protection locked="0"/>
    </xf>
    <xf numFmtId="0" fontId="47" fillId="12" borderId="45" xfId="2" applyFont="1" applyFill="1" applyBorder="1" applyAlignment="1" applyProtection="1">
      <alignment horizontal="center"/>
      <protection locked="0"/>
    </xf>
    <xf numFmtId="0" fontId="47" fillId="12" borderId="55" xfId="2" applyFont="1" applyFill="1" applyBorder="1" applyAlignment="1" applyProtection="1">
      <alignment horizontal="center"/>
      <protection locked="0"/>
    </xf>
    <xf numFmtId="165" fontId="48" fillId="14" borderId="47" xfId="2" applyNumberFormat="1" applyFont="1" applyFill="1" applyBorder="1" applyAlignment="1" applyProtection="1">
      <alignment horizontal="center"/>
      <protection locked="0"/>
    </xf>
    <xf numFmtId="0" fontId="48" fillId="14" borderId="48" xfId="2" applyFont="1" applyFill="1" applyBorder="1" applyAlignment="1" applyProtection="1">
      <alignment horizontal="center"/>
      <protection locked="0"/>
    </xf>
    <xf numFmtId="0" fontId="48" fillId="14" borderId="56" xfId="2" applyFont="1" applyFill="1" applyBorder="1" applyAlignment="1" applyProtection="1">
      <alignment horizontal="center"/>
      <protection locked="0"/>
    </xf>
    <xf numFmtId="165" fontId="48" fillId="14" borderId="46" xfId="2" applyNumberFormat="1" applyFont="1" applyFill="1" applyBorder="1" applyAlignment="1" applyProtection="1">
      <alignment horizontal="center"/>
      <protection locked="0"/>
    </xf>
    <xf numFmtId="0" fontId="48" fillId="14" borderId="43" xfId="2" applyFont="1" applyFill="1" applyBorder="1" applyAlignment="1" applyProtection="1">
      <alignment horizontal="center"/>
      <protection locked="0"/>
    </xf>
    <xf numFmtId="165" fontId="48" fillId="14" borderId="58" xfId="2" applyNumberFormat="1" applyFont="1" applyFill="1" applyBorder="1" applyAlignment="1" applyProtection="1">
      <alignment horizontal="center"/>
      <protection locked="0"/>
    </xf>
    <xf numFmtId="0" fontId="48" fillId="14" borderId="59" xfId="2" applyFont="1" applyFill="1" applyBorder="1" applyAlignment="1" applyProtection="1">
      <alignment horizontal="center"/>
      <protection locked="0"/>
    </xf>
    <xf numFmtId="0" fontId="33" fillId="14" borderId="27" xfId="2" applyFont="1" applyFill="1" applyBorder="1" applyProtection="1">
      <protection locked="0"/>
    </xf>
    <xf numFmtId="0" fontId="33" fillId="14" borderId="28" xfId="2" applyFont="1" applyFill="1" applyBorder="1" applyAlignment="1" applyProtection="1">
      <alignment vertical="center"/>
      <protection locked="0"/>
    </xf>
    <xf numFmtId="0" fontId="49" fillId="14" borderId="28" xfId="2" applyFont="1" applyFill="1" applyBorder="1" applyAlignment="1" applyProtection="1">
      <alignment horizontal="center"/>
      <protection locked="0"/>
    </xf>
    <xf numFmtId="0" fontId="49" fillId="14" borderId="28" xfId="2" applyFont="1" applyFill="1" applyBorder="1" applyAlignment="1" applyProtection="1">
      <alignment horizontal="center" vertical="center" wrapText="1"/>
      <protection locked="0"/>
    </xf>
    <xf numFmtId="0" fontId="49" fillId="14" borderId="28" xfId="2" applyFont="1" applyFill="1" applyBorder="1" applyAlignment="1" applyProtection="1">
      <alignment horizontal="center" vertical="center"/>
      <protection locked="0"/>
    </xf>
    <xf numFmtId="14" fontId="49" fillId="14" borderId="28" xfId="2" applyNumberFormat="1" applyFont="1" applyFill="1" applyBorder="1" applyAlignment="1" applyProtection="1">
      <alignment horizontal="center" vertical="center"/>
      <protection locked="0"/>
    </xf>
    <xf numFmtId="0" fontId="33" fillId="14" borderId="28" xfId="2" applyFont="1" applyFill="1" applyBorder="1" applyProtection="1">
      <protection locked="0"/>
    </xf>
    <xf numFmtId="0" fontId="33" fillId="14" borderId="29" xfId="2" applyFont="1" applyFill="1" applyBorder="1" applyProtection="1">
      <protection locked="0"/>
    </xf>
    <xf numFmtId="0" fontId="33" fillId="14" borderId="0" xfId="2" applyFont="1" applyFill="1" applyAlignment="1" applyProtection="1">
      <alignment vertical="center"/>
      <protection locked="0"/>
    </xf>
    <xf numFmtId="0" fontId="0" fillId="0" borderId="23" xfId="0" applyBorder="1" applyProtection="1">
      <protection locked="0"/>
    </xf>
    <xf numFmtId="0" fontId="0" fillId="0" borderId="24" xfId="0" applyBorder="1" applyProtection="1">
      <protection locked="0"/>
    </xf>
    <xf numFmtId="0" fontId="0" fillId="0" borderId="25" xfId="0" applyBorder="1" applyProtection="1">
      <protection locked="0"/>
    </xf>
    <xf numFmtId="0" fontId="0" fillId="0" borderId="0" xfId="0" applyProtection="1">
      <protection locked="0"/>
    </xf>
    <xf numFmtId="0" fontId="0" fillId="0" borderId="5" xfId="0" applyBorder="1" applyProtection="1">
      <protection locked="0"/>
    </xf>
    <xf numFmtId="0" fontId="0" fillId="0" borderId="1" xfId="0" applyBorder="1" applyProtection="1">
      <protection locked="0"/>
    </xf>
    <xf numFmtId="0" fontId="0" fillId="0" borderId="2" xfId="0" applyBorder="1" applyProtection="1">
      <protection locked="0"/>
    </xf>
    <xf numFmtId="0" fontId="3" fillId="0" borderId="26" xfId="0" applyFont="1" applyBorder="1" applyAlignment="1" applyProtection="1">
      <alignment vertical="center"/>
      <protection locked="0"/>
    </xf>
    <xf numFmtId="0" fontId="3" fillId="0" borderId="0" xfId="0" applyFont="1" applyAlignment="1" applyProtection="1">
      <alignment horizontal="center" vertical="center"/>
      <protection locked="0"/>
    </xf>
    <xf numFmtId="0" fontId="0" fillId="0" borderId="26" xfId="0" applyBorder="1" applyProtection="1">
      <protection locked="0"/>
    </xf>
    <xf numFmtId="0" fontId="19" fillId="0" borderId="0" xfId="0" applyFont="1" applyProtection="1">
      <protection locked="0"/>
    </xf>
    <xf numFmtId="0" fontId="13" fillId="0" borderId="0" xfId="0" applyFont="1" applyAlignment="1" applyProtection="1">
      <alignment horizontal="justify" vertical="center"/>
      <protection locked="0"/>
    </xf>
    <xf numFmtId="0" fontId="55" fillId="0" borderId="0" xfId="0" applyFont="1" applyAlignment="1" applyProtection="1">
      <alignment horizontal="center" vertical="center"/>
      <protection locked="0"/>
    </xf>
    <xf numFmtId="0" fontId="6" fillId="0" borderId="0" xfId="0" applyFont="1" applyAlignment="1" applyProtection="1">
      <alignment horizontal="center" vertical="center" wrapText="1"/>
      <protection locked="0"/>
    </xf>
    <xf numFmtId="0" fontId="12" fillId="0" borderId="0" xfId="0" applyFont="1" applyProtection="1">
      <protection locked="0"/>
    </xf>
    <xf numFmtId="0" fontId="2" fillId="0" borderId="0" xfId="0" applyFont="1" applyAlignment="1" applyProtection="1">
      <alignment horizontal="center"/>
      <protection locked="0"/>
    </xf>
    <xf numFmtId="0" fontId="52" fillId="0" borderId="0" xfId="0" applyFont="1" applyAlignment="1" applyProtection="1">
      <alignment horizontal="right"/>
      <protection locked="0"/>
    </xf>
    <xf numFmtId="0" fontId="51" fillId="0" borderId="0" xfId="0" applyFont="1" applyAlignment="1" applyProtection="1">
      <alignment horizontal="right"/>
      <protection locked="0"/>
    </xf>
    <xf numFmtId="0" fontId="12" fillId="0" borderId="0" xfId="0" applyFont="1" applyAlignment="1" applyProtection="1">
      <alignment horizontal="center"/>
      <protection locked="0"/>
    </xf>
    <xf numFmtId="0" fontId="12" fillId="0" borderId="26" xfId="0" applyFont="1" applyBorder="1" applyAlignment="1" applyProtection="1">
      <alignment horizontal="center"/>
      <protection locked="0"/>
    </xf>
    <xf numFmtId="0" fontId="0" fillId="0" borderId="27" xfId="0" applyBorder="1" applyProtection="1">
      <protection locked="0"/>
    </xf>
    <xf numFmtId="0" fontId="0" fillId="0" borderId="28" xfId="0" applyBorder="1" applyProtection="1">
      <protection locked="0"/>
    </xf>
    <xf numFmtId="0" fontId="0" fillId="0" borderId="29" xfId="0" applyBorder="1" applyProtection="1">
      <protection locked="0"/>
    </xf>
    <xf numFmtId="0" fontId="13" fillId="0" borderId="0" xfId="0" applyFont="1" applyAlignment="1">
      <alignment horizontal="justify" vertical="center"/>
    </xf>
    <xf numFmtId="0" fontId="37" fillId="0" borderId="0" xfId="2" applyFont="1" applyAlignment="1">
      <alignment horizontal="left" wrapText="1"/>
    </xf>
    <xf numFmtId="0" fontId="37" fillId="0" borderId="26" xfId="2" applyFont="1" applyBorder="1" applyAlignment="1">
      <alignment horizontal="left" wrapText="1"/>
    </xf>
    <xf numFmtId="0" fontId="34" fillId="0" borderId="2" xfId="0" applyFont="1" applyBorder="1" applyAlignment="1" applyProtection="1">
      <alignment vertical="center" wrapText="1"/>
      <protection locked="0"/>
    </xf>
    <xf numFmtId="0" fontId="34" fillId="0" borderId="3" xfId="0" applyFont="1" applyBorder="1" applyAlignment="1" applyProtection="1">
      <alignment vertical="center" wrapText="1"/>
      <protection locked="0"/>
    </xf>
    <xf numFmtId="0" fontId="9" fillId="0" borderId="0" xfId="0" applyFont="1" applyAlignment="1" applyProtection="1">
      <alignment horizontal="justify" vertical="top"/>
      <protection locked="0"/>
    </xf>
    <xf numFmtId="0" fontId="56" fillId="0" borderId="0" xfId="1" applyFont="1" applyFill="1" applyBorder="1" applyAlignment="1" applyProtection="1">
      <alignment horizontal="right"/>
      <protection locked="0"/>
    </xf>
    <xf numFmtId="0" fontId="3" fillId="0" borderId="2" xfId="0" applyFont="1" applyBorder="1" applyAlignment="1" applyProtection="1">
      <alignment vertical="center" wrapText="1"/>
      <protection locked="0"/>
    </xf>
    <xf numFmtId="0" fontId="3" fillId="0" borderId="3" xfId="0" applyFont="1" applyBorder="1" applyAlignment="1" applyProtection="1">
      <alignment vertical="center" wrapText="1"/>
      <protection locked="0"/>
    </xf>
    <xf numFmtId="0" fontId="24" fillId="0" borderId="2" xfId="0" applyFont="1" applyBorder="1" applyAlignment="1">
      <alignment vertical="center"/>
    </xf>
    <xf numFmtId="0" fontId="24" fillId="0" borderId="3" xfId="0" applyFont="1" applyBorder="1" applyAlignment="1">
      <alignment vertical="center"/>
    </xf>
    <xf numFmtId="0" fontId="36" fillId="0" borderId="0" xfId="2" applyFont="1" applyAlignment="1">
      <alignment vertical="center" wrapText="1"/>
    </xf>
    <xf numFmtId="0" fontId="36" fillId="0" borderId="26" xfId="2" applyFont="1" applyBorder="1" applyAlignment="1">
      <alignment vertical="center" wrapText="1"/>
    </xf>
    <xf numFmtId="0" fontId="37" fillId="0" borderId="0" xfId="2" applyFont="1" applyAlignment="1">
      <alignment wrapText="1"/>
    </xf>
    <xf numFmtId="0" fontId="37" fillId="0" borderId="26" xfId="2" applyFont="1" applyBorder="1" applyAlignment="1">
      <alignment wrapText="1"/>
    </xf>
    <xf numFmtId="166" fontId="48" fillId="14" borderId="60" xfId="2" applyNumberFormat="1" applyFont="1" applyFill="1" applyBorder="1" applyAlignment="1" applyProtection="1">
      <alignment horizontal="center"/>
      <protection locked="0"/>
    </xf>
    <xf numFmtId="0" fontId="0" fillId="5" borderId="17" xfId="0" applyFill="1" applyBorder="1" applyAlignment="1">
      <alignment horizontal="center"/>
    </xf>
    <xf numFmtId="0" fontId="0" fillId="5" borderId="18" xfId="0" applyFill="1" applyBorder="1" applyAlignment="1">
      <alignment horizontal="center"/>
    </xf>
    <xf numFmtId="0" fontId="60" fillId="2" borderId="0" xfId="0" applyFont="1" applyFill="1" applyProtection="1">
      <protection locked="0"/>
    </xf>
    <xf numFmtId="0" fontId="60" fillId="0" borderId="0" xfId="0" applyFont="1"/>
    <xf numFmtId="0" fontId="63" fillId="2" borderId="0" xfId="2" applyFont="1" applyFill="1" applyAlignment="1" applyProtection="1">
      <alignment horizontal="center" vertical="center"/>
      <protection locked="0"/>
    </xf>
    <xf numFmtId="0" fontId="64" fillId="14" borderId="0" xfId="2" applyFont="1" applyFill="1" applyProtection="1">
      <protection locked="0"/>
    </xf>
    <xf numFmtId="0" fontId="65" fillId="2" borderId="0" xfId="2" applyFont="1" applyFill="1" applyAlignment="1">
      <alignment wrapText="1"/>
    </xf>
    <xf numFmtId="0" fontId="60" fillId="14" borderId="0" xfId="2" applyFont="1" applyFill="1" applyAlignment="1">
      <alignment horizontal="left" wrapText="1"/>
    </xf>
    <xf numFmtId="0" fontId="60" fillId="2" borderId="0" xfId="0" applyFont="1" applyFill="1" applyAlignment="1" applyProtection="1">
      <alignment vertical="center"/>
      <protection locked="0"/>
    </xf>
    <xf numFmtId="0" fontId="66" fillId="2" borderId="0" xfId="0" applyFont="1" applyFill="1" applyAlignment="1" applyProtection="1">
      <alignment vertical="center" wrapText="1"/>
      <protection locked="0"/>
    </xf>
    <xf numFmtId="0" fontId="67" fillId="2" borderId="0" xfId="0" applyFont="1" applyFill="1" applyAlignment="1" applyProtection="1">
      <alignment vertical="center" wrapText="1"/>
      <protection locked="0"/>
    </xf>
    <xf numFmtId="0" fontId="60" fillId="2" borderId="0" xfId="0" applyFont="1" applyFill="1" applyAlignment="1" applyProtection="1">
      <alignment horizontal="center" vertical="center"/>
      <protection locked="0"/>
    </xf>
    <xf numFmtId="0" fontId="67" fillId="2" borderId="0" xfId="0" applyFont="1" applyFill="1" applyProtection="1">
      <protection locked="0"/>
    </xf>
    <xf numFmtId="0" fontId="63" fillId="0" borderId="0" xfId="2" applyFont="1" applyAlignment="1">
      <alignment vertical="center" wrapText="1"/>
    </xf>
    <xf numFmtId="0" fontId="68" fillId="0" borderId="0" xfId="2" applyFont="1" applyAlignment="1">
      <alignment wrapText="1"/>
    </xf>
    <xf numFmtId="0" fontId="68" fillId="0" borderId="0" xfId="2" applyFont="1" applyAlignment="1">
      <alignment horizontal="left" wrapText="1"/>
    </xf>
    <xf numFmtId="0" fontId="13" fillId="0" borderId="0" xfId="0" applyFont="1" applyAlignment="1">
      <alignment horizontal="justify" vertical="center" wrapText="1" shrinkToFit="1"/>
    </xf>
    <xf numFmtId="0" fontId="13" fillId="0" borderId="23" xfId="0" applyFont="1" applyBorder="1" applyAlignment="1">
      <alignment horizontal="justify" vertical="center" wrapText="1" shrinkToFit="1"/>
    </xf>
    <xf numFmtId="0" fontId="13" fillId="0" borderId="24" xfId="0" applyFont="1" applyBorder="1" applyAlignment="1">
      <alignment horizontal="justify" vertical="center" wrapText="1" shrinkToFit="1"/>
    </xf>
    <xf numFmtId="0" fontId="13" fillId="0" borderId="25" xfId="0" applyFont="1" applyBorder="1" applyAlignment="1">
      <alignment horizontal="justify" vertical="center" wrapText="1" shrinkToFit="1"/>
    </xf>
    <xf numFmtId="0" fontId="13" fillId="0" borderId="5" xfId="0" applyFont="1" applyBorder="1" applyAlignment="1">
      <alignment horizontal="justify" vertical="center" wrapText="1" shrinkToFit="1"/>
    </xf>
    <xf numFmtId="0" fontId="13" fillId="0" borderId="26" xfId="0" applyFont="1" applyBorder="1" applyAlignment="1">
      <alignment horizontal="justify" vertical="center" wrapText="1" shrinkToFit="1"/>
    </xf>
    <xf numFmtId="0" fontId="13" fillId="0" borderId="27" xfId="0" applyFont="1" applyBorder="1" applyAlignment="1">
      <alignment horizontal="justify" vertical="center" wrapText="1" shrinkToFit="1"/>
    </xf>
    <xf numFmtId="0" fontId="13" fillId="0" borderId="28" xfId="0" applyFont="1" applyBorder="1" applyAlignment="1">
      <alignment horizontal="justify" vertical="center" wrapText="1" shrinkToFit="1"/>
    </xf>
    <xf numFmtId="0" fontId="13" fillId="0" borderId="29" xfId="0" applyFont="1" applyBorder="1" applyAlignment="1">
      <alignment horizontal="justify" vertical="center" wrapText="1" shrinkToFit="1"/>
    </xf>
    <xf numFmtId="0" fontId="0" fillId="0" borderId="23" xfId="0" applyBorder="1" applyAlignment="1">
      <alignment horizontal="justify" vertical="center" wrapText="1" shrinkToFit="1"/>
    </xf>
    <xf numFmtId="0" fontId="0" fillId="0" borderId="24" xfId="0" applyBorder="1" applyAlignment="1">
      <alignment horizontal="justify" vertical="center" wrapText="1" shrinkToFit="1"/>
    </xf>
    <xf numFmtId="0" fontId="0" fillId="0" borderId="0" xfId="0" applyAlignment="1">
      <alignment horizontal="justify" vertical="center" wrapText="1" shrinkToFit="1"/>
    </xf>
    <xf numFmtId="0" fontId="0" fillId="0" borderId="5" xfId="0" applyBorder="1" applyAlignment="1">
      <alignment horizontal="justify" vertical="center" wrapText="1" shrinkToFit="1"/>
    </xf>
    <xf numFmtId="0" fontId="24" fillId="0" borderId="64" xfId="0" applyFont="1" applyBorder="1" applyAlignment="1">
      <alignment horizontal="justify" vertical="center" wrapText="1" shrinkToFit="1"/>
    </xf>
    <xf numFmtId="0" fontId="4" fillId="8" borderId="8" xfId="0" applyFont="1" applyFill="1" applyBorder="1" applyAlignment="1">
      <alignment horizontal="justify" vertical="center" wrapText="1" shrinkToFit="1"/>
    </xf>
    <xf numFmtId="0" fontId="6" fillId="8" borderId="9" xfId="0" applyFont="1" applyFill="1" applyBorder="1" applyAlignment="1">
      <alignment horizontal="justify" vertical="center" wrapText="1" shrinkToFit="1"/>
    </xf>
    <xf numFmtId="0" fontId="69" fillId="0" borderId="5" xfId="0" applyFont="1" applyBorder="1" applyAlignment="1">
      <alignment horizontal="justify" vertical="center" wrapText="1" shrinkToFit="1"/>
    </xf>
    <xf numFmtId="0" fontId="0" fillId="0" borderId="27" xfId="0" applyBorder="1" applyAlignment="1">
      <alignment horizontal="justify" vertical="center" wrapText="1" shrinkToFit="1"/>
    </xf>
    <xf numFmtId="0" fontId="0" fillId="0" borderId="2" xfId="0" applyBorder="1" applyAlignment="1">
      <alignment horizontal="justify" vertical="center" wrapText="1" shrinkToFit="1"/>
    </xf>
    <xf numFmtId="0" fontId="24" fillId="0" borderId="2" xfId="0" applyFont="1" applyBorder="1" applyAlignment="1">
      <alignment horizontal="justify" vertical="center" wrapText="1" shrinkToFit="1"/>
    </xf>
    <xf numFmtId="0" fontId="24" fillId="0" borderId="25" xfId="0" applyFont="1" applyBorder="1" applyAlignment="1">
      <alignment horizontal="justify" vertical="center" wrapText="1" shrinkToFit="1"/>
    </xf>
    <xf numFmtId="0" fontId="24" fillId="0" borderId="0" xfId="0" applyFont="1" applyAlignment="1">
      <alignment horizontal="justify" vertical="center" wrapText="1" shrinkToFit="1"/>
    </xf>
    <xf numFmtId="0" fontId="1" fillId="0" borderId="0" xfId="0" applyFont="1" applyAlignment="1">
      <alignment horizontal="justify" vertical="center" wrapText="1" shrinkToFit="1"/>
    </xf>
    <xf numFmtId="0" fontId="20" fillId="0" borderId="0" xfId="0" applyFont="1" applyAlignment="1">
      <alignment horizontal="justify" vertical="center" wrapText="1" shrinkToFit="1"/>
    </xf>
    <xf numFmtId="0" fontId="0" fillId="0" borderId="26" xfId="0" applyBorder="1" applyAlignment="1">
      <alignment horizontal="justify" vertical="center" wrapText="1" shrinkToFit="1"/>
    </xf>
    <xf numFmtId="0" fontId="5" fillId="8" borderId="0" xfId="0" applyFont="1" applyFill="1" applyAlignment="1">
      <alignment horizontal="justify" vertical="center" wrapText="1" shrinkToFit="1"/>
    </xf>
    <xf numFmtId="0" fontId="5" fillId="0" borderId="26" xfId="0" applyFont="1" applyBorder="1" applyAlignment="1">
      <alignment horizontal="justify" vertical="center" wrapText="1" shrinkToFit="1"/>
    </xf>
    <xf numFmtId="0" fontId="5" fillId="0" borderId="0" xfId="0" applyFont="1" applyAlignment="1">
      <alignment horizontal="justify" vertical="center" wrapText="1" shrinkToFit="1"/>
    </xf>
    <xf numFmtId="0" fontId="6" fillId="8" borderId="21" xfId="0" applyFont="1" applyFill="1" applyBorder="1" applyAlignment="1">
      <alignment horizontal="justify" vertical="center" wrapText="1" shrinkToFit="1"/>
    </xf>
    <xf numFmtId="0" fontId="0" fillId="0" borderId="13" xfId="0" applyBorder="1" applyAlignment="1">
      <alignment horizontal="justify" vertical="center" wrapText="1" shrinkToFit="1"/>
    </xf>
    <xf numFmtId="0" fontId="0" fillId="0" borderId="71" xfId="0" applyBorder="1" applyAlignment="1">
      <alignment horizontal="justify" vertical="center" wrapText="1" shrinkToFit="1"/>
    </xf>
    <xf numFmtId="0" fontId="0" fillId="0" borderId="0" xfId="0" applyAlignment="1">
      <alignment horizontal="center" vertical="center" wrapText="1" shrinkToFit="1"/>
    </xf>
    <xf numFmtId="0" fontId="22" fillId="0" borderId="70" xfId="0" applyFont="1" applyBorder="1" applyAlignment="1">
      <alignment horizontal="center" vertical="center" wrapText="1" shrinkToFit="1"/>
    </xf>
    <xf numFmtId="0" fontId="5" fillId="8" borderId="41" xfId="0" applyFont="1" applyFill="1" applyBorder="1" applyAlignment="1">
      <alignment horizontal="justify" vertical="center" wrapText="1" shrinkToFit="1"/>
    </xf>
    <xf numFmtId="0" fontId="18" fillId="8" borderId="76" xfId="0" applyFont="1" applyFill="1" applyBorder="1" applyAlignment="1">
      <alignment horizontal="justify" vertical="center" wrapText="1" shrinkToFit="1"/>
    </xf>
    <xf numFmtId="0" fontId="18" fillId="6" borderId="76" xfId="0" applyFont="1" applyFill="1" applyBorder="1" applyAlignment="1">
      <alignment horizontal="justify" vertical="center" wrapText="1" shrinkToFit="1"/>
    </xf>
    <xf numFmtId="0" fontId="18" fillId="9" borderId="76" xfId="0" applyFont="1" applyFill="1" applyBorder="1" applyAlignment="1">
      <alignment horizontal="justify" vertical="center" wrapText="1" shrinkToFit="1"/>
    </xf>
    <xf numFmtId="0" fontId="15" fillId="16" borderId="71" xfId="0" applyFont="1" applyFill="1" applyBorder="1" applyAlignment="1">
      <alignment horizontal="center" vertical="center" wrapText="1" shrinkToFit="1"/>
    </xf>
    <xf numFmtId="0" fontId="15" fillId="16" borderId="13" xfId="0" applyFont="1" applyFill="1" applyBorder="1" applyAlignment="1">
      <alignment horizontal="center" vertical="center" wrapText="1" shrinkToFit="1"/>
    </xf>
    <xf numFmtId="0" fontId="24" fillId="0" borderId="3" xfId="0" applyFont="1" applyBorder="1" applyAlignment="1">
      <alignment horizontal="center" vertical="center" wrapText="1" shrinkToFit="1"/>
    </xf>
    <xf numFmtId="0" fontId="5" fillId="8" borderId="0" xfId="0" applyFont="1" applyFill="1" applyAlignment="1">
      <alignment horizontal="center" vertical="center" wrapText="1" shrinkToFit="1"/>
    </xf>
    <xf numFmtId="0" fontId="0" fillId="0" borderId="13" xfId="0" applyBorder="1" applyAlignment="1">
      <alignment horizontal="center" vertical="center" wrapText="1" shrinkToFit="1"/>
    </xf>
    <xf numFmtId="0" fontId="0" fillId="0" borderId="24" xfId="0" applyBorder="1" applyAlignment="1">
      <alignment horizontal="left" vertical="center" wrapText="1" shrinkToFit="1"/>
    </xf>
    <xf numFmtId="0" fontId="0" fillId="0" borderId="63" xfId="0" applyBorder="1" applyAlignment="1">
      <alignment horizontal="left" vertical="center" wrapText="1" shrinkToFit="1"/>
    </xf>
    <xf numFmtId="0" fontId="0" fillId="0" borderId="0" xfId="0" applyAlignment="1">
      <alignment horizontal="left" vertical="center" wrapText="1" shrinkToFit="1"/>
    </xf>
    <xf numFmtId="0" fontId="4" fillId="8" borderId="8" xfId="0" applyFont="1" applyFill="1" applyBorder="1" applyAlignment="1">
      <alignment horizontal="left" vertical="center" wrapText="1" shrinkToFit="1"/>
    </xf>
    <xf numFmtId="0" fontId="6" fillId="8" borderId="9" xfId="0" applyFont="1" applyFill="1" applyBorder="1" applyAlignment="1">
      <alignment horizontal="left" vertical="center" wrapText="1" shrinkToFit="1"/>
    </xf>
    <xf numFmtId="0" fontId="6" fillId="8" borderId="21" xfId="0" applyFont="1" applyFill="1" applyBorder="1" applyAlignment="1">
      <alignment horizontal="left" vertical="center" wrapText="1" shrinkToFit="1"/>
    </xf>
    <xf numFmtId="0" fontId="0" fillId="0" borderId="24" xfId="0" applyBorder="1" applyAlignment="1">
      <alignment horizontal="center" vertical="center" wrapText="1" shrinkToFit="1"/>
    </xf>
    <xf numFmtId="0" fontId="24" fillId="0" borderId="64" xfId="0" applyFont="1" applyBorder="1" applyAlignment="1">
      <alignment horizontal="center" vertical="center" wrapText="1" shrinkToFit="1"/>
    </xf>
    <xf numFmtId="0" fontId="24" fillId="0" borderId="65" xfId="0" applyFont="1" applyBorder="1" applyAlignment="1">
      <alignment horizontal="center" vertical="center" wrapText="1" shrinkToFit="1"/>
    </xf>
    <xf numFmtId="0" fontId="13" fillId="0" borderId="0" xfId="0" applyFont="1" applyAlignment="1">
      <alignment horizontal="center" vertical="center" wrapText="1" shrinkToFit="1"/>
    </xf>
    <xf numFmtId="0" fontId="4" fillId="8" borderId="8" xfId="0" applyFont="1" applyFill="1" applyBorder="1" applyAlignment="1">
      <alignment horizontal="center" vertical="center" wrapText="1" shrinkToFit="1"/>
    </xf>
    <xf numFmtId="0" fontId="6" fillId="8" borderId="9" xfId="0" applyFont="1" applyFill="1" applyBorder="1" applyAlignment="1">
      <alignment horizontal="center" vertical="center" wrapText="1" shrinkToFit="1"/>
    </xf>
    <xf numFmtId="0" fontId="6" fillId="8" borderId="14" xfId="0" applyFont="1" applyFill="1" applyBorder="1" applyAlignment="1">
      <alignment horizontal="center" vertical="center" wrapText="1" shrinkToFit="1"/>
    </xf>
    <xf numFmtId="0" fontId="6" fillId="8" borderId="11" xfId="0" applyFont="1" applyFill="1" applyBorder="1" applyAlignment="1">
      <alignment horizontal="center" vertical="center" wrapText="1" shrinkToFit="1"/>
    </xf>
    <xf numFmtId="0" fontId="6" fillId="8" borderId="21" xfId="0" applyFont="1" applyFill="1" applyBorder="1" applyAlignment="1">
      <alignment horizontal="center" vertical="center" wrapText="1" shrinkToFit="1"/>
    </xf>
    <xf numFmtId="0" fontId="0" fillId="0" borderId="24" xfId="0" applyBorder="1" applyAlignment="1">
      <alignment horizontal="center" wrapText="1" shrinkToFit="1"/>
    </xf>
    <xf numFmtId="0" fontId="24" fillId="0" borderId="64" xfId="0" applyFont="1" applyBorder="1" applyAlignment="1">
      <alignment horizontal="center" wrapText="1" shrinkToFit="1"/>
    </xf>
    <xf numFmtId="0" fontId="0" fillId="0" borderId="0" xfId="0" applyAlignment="1">
      <alignment horizontal="center" wrapText="1" shrinkToFit="1"/>
    </xf>
    <xf numFmtId="0" fontId="13" fillId="0" borderId="0" xfId="0" applyFont="1" applyAlignment="1">
      <alignment horizontal="center" wrapText="1" shrinkToFit="1"/>
    </xf>
    <xf numFmtId="0" fontId="4" fillId="8" borderId="8" xfId="0" applyFont="1" applyFill="1" applyBorder="1" applyAlignment="1">
      <alignment horizontal="center" wrapText="1" shrinkToFit="1"/>
    </xf>
    <xf numFmtId="0" fontId="6" fillId="8" borderId="9" xfId="0" applyFont="1" applyFill="1" applyBorder="1" applyAlignment="1">
      <alignment horizontal="center" wrapText="1" shrinkToFit="1"/>
    </xf>
    <xf numFmtId="0" fontId="6" fillId="8" borderId="21" xfId="0" applyFont="1" applyFill="1" applyBorder="1" applyAlignment="1">
      <alignment horizontal="center" wrapText="1" shrinkToFit="1"/>
    </xf>
    <xf numFmtId="0" fontId="0" fillId="0" borderId="13" xfId="0" applyBorder="1" applyAlignment="1">
      <alignment horizontal="center" wrapText="1" shrinkToFit="1"/>
    </xf>
    <xf numFmtId="0" fontId="0" fillId="0" borderId="1" xfId="0" applyBorder="1" applyAlignment="1">
      <alignment horizontal="center" vertical="center" wrapText="1" shrinkToFit="1"/>
    </xf>
    <xf numFmtId="0" fontId="0" fillId="0" borderId="73" xfId="0" applyBorder="1" applyAlignment="1">
      <alignment horizontal="center" vertical="center" wrapText="1" shrinkToFit="1"/>
    </xf>
    <xf numFmtId="0" fontId="0" fillId="0" borderId="74" xfId="0" applyBorder="1" applyAlignment="1">
      <alignment horizontal="center" vertical="center" wrapText="1" shrinkToFit="1"/>
    </xf>
    <xf numFmtId="0" fontId="5" fillId="8" borderId="78" xfId="0" applyFont="1" applyFill="1" applyBorder="1" applyAlignment="1">
      <alignment horizontal="center" vertical="center" wrapText="1" shrinkToFit="1"/>
    </xf>
    <xf numFmtId="0" fontId="24" fillId="0" borderId="2" xfId="0" applyFont="1" applyBorder="1" applyAlignment="1">
      <alignment horizontal="center" vertical="center" wrapText="1" shrinkToFit="1"/>
    </xf>
    <xf numFmtId="0" fontId="13" fillId="0" borderId="24" xfId="0" applyFont="1" applyBorder="1" applyAlignment="1">
      <alignment horizontal="center" vertical="center" wrapText="1" shrinkToFit="1"/>
    </xf>
    <xf numFmtId="0" fontId="13" fillId="0" borderId="28" xfId="0" applyFont="1" applyBorder="1" applyAlignment="1">
      <alignment horizontal="center" vertical="center" wrapText="1" shrinkToFit="1"/>
    </xf>
    <xf numFmtId="0" fontId="0" fillId="0" borderId="71" xfId="0" applyBorder="1" applyAlignment="1">
      <alignment horizontal="center" vertical="center" wrapText="1" shrinkToFit="1"/>
    </xf>
    <xf numFmtId="0" fontId="0" fillId="0" borderId="72" xfId="0" applyBorder="1" applyAlignment="1">
      <alignment horizontal="center" vertical="center" wrapText="1" shrinkToFit="1"/>
    </xf>
    <xf numFmtId="0" fontId="0" fillId="0" borderId="70" xfId="0" applyBorder="1" applyAlignment="1">
      <alignment horizontal="center" vertical="center" wrapText="1" shrinkToFit="1"/>
    </xf>
    <xf numFmtId="0" fontId="5" fillId="8" borderId="41" xfId="0" applyFont="1" applyFill="1" applyBorder="1" applyAlignment="1">
      <alignment horizontal="center" vertical="center" wrapText="1" shrinkToFit="1"/>
    </xf>
    <xf numFmtId="0" fontId="5" fillId="8" borderId="79" xfId="0" applyFont="1" applyFill="1" applyBorder="1" applyAlignment="1">
      <alignment horizontal="center" vertical="center" wrapText="1" shrinkToFit="1"/>
    </xf>
    <xf numFmtId="0" fontId="18" fillId="6" borderId="76" xfId="0" applyFont="1" applyFill="1" applyBorder="1" applyAlignment="1">
      <alignment horizontal="center" vertical="center" wrapText="1" shrinkToFit="1"/>
    </xf>
    <xf numFmtId="0" fontId="0" fillId="10" borderId="72" xfId="0" applyFill="1" applyBorder="1" applyAlignment="1">
      <alignment horizontal="center" vertical="center" wrapText="1" shrinkToFit="1"/>
    </xf>
    <xf numFmtId="0" fontId="0" fillId="10" borderId="77" xfId="0" applyFill="1" applyBorder="1" applyAlignment="1">
      <alignment horizontal="center" vertical="center" wrapText="1" shrinkToFit="1"/>
    </xf>
    <xf numFmtId="0" fontId="17" fillId="8" borderId="73" xfId="0" applyFont="1" applyFill="1" applyBorder="1" applyAlignment="1">
      <alignment horizontal="center" vertical="center" wrapText="1" shrinkToFit="1"/>
    </xf>
    <xf numFmtId="0" fontId="17" fillId="8" borderId="75" xfId="0" applyFont="1" applyFill="1" applyBorder="1" applyAlignment="1">
      <alignment horizontal="center" vertical="center" wrapText="1" shrinkToFit="1"/>
    </xf>
    <xf numFmtId="0" fontId="17" fillId="8" borderId="71" xfId="0" applyFont="1" applyFill="1" applyBorder="1" applyAlignment="1">
      <alignment horizontal="center" vertical="center" wrapText="1" shrinkToFit="1"/>
    </xf>
    <xf numFmtId="0" fontId="17" fillId="6" borderId="71" xfId="0" applyFont="1" applyFill="1" applyBorder="1" applyAlignment="1">
      <alignment horizontal="center" vertical="center" wrapText="1" shrinkToFit="1"/>
    </xf>
    <xf numFmtId="0" fontId="17" fillId="9" borderId="71" xfId="0" applyFont="1" applyFill="1" applyBorder="1" applyAlignment="1">
      <alignment horizontal="center" vertical="center" wrapText="1" shrinkToFit="1"/>
    </xf>
    <xf numFmtId="0" fontId="17" fillId="9" borderId="76" xfId="0" applyFont="1" applyFill="1" applyBorder="1" applyAlignment="1">
      <alignment horizontal="center" vertical="center" wrapText="1" shrinkToFit="1"/>
    </xf>
    <xf numFmtId="0" fontId="47" fillId="14" borderId="23" xfId="2" applyFont="1" applyFill="1" applyBorder="1" applyAlignment="1" applyProtection="1">
      <alignment horizontal="center" vertical="center"/>
      <protection locked="0"/>
    </xf>
    <xf numFmtId="0" fontId="47" fillId="14" borderId="24" xfId="2" applyFont="1" applyFill="1" applyBorder="1" applyAlignment="1" applyProtection="1">
      <alignment horizontal="center" vertical="center"/>
      <protection locked="0"/>
    </xf>
    <xf numFmtId="0" fontId="47" fillId="14" borderId="50" xfId="2" applyFont="1" applyFill="1" applyBorder="1" applyAlignment="1" applyProtection="1">
      <alignment horizontal="center" vertical="center"/>
      <protection locked="0"/>
    </xf>
    <xf numFmtId="0" fontId="47" fillId="14" borderId="52" xfId="2" applyFont="1" applyFill="1" applyBorder="1" applyAlignment="1" applyProtection="1">
      <alignment horizontal="center" vertical="center"/>
      <protection locked="0"/>
    </xf>
    <xf numFmtId="0" fontId="47" fillId="14" borderId="39" xfId="2" applyFont="1" applyFill="1" applyBorder="1" applyAlignment="1" applyProtection="1">
      <alignment horizontal="center" vertical="center"/>
      <protection locked="0"/>
    </xf>
    <xf numFmtId="0" fontId="47" fillId="14" borderId="40" xfId="2" applyFont="1" applyFill="1" applyBorder="1" applyAlignment="1" applyProtection="1">
      <alignment horizontal="center" vertical="center"/>
      <protection locked="0"/>
    </xf>
    <xf numFmtId="0" fontId="47" fillId="14" borderId="54" xfId="2" applyFont="1" applyFill="1" applyBorder="1" applyAlignment="1" applyProtection="1">
      <alignment horizontal="center" vertical="center"/>
      <protection locked="0"/>
    </xf>
    <xf numFmtId="0" fontId="47" fillId="14" borderId="66" xfId="2" applyFont="1" applyFill="1" applyBorder="1" applyAlignment="1" applyProtection="1">
      <alignment horizontal="center" vertical="center"/>
      <protection locked="0"/>
    </xf>
    <xf numFmtId="0" fontId="47" fillId="14" borderId="30" xfId="2" applyFont="1" applyFill="1" applyBorder="1" applyAlignment="1" applyProtection="1">
      <alignment horizontal="center" vertical="center"/>
      <protection locked="0"/>
    </xf>
    <xf numFmtId="0" fontId="47" fillId="14" borderId="5" xfId="2" applyFont="1" applyFill="1" applyBorder="1" applyAlignment="1" applyProtection="1">
      <alignment horizontal="center" vertical="center"/>
      <protection locked="0"/>
    </xf>
    <xf numFmtId="0" fontId="47" fillId="14" borderId="0" xfId="2" applyFont="1" applyFill="1" applyAlignment="1" applyProtection="1">
      <alignment horizontal="center" vertical="center"/>
      <protection locked="0"/>
    </xf>
    <xf numFmtId="0" fontId="47" fillId="14" borderId="31" xfId="2" applyFont="1" applyFill="1" applyBorder="1" applyAlignment="1" applyProtection="1">
      <alignment horizontal="center" vertical="center"/>
      <protection locked="0"/>
    </xf>
    <xf numFmtId="0" fontId="47" fillId="14" borderId="27" xfId="2" applyFont="1" applyFill="1" applyBorder="1" applyAlignment="1" applyProtection="1">
      <alignment horizontal="center" vertical="center"/>
      <protection locked="0"/>
    </xf>
    <xf numFmtId="0" fontId="47" fillId="14" borderId="28" xfId="2" applyFont="1" applyFill="1" applyBorder="1" applyAlignment="1" applyProtection="1">
      <alignment horizontal="center" vertical="center"/>
      <protection locked="0"/>
    </xf>
    <xf numFmtId="0" fontId="47" fillId="14" borderId="57" xfId="2" applyFont="1" applyFill="1" applyBorder="1" applyAlignment="1" applyProtection="1">
      <alignment horizontal="center" vertical="center"/>
      <protection locked="0"/>
    </xf>
    <xf numFmtId="0" fontId="48" fillId="14" borderId="51" xfId="2" applyFont="1" applyFill="1" applyBorder="1" applyAlignment="1" applyProtection="1">
      <alignment horizontal="center" wrapText="1"/>
      <protection locked="0"/>
    </xf>
    <xf numFmtId="0" fontId="48" fillId="14" borderId="24" xfId="2" applyFont="1" applyFill="1" applyBorder="1" applyAlignment="1" applyProtection="1">
      <alignment horizontal="center" wrapText="1"/>
      <protection locked="0"/>
    </xf>
    <xf numFmtId="0" fontId="48" fillId="14" borderId="25" xfId="2" applyFont="1" applyFill="1" applyBorder="1" applyAlignment="1" applyProtection="1">
      <alignment horizontal="center" wrapText="1"/>
      <protection locked="0"/>
    </xf>
    <xf numFmtId="0" fontId="48" fillId="14" borderId="38" xfId="2" applyFont="1" applyFill="1" applyBorder="1" applyAlignment="1" applyProtection="1">
      <alignment horizontal="center" wrapText="1"/>
      <protection locked="0"/>
    </xf>
    <xf numFmtId="0" fontId="48" fillId="14" borderId="39" xfId="2" applyFont="1" applyFill="1" applyBorder="1" applyAlignment="1" applyProtection="1">
      <alignment horizontal="center" wrapText="1"/>
      <protection locked="0"/>
    </xf>
    <xf numFmtId="0" fontId="48" fillId="14" borderId="53" xfId="2" applyFont="1" applyFill="1" applyBorder="1" applyAlignment="1" applyProtection="1">
      <alignment horizontal="center" wrapText="1"/>
      <protection locked="0"/>
    </xf>
    <xf numFmtId="0" fontId="34" fillId="0" borderId="2" xfId="0" applyFont="1" applyBorder="1" applyAlignment="1" applyProtection="1">
      <alignment horizontal="center" vertical="center" wrapText="1"/>
      <protection locked="0"/>
    </xf>
    <xf numFmtId="0" fontId="13" fillId="0" borderId="0" xfId="0" applyFont="1" applyAlignment="1" applyProtection="1">
      <alignment horizontal="justify" vertical="center"/>
      <protection locked="0"/>
    </xf>
    <xf numFmtId="0" fontId="36" fillId="15" borderId="7" xfId="2" applyFont="1" applyFill="1" applyBorder="1" applyAlignment="1" applyProtection="1">
      <alignment horizontal="center" vertical="center"/>
      <protection locked="0"/>
    </xf>
    <xf numFmtId="0" fontId="36" fillId="15" borderId="49" xfId="2" applyFont="1" applyFill="1" applyBorder="1" applyAlignment="1" applyProtection="1">
      <alignment horizontal="center" vertical="center"/>
      <protection locked="0"/>
    </xf>
    <xf numFmtId="0" fontId="3" fillId="0" borderId="2" xfId="0" applyFont="1" applyBorder="1" applyAlignment="1" applyProtection="1">
      <alignment horizontal="center" vertical="center" wrapText="1"/>
      <protection locked="0"/>
    </xf>
    <xf numFmtId="0" fontId="12" fillId="0" borderId="0" xfId="0" applyFont="1" applyAlignment="1" applyProtection="1">
      <alignment horizontal="center"/>
      <protection locked="0"/>
    </xf>
    <xf numFmtId="0" fontId="12" fillId="0" borderId="26" xfId="0" applyFont="1" applyBorder="1" applyAlignment="1" applyProtection="1">
      <alignment horizontal="center"/>
      <protection locked="0"/>
    </xf>
    <xf numFmtId="0" fontId="23" fillId="0" borderId="27" xfId="1" applyFill="1" applyBorder="1" applyAlignment="1" applyProtection="1">
      <alignment horizontal="right"/>
      <protection locked="0"/>
    </xf>
    <xf numFmtId="0" fontId="23" fillId="0" borderId="28" xfId="1" applyFill="1" applyBorder="1" applyAlignment="1" applyProtection="1">
      <alignment horizontal="right"/>
      <protection locked="0"/>
    </xf>
    <xf numFmtId="0" fontId="23" fillId="0" borderId="29" xfId="1" applyFill="1" applyBorder="1" applyAlignment="1" applyProtection="1">
      <alignment horizontal="right"/>
      <protection locked="0"/>
    </xf>
    <xf numFmtId="0" fontId="56" fillId="0" borderId="27" xfId="1" applyFont="1" applyFill="1" applyBorder="1" applyAlignment="1" applyProtection="1">
      <alignment horizontal="right"/>
      <protection locked="0"/>
    </xf>
    <xf numFmtId="0" fontId="56" fillId="0" borderId="28" xfId="1" applyFont="1" applyFill="1" applyBorder="1" applyAlignment="1" applyProtection="1">
      <alignment horizontal="right"/>
      <protection locked="0"/>
    </xf>
    <xf numFmtId="0" fontId="56" fillId="0" borderId="29" xfId="1" applyFont="1" applyFill="1" applyBorder="1" applyAlignment="1" applyProtection="1">
      <alignment horizontal="right"/>
      <protection locked="0"/>
    </xf>
    <xf numFmtId="0" fontId="27" fillId="0" borderId="23" xfId="0" applyFont="1" applyBorder="1" applyAlignment="1" applyProtection="1">
      <alignment horizontal="justify" vertical="top" wrapText="1"/>
      <protection locked="0"/>
    </xf>
    <xf numFmtId="0" fontId="27" fillId="0" borderId="24" xfId="0" applyFont="1" applyBorder="1" applyAlignment="1" applyProtection="1">
      <alignment horizontal="justify" vertical="top" wrapText="1"/>
      <protection locked="0"/>
    </xf>
    <xf numFmtId="0" fontId="9" fillId="0" borderId="24" xfId="0" applyFont="1" applyBorder="1" applyAlignment="1" applyProtection="1">
      <alignment horizontal="justify" vertical="top"/>
      <protection locked="0"/>
    </xf>
    <xf numFmtId="0" fontId="9" fillId="0" borderId="25" xfId="0" applyFont="1" applyBorder="1" applyAlignment="1" applyProtection="1">
      <alignment horizontal="justify" vertical="top"/>
      <protection locked="0"/>
    </xf>
    <xf numFmtId="0" fontId="9" fillId="0" borderId="23" xfId="0" applyFont="1" applyBorder="1" applyAlignment="1" applyProtection="1">
      <alignment horizontal="justify" vertical="top" wrapText="1"/>
      <protection locked="0"/>
    </xf>
    <xf numFmtId="0" fontId="9" fillId="0" borderId="24" xfId="0" applyFont="1" applyBorder="1" applyAlignment="1" applyProtection="1">
      <alignment horizontal="justify" vertical="top" wrapText="1"/>
      <protection locked="0"/>
    </xf>
    <xf numFmtId="0" fontId="4" fillId="0" borderId="0" xfId="0" applyFont="1" applyAlignment="1" applyProtection="1">
      <alignment horizontal="center" vertical="center" wrapText="1"/>
      <protection locked="0"/>
    </xf>
    <xf numFmtId="0" fontId="4" fillId="0" borderId="26"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26" xfId="0" applyFont="1" applyBorder="1" applyAlignment="1" applyProtection="1">
      <alignment horizontal="center" vertical="center" wrapText="1"/>
      <protection locked="0"/>
    </xf>
    <xf numFmtId="0" fontId="27" fillId="0" borderId="0" xfId="0" applyFont="1" applyAlignment="1" applyProtection="1">
      <alignment horizontal="justify" vertical="center" wrapText="1"/>
      <protection locked="0"/>
    </xf>
    <xf numFmtId="0" fontId="54" fillId="0" borderId="0" xfId="0" applyFont="1" applyAlignment="1" applyProtection="1">
      <alignment horizontal="justify" vertical="center" wrapText="1"/>
      <protection locked="0"/>
    </xf>
    <xf numFmtId="0" fontId="56" fillId="0" borderId="0" xfId="1" applyFont="1" applyBorder="1" applyAlignment="1" applyProtection="1">
      <alignment horizontal="center" vertical="center"/>
      <protection locked="0"/>
    </xf>
    <xf numFmtId="0" fontId="12" fillId="0" borderId="0" xfId="0" applyFont="1" applyAlignment="1">
      <alignment horizontal="center"/>
    </xf>
    <xf numFmtId="0" fontId="5" fillId="8" borderId="5" xfId="0" applyFont="1" applyFill="1" applyBorder="1" applyAlignment="1" applyProtection="1">
      <alignment horizontal="center"/>
      <protection locked="0"/>
    </xf>
    <xf numFmtId="0" fontId="5" fillId="8" borderId="0" xfId="0" applyFont="1" applyFill="1" applyAlignment="1" applyProtection="1">
      <alignment horizontal="center"/>
      <protection locked="0"/>
    </xf>
    <xf numFmtId="0" fontId="0" fillId="5" borderId="0" xfId="0" applyFill="1" applyAlignment="1" applyProtection="1">
      <alignment horizontal="left" vertical="center" wrapText="1"/>
      <protection locked="0"/>
    </xf>
    <xf numFmtId="0" fontId="23" fillId="7" borderId="0" xfId="1" applyFill="1" applyBorder="1" applyAlignment="1" applyProtection="1">
      <alignment horizontal="left" vertical="center" wrapText="1"/>
      <protection locked="0"/>
    </xf>
    <xf numFmtId="0" fontId="0" fillId="7" borderId="0" xfId="0" applyFill="1" applyAlignment="1" applyProtection="1">
      <alignment horizontal="left" vertical="center" wrapText="1"/>
      <protection locked="0"/>
    </xf>
    <xf numFmtId="0" fontId="6" fillId="0" borderId="0" xfId="0" applyFont="1" applyAlignment="1">
      <alignment horizontal="center" vertical="center" wrapText="1"/>
    </xf>
    <xf numFmtId="0" fontId="4" fillId="0" borderId="0" xfId="0" applyFont="1" applyAlignment="1">
      <alignment horizontal="center" vertical="center" wrapText="1"/>
    </xf>
    <xf numFmtId="0" fontId="8" fillId="5" borderId="0" xfId="0" applyFont="1" applyFill="1" applyAlignment="1" applyProtection="1">
      <alignment horizontal="center" wrapText="1"/>
      <protection locked="0"/>
    </xf>
    <xf numFmtId="0" fontId="9" fillId="7" borderId="0" xfId="0" applyFont="1" applyFill="1" applyAlignment="1" applyProtection="1">
      <alignment horizontal="center" wrapText="1"/>
      <protection locked="0" hidden="1"/>
    </xf>
    <xf numFmtId="0" fontId="0" fillId="5" borderId="0" xfId="0" applyFill="1" applyAlignment="1" applyProtection="1">
      <alignment horizontal="center" vertical="center" wrapText="1"/>
      <protection locked="0"/>
    </xf>
    <xf numFmtId="0" fontId="0" fillId="7" borderId="0" xfId="0" applyFill="1" applyAlignment="1" applyProtection="1">
      <alignment horizontal="center" vertical="center" wrapText="1"/>
      <protection locked="0"/>
    </xf>
    <xf numFmtId="0" fontId="0" fillId="0" borderId="49" xfId="0" applyBorder="1" applyAlignment="1">
      <alignment horizontal="center" vertical="center" wrapText="1"/>
    </xf>
    <xf numFmtId="0" fontId="0" fillId="0" borderId="69" xfId="0" applyBorder="1" applyAlignment="1">
      <alignment horizontal="center" vertical="center" wrapText="1"/>
    </xf>
    <xf numFmtId="0" fontId="0" fillId="0" borderId="7" xfId="0" applyBorder="1" applyAlignment="1">
      <alignment horizontal="center" vertical="center" wrapText="1"/>
    </xf>
    <xf numFmtId="0" fontId="24" fillId="0" borderId="2" xfId="0" applyFont="1" applyBorder="1" applyAlignment="1">
      <alignment horizontal="center" vertical="center" wrapText="1"/>
    </xf>
    <xf numFmtId="0" fontId="9" fillId="2" borderId="1" xfId="0" applyFont="1" applyFill="1" applyBorder="1" applyAlignment="1" applyProtection="1">
      <alignment horizontal="justify" vertical="justify" wrapText="1"/>
      <protection locked="0"/>
    </xf>
    <xf numFmtId="0" fontId="9" fillId="2" borderId="2" xfId="0" applyFont="1" applyFill="1" applyBorder="1" applyAlignment="1" applyProtection="1">
      <alignment horizontal="justify" vertical="justify" wrapText="1"/>
      <protection locked="0"/>
    </xf>
    <xf numFmtId="0" fontId="9" fillId="2" borderId="3" xfId="0" applyFont="1" applyFill="1" applyBorder="1" applyAlignment="1" applyProtection="1">
      <alignment horizontal="justify" vertical="justify" wrapText="1"/>
      <protection locked="0"/>
    </xf>
    <xf numFmtId="0" fontId="46" fillId="0" borderId="2" xfId="0" applyFont="1" applyBorder="1" applyAlignment="1">
      <alignment horizontal="center" vertical="center" wrapText="1"/>
    </xf>
    <xf numFmtId="0" fontId="46" fillId="0" borderId="3" xfId="0" applyFont="1" applyBorder="1" applyAlignment="1">
      <alignment horizontal="center" vertical="center" wrapText="1"/>
    </xf>
    <xf numFmtId="0" fontId="43" fillId="15" borderId="32" xfId="2" applyFont="1" applyFill="1" applyBorder="1" applyAlignment="1">
      <alignment horizontal="center" vertical="center" wrapText="1"/>
    </xf>
    <xf numFmtId="0" fontId="43" fillId="15" borderId="33" xfId="2" applyFont="1" applyFill="1" applyBorder="1" applyAlignment="1">
      <alignment horizontal="center" vertical="center" wrapText="1"/>
    </xf>
    <xf numFmtId="0" fontId="43" fillId="15" borderId="34" xfId="2" applyFont="1" applyFill="1" applyBorder="1" applyAlignment="1">
      <alignment horizontal="center" vertical="center" wrapText="1"/>
    </xf>
    <xf numFmtId="0" fontId="43" fillId="13" borderId="13" xfId="0" applyFont="1" applyFill="1" applyBorder="1" applyAlignment="1" applyProtection="1">
      <alignment horizontal="center" vertical="center"/>
      <protection locked="0"/>
    </xf>
    <xf numFmtId="0" fontId="42" fillId="2" borderId="0" xfId="0" applyFont="1" applyFill="1" applyAlignment="1" applyProtection="1">
      <alignment horizontal="center"/>
      <protection locked="0"/>
    </xf>
    <xf numFmtId="0" fontId="30" fillId="2" borderId="62" xfId="2" applyFont="1" applyFill="1" applyBorder="1" applyAlignment="1" applyProtection="1">
      <alignment horizontal="left" vertical="top" wrapText="1" readingOrder="1"/>
      <protection locked="0"/>
    </xf>
    <xf numFmtId="0" fontId="57" fillId="2" borderId="62" xfId="2" applyFont="1" applyFill="1" applyBorder="1" applyAlignment="1" applyProtection="1">
      <alignment horizontal="left" vertical="center" wrapText="1" readingOrder="1"/>
      <protection locked="0"/>
    </xf>
    <xf numFmtId="0" fontId="30" fillId="2" borderId="62" xfId="2" applyFont="1" applyFill="1" applyBorder="1" applyAlignment="1" applyProtection="1">
      <alignment horizontal="center" vertical="top" readingOrder="1"/>
      <protection locked="0"/>
    </xf>
    <xf numFmtId="0" fontId="5" fillId="13" borderId="35" xfId="0" applyFont="1" applyFill="1" applyBorder="1" applyAlignment="1" applyProtection="1">
      <alignment horizontal="center" vertical="center"/>
      <protection hidden="1"/>
    </xf>
    <xf numFmtId="0" fontId="5" fillId="13" borderId="36" xfId="0" applyFont="1" applyFill="1" applyBorder="1" applyAlignment="1" applyProtection="1">
      <alignment horizontal="center" vertical="center"/>
      <protection hidden="1"/>
    </xf>
    <xf numFmtId="0" fontId="5" fillId="13" borderId="37" xfId="0" applyFont="1" applyFill="1" applyBorder="1" applyAlignment="1" applyProtection="1">
      <alignment horizontal="center" vertical="center"/>
      <protection hidden="1"/>
    </xf>
    <xf numFmtId="0" fontId="5" fillId="15" borderId="32" xfId="2" applyFont="1" applyFill="1" applyBorder="1" applyAlignment="1" applyProtection="1">
      <alignment horizontal="center" vertical="center" wrapText="1"/>
      <protection hidden="1"/>
    </xf>
    <xf numFmtId="0" fontId="5" fillId="15" borderId="33" xfId="2" applyFont="1" applyFill="1" applyBorder="1" applyAlignment="1" applyProtection="1">
      <alignment horizontal="center" vertical="center" wrapText="1"/>
      <protection hidden="1"/>
    </xf>
    <xf numFmtId="0" fontId="5" fillId="15" borderId="34" xfId="2" applyFont="1" applyFill="1" applyBorder="1" applyAlignment="1" applyProtection="1">
      <alignment horizontal="center" vertical="center" wrapText="1"/>
      <protection hidden="1"/>
    </xf>
    <xf numFmtId="0" fontId="33" fillId="14" borderId="41" xfId="2" applyFont="1" applyFill="1" applyBorder="1" applyAlignment="1" applyProtection="1">
      <alignment horizontal="center" vertical="top" wrapText="1"/>
      <protection hidden="1"/>
    </xf>
    <xf numFmtId="0" fontId="33" fillId="14" borderId="61" xfId="2" applyFont="1" applyFill="1" applyBorder="1" applyAlignment="1" applyProtection="1">
      <alignment horizontal="center" vertical="top" wrapText="1"/>
      <protection hidden="1"/>
    </xf>
    <xf numFmtId="0" fontId="33" fillId="14" borderId="41" xfId="2" applyFont="1" applyFill="1" applyBorder="1" applyAlignment="1" applyProtection="1">
      <alignment horizontal="center" vertical="top"/>
      <protection hidden="1"/>
    </xf>
    <xf numFmtId="0" fontId="33" fillId="14" borderId="61" xfId="2" applyFont="1" applyFill="1" applyBorder="1" applyAlignment="1" applyProtection="1">
      <alignment horizontal="center" vertical="top"/>
      <protection hidden="1"/>
    </xf>
    <xf numFmtId="0" fontId="0" fillId="5" borderId="17" xfId="0" applyFill="1" applyBorder="1" applyAlignment="1">
      <alignment horizontal="center"/>
    </xf>
    <xf numFmtId="0" fontId="0" fillId="5" borderId="18" xfId="0" applyFill="1" applyBorder="1" applyAlignment="1">
      <alignment horizontal="center"/>
    </xf>
    <xf numFmtId="0" fontId="0" fillId="7" borderId="17" xfId="0" applyFill="1" applyBorder="1" applyAlignment="1">
      <alignment horizontal="center"/>
    </xf>
    <xf numFmtId="0" fontId="0" fillId="7" borderId="18" xfId="0" applyFill="1" applyBorder="1" applyAlignment="1">
      <alignment horizontal="center"/>
    </xf>
    <xf numFmtId="0" fontId="6" fillId="11" borderId="14"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11" borderId="11" xfId="0" applyFont="1" applyFill="1" applyBorder="1" applyAlignment="1">
      <alignment horizontal="center" vertical="center" wrapText="1"/>
    </xf>
    <xf numFmtId="0" fontId="46" fillId="0" borderId="2" xfId="0" applyFont="1" applyBorder="1" applyAlignment="1">
      <alignment horizontal="center" vertical="center"/>
    </xf>
    <xf numFmtId="0" fontId="46" fillId="0" borderId="3" xfId="0" applyFont="1" applyBorder="1" applyAlignment="1">
      <alignment horizontal="center" vertical="center"/>
    </xf>
    <xf numFmtId="0" fontId="6" fillId="8" borderId="9" xfId="0" applyFont="1" applyFill="1" applyBorder="1" applyAlignment="1">
      <alignment horizontal="center" vertical="center" wrapText="1"/>
    </xf>
    <xf numFmtId="0" fontId="6" fillId="8" borderId="16" xfId="0" applyFont="1" applyFill="1" applyBorder="1" applyAlignment="1">
      <alignment horizontal="center" vertical="center" wrapText="1"/>
    </xf>
    <xf numFmtId="0" fontId="6" fillId="6" borderId="19" xfId="0" applyFont="1" applyFill="1" applyBorder="1" applyAlignment="1">
      <alignment horizontal="center" vertical="center" wrapText="1"/>
    </xf>
    <xf numFmtId="0" fontId="6" fillId="6" borderId="20"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6" fillId="6" borderId="15" xfId="0" applyFont="1" applyFill="1" applyBorder="1" applyAlignment="1">
      <alignment horizontal="center" vertical="center" wrapText="1"/>
    </xf>
    <xf numFmtId="0" fontId="6" fillId="6" borderId="11" xfId="0" applyFont="1" applyFill="1" applyBorder="1" applyAlignment="1">
      <alignment horizontal="center" vertical="center" wrapText="1"/>
    </xf>
    <xf numFmtId="0" fontId="9" fillId="2" borderId="1" xfId="0" applyFont="1" applyFill="1" applyBorder="1" applyAlignment="1" applyProtection="1">
      <alignment horizontal="justify" vertical="center" wrapText="1"/>
      <protection locked="0"/>
    </xf>
    <xf numFmtId="0" fontId="9" fillId="2" borderId="2" xfId="0" applyFont="1" applyFill="1" applyBorder="1" applyAlignment="1" applyProtection="1">
      <alignment horizontal="justify" vertical="center" wrapText="1"/>
      <protection locked="0"/>
    </xf>
    <xf numFmtId="0" fontId="9" fillId="2" borderId="3" xfId="0" applyFont="1" applyFill="1" applyBorder="1" applyAlignment="1" applyProtection="1">
      <alignment horizontal="justify" vertical="center" wrapText="1"/>
      <protection locked="0"/>
    </xf>
    <xf numFmtId="0" fontId="6" fillId="8" borderId="8" xfId="0" applyFont="1" applyFill="1" applyBorder="1" applyAlignment="1">
      <alignment horizontal="center" vertical="center" wrapText="1"/>
    </xf>
    <xf numFmtId="0" fontId="6" fillId="11" borderId="8" xfId="0" applyFont="1" applyFill="1" applyBorder="1" applyAlignment="1">
      <alignment horizontal="center" vertical="center" wrapText="1"/>
    </xf>
    <xf numFmtId="0" fontId="6" fillId="11" borderId="9" xfId="0" applyFont="1" applyFill="1" applyBorder="1" applyAlignment="1">
      <alignment horizontal="center" vertical="center" wrapText="1"/>
    </xf>
    <xf numFmtId="0" fontId="6" fillId="11" borderId="16" xfId="0" applyFont="1" applyFill="1" applyBorder="1" applyAlignment="1">
      <alignment horizontal="center" vertical="center" wrapText="1"/>
    </xf>
    <xf numFmtId="0" fontId="6" fillId="8" borderId="21" xfId="0" applyFont="1" applyFill="1" applyBorder="1" applyAlignment="1">
      <alignment horizontal="center" vertical="center" wrapText="1"/>
    </xf>
    <xf numFmtId="0" fontId="0" fillId="5" borderId="68" xfId="0" applyFill="1" applyBorder="1" applyAlignment="1">
      <alignment horizontal="center"/>
    </xf>
    <xf numFmtId="0" fontId="0" fillId="7" borderId="68" xfId="0" applyFill="1" applyBorder="1" applyAlignment="1">
      <alignment horizontal="center"/>
    </xf>
    <xf numFmtId="0" fontId="6" fillId="8" borderId="19" xfId="0" applyFont="1" applyFill="1" applyBorder="1" applyAlignment="1">
      <alignment horizontal="center" vertical="center" wrapText="1"/>
    </xf>
    <xf numFmtId="0" fontId="6" fillId="8" borderId="67" xfId="0" applyFont="1" applyFill="1" applyBorder="1" applyAlignment="1">
      <alignment horizontal="center" vertical="center" wrapText="1"/>
    </xf>
    <xf numFmtId="0" fontId="6" fillId="8" borderId="20" xfId="0" applyFont="1" applyFill="1" applyBorder="1" applyAlignment="1">
      <alignment horizontal="center" vertical="center" wrapText="1"/>
    </xf>
    <xf numFmtId="0" fontId="13" fillId="0" borderId="23" xfId="0" applyFont="1" applyBorder="1" applyAlignment="1">
      <alignment horizontal="justify" vertical="center" wrapText="1"/>
    </xf>
    <xf numFmtId="0" fontId="13" fillId="0" borderId="24" xfId="0" applyFont="1" applyBorder="1" applyAlignment="1">
      <alignment horizontal="justify" vertical="center"/>
    </xf>
    <xf numFmtId="0" fontId="13" fillId="0" borderId="25" xfId="0" applyFont="1" applyBorder="1" applyAlignment="1">
      <alignment horizontal="justify" vertical="center"/>
    </xf>
    <xf numFmtId="0" fontId="13" fillId="0" borderId="5" xfId="0" applyFont="1" applyBorder="1" applyAlignment="1">
      <alignment horizontal="justify" vertical="center"/>
    </xf>
    <xf numFmtId="0" fontId="13" fillId="0" borderId="0" xfId="0" applyFont="1" applyAlignment="1">
      <alignment horizontal="justify" vertical="center"/>
    </xf>
    <xf numFmtId="0" fontId="13" fillId="0" borderId="26" xfId="0" applyFont="1" applyBorder="1" applyAlignment="1">
      <alignment horizontal="justify" vertical="center"/>
    </xf>
    <xf numFmtId="0" fontId="13" fillId="0" borderId="27" xfId="0" applyFont="1" applyBorder="1" applyAlignment="1">
      <alignment horizontal="justify" vertical="center"/>
    </xf>
    <xf numFmtId="0" fontId="13" fillId="0" borderId="28" xfId="0" applyFont="1" applyBorder="1" applyAlignment="1">
      <alignment horizontal="justify" vertical="center"/>
    </xf>
    <xf numFmtId="0" fontId="13" fillId="0" borderId="29" xfId="0" applyFont="1" applyBorder="1" applyAlignment="1">
      <alignment horizontal="justify" vertical="center"/>
    </xf>
    <xf numFmtId="0" fontId="6" fillId="8" borderId="22" xfId="0" applyFont="1" applyFill="1" applyBorder="1" applyAlignment="1">
      <alignment horizontal="center" vertical="center" wrapText="1"/>
    </xf>
    <xf numFmtId="0" fontId="6" fillId="8" borderId="10" xfId="0" applyFont="1" applyFill="1" applyBorder="1" applyAlignment="1">
      <alignment horizontal="center" vertical="center" wrapText="1"/>
    </xf>
    <xf numFmtId="0" fontId="6" fillId="8" borderId="8" xfId="0" applyFont="1" applyFill="1" applyBorder="1" applyAlignment="1">
      <alignment horizontal="left" vertical="center" wrapText="1"/>
    </xf>
    <xf numFmtId="0" fontId="16" fillId="5" borderId="8" xfId="0" applyFont="1" applyFill="1" applyBorder="1" applyAlignment="1">
      <alignment horizontal="center" vertical="center" wrapText="1"/>
    </xf>
  </cellXfs>
  <cellStyles count="7">
    <cellStyle name="Hipervínculo" xfId="1" builtinId="8"/>
    <cellStyle name="Hipervínculo 2" xfId="3" xr:uid="{00000000-0005-0000-0000-000001000000}"/>
    <cellStyle name="Normal" xfId="0" builtinId="0"/>
    <cellStyle name="Normal 2" xfId="2" xr:uid="{00000000-0005-0000-0000-000003000000}"/>
    <cellStyle name="Normal 2 2" xfId="5" xr:uid="{24A84AAC-E66B-436C-8C0E-6646B9BA5265}"/>
    <cellStyle name="Normal 3" xfId="6" xr:uid="{3B80D329-7685-41C0-ABF4-F563FD882330}"/>
    <cellStyle name="Normal 4" xfId="4" xr:uid="{FD5C5AE4-E895-4FBC-8CB3-194283763A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2800" b="1" i="0" u="none" strike="noStrike" kern="1200" spc="70" baseline="0">
                <a:solidFill>
                  <a:srgbClr val="660066"/>
                </a:solidFill>
                <a:latin typeface="+mn-lt"/>
                <a:ea typeface="+mn-ea"/>
                <a:cs typeface="+mn-cs"/>
              </a:defRPr>
            </a:pPr>
            <a:r>
              <a:rPr lang="es-MX" sz="2800" b="1">
                <a:solidFill>
                  <a:srgbClr val="660066"/>
                </a:solidFill>
              </a:rPr>
              <a:t>MATRIZ DE PRIORIZACIÓN</a:t>
            </a:r>
          </a:p>
        </c:rich>
      </c:tx>
      <c:overlay val="0"/>
      <c:spPr>
        <a:noFill/>
        <a:ln>
          <a:noFill/>
        </a:ln>
        <a:effectLst/>
      </c:spPr>
      <c:txPr>
        <a:bodyPr rot="0" spcFirstLastPara="1" vertOverflow="ellipsis" vert="horz" wrap="square" anchor="ctr" anchorCtr="1"/>
        <a:lstStyle/>
        <a:p>
          <a:pPr>
            <a:defRPr sz="2800" b="1" i="0" u="none" strike="noStrike" kern="1200" spc="70" baseline="0">
              <a:solidFill>
                <a:srgbClr val="660066"/>
              </a:solidFill>
              <a:latin typeface="+mn-lt"/>
              <a:ea typeface="+mn-ea"/>
              <a:cs typeface="+mn-cs"/>
            </a:defRPr>
          </a:pPr>
          <a:endParaRPr lang="es-CO"/>
        </a:p>
      </c:txPr>
    </c:title>
    <c:autoTitleDeleted val="0"/>
    <c:plotArea>
      <c:layout/>
      <c:scatterChart>
        <c:scatterStyle val="lineMarker"/>
        <c:varyColors val="0"/>
        <c:ser>
          <c:idx val="0"/>
          <c:order val="0"/>
          <c:spPr>
            <a:ln w="25400">
              <a:noFill/>
            </a:ln>
            <a:effectLst/>
          </c:spPr>
          <c:marker>
            <c:symbol val="circle"/>
            <c:size val="5"/>
            <c:spPr>
              <a:solidFill>
                <a:schemeClr val="accent4"/>
              </a:solidFill>
              <a:ln w="161925" cap="flat" cmpd="sng" algn="ctr">
                <a:solidFill>
                  <a:schemeClr val="accent4"/>
                </a:solidFill>
                <a:round/>
              </a:ln>
              <a:effectLst/>
            </c:spPr>
          </c:marker>
          <c:dLbls>
            <c:dLbl>
              <c:idx val="0"/>
              <c:tx>
                <c:rich>
                  <a:bodyPr/>
                  <a:lstStyle/>
                  <a:p>
                    <a:fld id="{82238CB3-0C0C-40D0-9116-9E46225A3148}"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11B6-43FA-AF9E-495D2CB23997}"/>
                </c:ext>
              </c:extLst>
            </c:dLbl>
            <c:dLbl>
              <c:idx val="1"/>
              <c:tx>
                <c:rich>
                  <a:bodyPr/>
                  <a:lstStyle/>
                  <a:p>
                    <a:fld id="{E2D4E2BD-D0B7-4AC4-95E5-98B9E78BADB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11B6-43FA-AF9E-495D2CB23997}"/>
                </c:ext>
              </c:extLst>
            </c:dLbl>
            <c:dLbl>
              <c:idx val="2"/>
              <c:tx>
                <c:rich>
                  <a:bodyPr/>
                  <a:lstStyle/>
                  <a:p>
                    <a:fld id="{2578A4CA-50E5-4DF8-8F41-E93EA304AA1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11B6-43FA-AF9E-495D2CB23997}"/>
                </c:ext>
              </c:extLst>
            </c:dLbl>
            <c:dLbl>
              <c:idx val="3"/>
              <c:tx>
                <c:rich>
                  <a:bodyPr/>
                  <a:lstStyle/>
                  <a:p>
                    <a:fld id="{BA761009-B3D8-4D8C-BDD6-CBA2A9EC96C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11B6-43FA-AF9E-495D2CB23997}"/>
                </c:ext>
              </c:extLst>
            </c:dLbl>
            <c:dLbl>
              <c:idx val="4"/>
              <c:tx>
                <c:rich>
                  <a:bodyPr/>
                  <a:lstStyle/>
                  <a:p>
                    <a:fld id="{E849901E-923D-45E5-8C71-545AFD000E4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11B6-43FA-AF9E-495D2CB23997}"/>
                </c:ext>
              </c:extLst>
            </c:dLbl>
            <c:dLbl>
              <c:idx val="5"/>
              <c:tx>
                <c:rich>
                  <a:bodyPr/>
                  <a:lstStyle/>
                  <a:p>
                    <a:fld id="{12D7B551-B933-4B93-AD48-EF749BD473E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11B6-43FA-AF9E-495D2CB23997}"/>
                </c:ext>
              </c:extLst>
            </c:dLbl>
            <c:dLbl>
              <c:idx val="6"/>
              <c:tx>
                <c:rich>
                  <a:bodyPr/>
                  <a:lstStyle/>
                  <a:p>
                    <a:fld id="{4CE6042F-9F87-4118-9F24-9D2E0C31402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11B6-43FA-AF9E-495D2CB23997}"/>
                </c:ext>
              </c:extLst>
            </c:dLbl>
            <c:dLbl>
              <c:idx val="7"/>
              <c:tx>
                <c:rich>
                  <a:bodyPr/>
                  <a:lstStyle/>
                  <a:p>
                    <a:fld id="{7641A8C7-1C13-482B-8DEF-B408A47BADE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11B6-43FA-AF9E-495D2CB23997}"/>
                </c:ext>
              </c:extLst>
            </c:dLbl>
            <c:dLbl>
              <c:idx val="8"/>
              <c:tx>
                <c:rich>
                  <a:bodyPr/>
                  <a:lstStyle/>
                  <a:p>
                    <a:fld id="{DC52E51A-FEB3-4330-96AA-0EF36A18A4F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11B6-43FA-AF9E-495D2CB23997}"/>
                </c:ext>
              </c:extLst>
            </c:dLbl>
            <c:dLbl>
              <c:idx val="9"/>
              <c:tx>
                <c:rich>
                  <a:bodyPr/>
                  <a:lstStyle/>
                  <a:p>
                    <a:fld id="{0D07997B-CD14-4187-BE2D-F0C2E466F2D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11B6-43FA-AF9E-495D2CB23997}"/>
                </c:ext>
              </c:extLst>
            </c:dLbl>
            <c:dLbl>
              <c:idx val="10"/>
              <c:tx>
                <c:rich>
                  <a:bodyPr/>
                  <a:lstStyle/>
                  <a:p>
                    <a:fld id="{BC6D8BB1-947E-4EAB-9B4C-675A87D20B4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11B6-43FA-AF9E-495D2CB23997}"/>
                </c:ext>
              </c:extLst>
            </c:dLbl>
            <c:dLbl>
              <c:idx val="11"/>
              <c:tx>
                <c:rich>
                  <a:bodyPr/>
                  <a:lstStyle/>
                  <a:p>
                    <a:fld id="{45B50DDE-6E85-41F2-8241-B16AAD380C4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11B6-43FA-AF9E-495D2CB23997}"/>
                </c:ext>
              </c:extLst>
            </c:dLbl>
            <c:dLbl>
              <c:idx val="12"/>
              <c:tx>
                <c:rich>
                  <a:bodyPr/>
                  <a:lstStyle/>
                  <a:p>
                    <a:fld id="{CCED984F-04A1-47AD-AE43-97A9D67D644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11B6-43FA-AF9E-495D2CB23997}"/>
                </c:ext>
              </c:extLst>
            </c:dLbl>
            <c:dLbl>
              <c:idx val="13"/>
              <c:tx>
                <c:rich>
                  <a:bodyPr/>
                  <a:lstStyle/>
                  <a:p>
                    <a:fld id="{A6537F2E-E267-41BB-886F-A54BC207209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11B6-43FA-AF9E-495D2CB23997}"/>
                </c:ext>
              </c:extLst>
            </c:dLbl>
            <c:dLbl>
              <c:idx val="14"/>
              <c:tx>
                <c:rich>
                  <a:bodyPr/>
                  <a:lstStyle/>
                  <a:p>
                    <a:fld id="{6D5B1D86-F73A-444B-B293-F29647E3F6E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11B6-43FA-AF9E-495D2CB23997}"/>
                </c:ext>
              </c:extLst>
            </c:dLbl>
            <c:dLbl>
              <c:idx val="15"/>
              <c:tx>
                <c:rich>
                  <a:bodyPr/>
                  <a:lstStyle/>
                  <a:p>
                    <a:fld id="{8AA287DA-C6F5-492C-873C-F62CB8AFE5F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11B6-43FA-AF9E-495D2CB23997}"/>
                </c:ext>
              </c:extLst>
            </c:dLbl>
            <c:dLbl>
              <c:idx val="16"/>
              <c:tx>
                <c:rich>
                  <a:bodyPr/>
                  <a:lstStyle/>
                  <a:p>
                    <a:fld id="{E5C1B99B-72EE-4A7A-A63F-851D46D5A7B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11B6-43FA-AF9E-495D2CB23997}"/>
                </c:ext>
              </c:extLst>
            </c:dLbl>
            <c:dLbl>
              <c:idx val="17"/>
              <c:tx>
                <c:rich>
                  <a:bodyPr/>
                  <a:lstStyle/>
                  <a:p>
                    <a:fld id="{390B4F1D-C0CC-41CC-A81D-6E23306FBC1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11B6-43FA-AF9E-495D2CB23997}"/>
                </c:ext>
              </c:extLst>
            </c:dLbl>
            <c:dLbl>
              <c:idx val="18"/>
              <c:tx>
                <c:rich>
                  <a:bodyPr/>
                  <a:lstStyle/>
                  <a:p>
                    <a:fld id="{6F63E490-D52F-4560-85F1-37B61C1D795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11B6-43FA-AF9E-495D2CB23997}"/>
                </c:ext>
              </c:extLst>
            </c:dLbl>
            <c:dLbl>
              <c:idx val="19"/>
              <c:tx>
                <c:rich>
                  <a:bodyPr/>
                  <a:lstStyle/>
                  <a:p>
                    <a:fld id="{11E50440-0CAD-4A61-A705-C85791B4844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11B6-43FA-AF9E-495D2CB23997}"/>
                </c:ext>
              </c:extLst>
            </c:dLbl>
            <c:dLbl>
              <c:idx val="20"/>
              <c:tx>
                <c:rich>
                  <a:bodyPr/>
                  <a:lstStyle/>
                  <a:p>
                    <a:fld id="{2BFE8FEB-2C47-4070-B1C5-16A41C44DEE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11B6-43FA-AF9E-495D2CB23997}"/>
                </c:ext>
              </c:extLst>
            </c:dLbl>
            <c:dLbl>
              <c:idx val="21"/>
              <c:tx>
                <c:rich>
                  <a:bodyPr/>
                  <a:lstStyle/>
                  <a:p>
                    <a:fld id="{4915585D-D7A9-4955-9908-5FB39ECB954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11B6-43FA-AF9E-495D2CB23997}"/>
                </c:ext>
              </c:extLst>
            </c:dLbl>
            <c:dLbl>
              <c:idx val="22"/>
              <c:tx>
                <c:rich>
                  <a:bodyPr/>
                  <a:lstStyle/>
                  <a:p>
                    <a:fld id="{A6040B04-FFFB-439E-8802-F60CAF55695E}"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11B6-43FA-AF9E-495D2CB23997}"/>
                </c:ext>
              </c:extLst>
            </c:dLbl>
            <c:dLbl>
              <c:idx val="23"/>
              <c:tx>
                <c:rich>
                  <a:bodyPr/>
                  <a:lstStyle/>
                  <a:p>
                    <a:fld id="{6D7D6BA9-343B-454A-8E97-769D2D2AE8C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11B6-43FA-AF9E-495D2CB23997}"/>
                </c:ext>
              </c:extLst>
            </c:dLbl>
            <c:dLbl>
              <c:idx val="24"/>
              <c:tx>
                <c:rich>
                  <a:bodyPr/>
                  <a:lstStyle/>
                  <a:p>
                    <a:fld id="{DEE76482-DA49-4AD6-B7E0-C935BB79A90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11B6-43FA-AF9E-495D2CB23997}"/>
                </c:ext>
              </c:extLst>
            </c:dLbl>
            <c:dLbl>
              <c:idx val="25"/>
              <c:tx>
                <c:rich>
                  <a:bodyPr/>
                  <a:lstStyle/>
                  <a:p>
                    <a:fld id="{33F230B8-864B-480F-A39E-309D5848C34E}"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11B6-43FA-AF9E-495D2CB23997}"/>
                </c:ext>
              </c:extLst>
            </c:dLbl>
            <c:dLbl>
              <c:idx val="26"/>
              <c:tx>
                <c:rich>
                  <a:bodyPr/>
                  <a:lstStyle/>
                  <a:p>
                    <a:fld id="{564DB9F4-C29F-4E49-BA7A-7E851C6B1DB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11B6-43FA-AF9E-495D2CB23997}"/>
                </c:ext>
              </c:extLst>
            </c:dLbl>
            <c:dLbl>
              <c:idx val="27"/>
              <c:tx>
                <c:rich>
                  <a:bodyPr/>
                  <a:lstStyle/>
                  <a:p>
                    <a:fld id="{4926D7D1-E97F-4298-815A-6DEDE7149AF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11B6-43FA-AF9E-495D2CB23997}"/>
                </c:ext>
              </c:extLst>
            </c:dLbl>
            <c:dLbl>
              <c:idx val="28"/>
              <c:tx>
                <c:rich>
                  <a:bodyPr/>
                  <a:lstStyle/>
                  <a:p>
                    <a:fld id="{AB19C8A9-CAB8-4913-A951-D059227691A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11B6-43FA-AF9E-495D2CB23997}"/>
                </c:ext>
              </c:extLst>
            </c:dLbl>
            <c:dLbl>
              <c:idx val="29"/>
              <c:tx>
                <c:rich>
                  <a:bodyPr/>
                  <a:lstStyle/>
                  <a:p>
                    <a:fld id="{3E232FCB-DC10-44BA-B62B-A96CA463FA8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11B6-43FA-AF9E-495D2CB23997}"/>
                </c:ext>
              </c:extLst>
            </c:dLbl>
            <c:dLbl>
              <c:idx val="30"/>
              <c:tx>
                <c:rich>
                  <a:bodyPr/>
                  <a:lstStyle/>
                  <a:p>
                    <a:fld id="{C3944E72-75A4-4630-871A-7B108968B102}"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11B6-43FA-AF9E-495D2CB23997}"/>
                </c:ext>
              </c:extLst>
            </c:dLbl>
            <c:dLbl>
              <c:idx val="31"/>
              <c:tx>
                <c:rich>
                  <a:bodyPr/>
                  <a:lstStyle/>
                  <a:p>
                    <a:fld id="{FDE8FF51-1720-440A-99ED-FA33FB4E80D8}"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11B6-43FA-AF9E-495D2CB23997}"/>
                </c:ext>
              </c:extLst>
            </c:dLbl>
            <c:dLbl>
              <c:idx val="32"/>
              <c:tx>
                <c:rich>
                  <a:bodyPr/>
                  <a:lstStyle/>
                  <a:p>
                    <a:fld id="{EF90D72E-2EBD-46FA-8229-E8DECE6B36D2}"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11B6-43FA-AF9E-495D2CB23997}"/>
                </c:ext>
              </c:extLst>
            </c:dLbl>
            <c:dLbl>
              <c:idx val="33"/>
              <c:tx>
                <c:rich>
                  <a:bodyPr/>
                  <a:lstStyle/>
                  <a:p>
                    <a:fld id="{26C5731C-E5F8-47B3-B45D-BAF46F4C686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11B6-43FA-AF9E-495D2CB23997}"/>
                </c:ext>
              </c:extLst>
            </c:dLbl>
            <c:dLbl>
              <c:idx val="34"/>
              <c:tx>
                <c:rich>
                  <a:bodyPr/>
                  <a:lstStyle/>
                  <a:p>
                    <a:fld id="{3E988A29-7FA4-4B65-812F-CC0ACC3DAA3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11B6-43FA-AF9E-495D2CB23997}"/>
                </c:ext>
              </c:extLst>
            </c:dLbl>
            <c:dLbl>
              <c:idx val="35"/>
              <c:tx>
                <c:rich>
                  <a:bodyPr/>
                  <a:lstStyle/>
                  <a:p>
                    <a:fld id="{8F6B3F7F-80E3-4381-9834-AF7DFF732C32}"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11B6-43FA-AF9E-495D2CB23997}"/>
                </c:ext>
              </c:extLst>
            </c:dLbl>
            <c:dLbl>
              <c:idx val="36"/>
              <c:tx>
                <c:rich>
                  <a:bodyPr/>
                  <a:lstStyle/>
                  <a:p>
                    <a:fld id="{89B2460B-73AA-4082-B8DC-B975C5F1165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4-11B6-43FA-AF9E-495D2CB23997}"/>
                </c:ext>
              </c:extLst>
            </c:dLbl>
            <c:dLbl>
              <c:idx val="37"/>
              <c:tx>
                <c:rich>
                  <a:bodyPr/>
                  <a:lstStyle/>
                  <a:p>
                    <a:fld id="{F6A6976D-4D1D-4AD3-B34F-C881B535BBA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5-11B6-43FA-AF9E-495D2CB23997}"/>
                </c:ext>
              </c:extLst>
            </c:dLbl>
            <c:dLbl>
              <c:idx val="38"/>
              <c:tx>
                <c:rich>
                  <a:bodyPr/>
                  <a:lstStyle/>
                  <a:p>
                    <a:fld id="{98E89CF5-3068-42EE-8CB0-CE6121D52ED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6-11B6-43FA-AF9E-495D2CB23997}"/>
                </c:ext>
              </c:extLst>
            </c:dLbl>
            <c:dLbl>
              <c:idx val="39"/>
              <c:tx>
                <c:rich>
                  <a:bodyPr/>
                  <a:lstStyle/>
                  <a:p>
                    <a:fld id="{A77ECBF5-FB83-40FB-9E4E-18CD44C1243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7-11B6-43FA-AF9E-495D2CB23997}"/>
                </c:ext>
              </c:extLst>
            </c:dLbl>
            <c:dLbl>
              <c:idx val="40"/>
              <c:tx>
                <c:rich>
                  <a:bodyPr/>
                  <a:lstStyle/>
                  <a:p>
                    <a:fld id="{CF8F9E56-0EFD-4DF0-AFFC-44B44E9F0EE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8-11B6-43FA-AF9E-495D2CB23997}"/>
                </c:ext>
              </c:extLst>
            </c:dLbl>
            <c:dLbl>
              <c:idx val="41"/>
              <c:tx>
                <c:rich>
                  <a:bodyPr/>
                  <a:lstStyle/>
                  <a:p>
                    <a:fld id="{5565208E-CAEF-40DE-B04D-EE70FB174628}"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9-11B6-43FA-AF9E-495D2CB23997}"/>
                </c:ext>
              </c:extLst>
            </c:dLbl>
            <c:dLbl>
              <c:idx val="42"/>
              <c:tx>
                <c:rich>
                  <a:bodyPr/>
                  <a:lstStyle/>
                  <a:p>
                    <a:fld id="{3BD76DFB-14A0-40AC-BB65-4D4F88646E2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A-11B6-43FA-AF9E-495D2CB23997}"/>
                </c:ext>
              </c:extLst>
            </c:dLbl>
            <c:dLbl>
              <c:idx val="43"/>
              <c:tx>
                <c:rich>
                  <a:bodyPr/>
                  <a:lstStyle/>
                  <a:p>
                    <a:fld id="{3BA483D0-0B3B-40AE-B619-2AA417871A7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B-11B6-43FA-AF9E-495D2CB23997}"/>
                </c:ext>
              </c:extLst>
            </c:dLbl>
            <c:dLbl>
              <c:idx val="44"/>
              <c:tx>
                <c:rich>
                  <a:bodyPr/>
                  <a:lstStyle/>
                  <a:p>
                    <a:fld id="{BEBF03E1-5F8E-44F0-9B29-32EEFACF51F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C-11B6-43FA-AF9E-495D2CB23997}"/>
                </c:ext>
              </c:extLst>
            </c:dLbl>
            <c:dLbl>
              <c:idx val="45"/>
              <c:tx>
                <c:rich>
                  <a:bodyPr/>
                  <a:lstStyle/>
                  <a:p>
                    <a:fld id="{46048FFF-D6AA-4E24-85DC-F41858BDEED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D-11B6-43FA-AF9E-495D2CB23997}"/>
                </c:ext>
              </c:extLst>
            </c:dLbl>
            <c:dLbl>
              <c:idx val="46"/>
              <c:tx>
                <c:rich>
                  <a:bodyPr/>
                  <a:lstStyle/>
                  <a:p>
                    <a:fld id="{B0E1A58A-B509-470F-98A9-72C9C583719E}"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E-11B6-43FA-AF9E-495D2CB23997}"/>
                </c:ext>
              </c:extLst>
            </c:dLbl>
            <c:dLbl>
              <c:idx val="47"/>
              <c:tx>
                <c:rich>
                  <a:bodyPr/>
                  <a:lstStyle/>
                  <a:p>
                    <a:fld id="{18853F55-7A80-4C4D-B637-CC096E91D96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F-11B6-43FA-AF9E-495D2CB23997}"/>
                </c:ext>
              </c:extLst>
            </c:dLbl>
            <c:dLbl>
              <c:idx val="48"/>
              <c:tx>
                <c:rich>
                  <a:bodyPr/>
                  <a:lstStyle/>
                  <a:p>
                    <a:fld id="{9A05AC92-B2B7-4A5B-B207-FD5A0518B43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0-11B6-43FA-AF9E-495D2CB23997}"/>
                </c:ext>
              </c:extLst>
            </c:dLbl>
            <c:dLbl>
              <c:idx val="49"/>
              <c:tx>
                <c:rich>
                  <a:bodyPr/>
                  <a:lstStyle/>
                  <a:p>
                    <a:fld id="{27A65B32-18D5-4D62-A896-90B215C2C58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1-11B6-43FA-AF9E-495D2CB23997}"/>
                </c:ext>
              </c:extLst>
            </c:dLbl>
            <c:dLbl>
              <c:idx val="50"/>
              <c:tx>
                <c:rich>
                  <a:bodyPr/>
                  <a:lstStyle/>
                  <a:p>
                    <a:fld id="{6CBAF2B3-B28A-43D9-9065-E2B0EDE4857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2-11B6-43FA-AF9E-495D2CB23997}"/>
                </c:ext>
              </c:extLst>
            </c:dLbl>
            <c:dLbl>
              <c:idx val="51"/>
              <c:tx>
                <c:rich>
                  <a:bodyPr/>
                  <a:lstStyle/>
                  <a:p>
                    <a:fld id="{2E2B6658-DC84-4A90-892A-19BE37F4465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3-11B6-43FA-AF9E-495D2CB23997}"/>
                </c:ext>
              </c:extLst>
            </c:dLbl>
            <c:dLbl>
              <c:idx val="52"/>
              <c:tx>
                <c:rich>
                  <a:bodyPr/>
                  <a:lstStyle/>
                  <a:p>
                    <a:fld id="{4FEB995F-F1C7-46F6-BB9C-22D3BD3CC9F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4-11B6-43FA-AF9E-495D2CB23997}"/>
                </c:ext>
              </c:extLst>
            </c:dLbl>
            <c:dLbl>
              <c:idx val="53"/>
              <c:tx>
                <c:rich>
                  <a:bodyPr/>
                  <a:lstStyle/>
                  <a:p>
                    <a:fld id="{EFCB9A57-7D34-4E45-A167-66BD77A24CE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5-11B6-43FA-AF9E-495D2CB23997}"/>
                </c:ext>
              </c:extLst>
            </c:dLbl>
            <c:dLbl>
              <c:idx val="54"/>
              <c:tx>
                <c:rich>
                  <a:bodyPr/>
                  <a:lstStyle/>
                  <a:p>
                    <a:fld id="{E439C3D6-AE6F-497F-ADCA-C4236203960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6-11B6-43FA-AF9E-495D2CB23997}"/>
                </c:ext>
              </c:extLst>
            </c:dLbl>
            <c:dLbl>
              <c:idx val="55"/>
              <c:tx>
                <c:rich>
                  <a:bodyPr/>
                  <a:lstStyle/>
                  <a:p>
                    <a:fld id="{097CB8C2-08BA-4ED2-847E-D7A5CA78FD5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7-11B6-43FA-AF9E-495D2CB23997}"/>
                </c:ext>
              </c:extLst>
            </c:dLbl>
            <c:dLbl>
              <c:idx val="56"/>
              <c:tx>
                <c:rich>
                  <a:bodyPr/>
                  <a:lstStyle/>
                  <a:p>
                    <a:fld id="{83DE76FF-F52A-42B9-9C84-0F3F68DE691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8-11B6-43FA-AF9E-495D2CB23997}"/>
                </c:ext>
              </c:extLst>
            </c:dLbl>
            <c:dLbl>
              <c:idx val="57"/>
              <c:tx>
                <c:rich>
                  <a:bodyPr/>
                  <a:lstStyle/>
                  <a:p>
                    <a:fld id="{22E8EB15-9ED6-418F-B85E-FF4C00C3D52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9-11B6-43FA-AF9E-495D2CB23997}"/>
                </c:ext>
              </c:extLst>
            </c:dLbl>
            <c:dLbl>
              <c:idx val="58"/>
              <c:tx>
                <c:rich>
                  <a:bodyPr/>
                  <a:lstStyle/>
                  <a:p>
                    <a:fld id="{772702C9-EE83-439F-98A2-6352B227CC4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A-11B6-43FA-AF9E-495D2CB23997}"/>
                </c:ext>
              </c:extLst>
            </c:dLbl>
            <c:dLbl>
              <c:idx val="59"/>
              <c:tx>
                <c:rich>
                  <a:bodyPr/>
                  <a:lstStyle/>
                  <a:p>
                    <a:fld id="{AA7D451B-988F-4528-876C-F5DDFDBD18F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B-11B6-43FA-AF9E-495D2CB23997}"/>
                </c:ext>
              </c:extLst>
            </c:dLbl>
            <c:dLbl>
              <c:idx val="60"/>
              <c:tx>
                <c:rich>
                  <a:bodyPr/>
                  <a:lstStyle/>
                  <a:p>
                    <a:fld id="{E8F323CA-3C79-4634-BF8C-F3AF5187D91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C-11B6-43FA-AF9E-495D2CB23997}"/>
                </c:ext>
              </c:extLst>
            </c:dLbl>
            <c:dLbl>
              <c:idx val="61"/>
              <c:tx>
                <c:rich>
                  <a:bodyPr/>
                  <a:lstStyle/>
                  <a:p>
                    <a:fld id="{8F9587C1-4769-4A5F-A199-BBEFD17ECD58}"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D-11B6-43FA-AF9E-495D2CB23997}"/>
                </c:ext>
              </c:extLst>
            </c:dLbl>
            <c:dLbl>
              <c:idx val="62"/>
              <c:tx>
                <c:rich>
                  <a:bodyPr/>
                  <a:lstStyle/>
                  <a:p>
                    <a:fld id="{8C274B7B-10B8-40FA-98DE-AA64C8F50CE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E-11B6-43FA-AF9E-495D2CB23997}"/>
                </c:ext>
              </c:extLst>
            </c:dLbl>
            <c:dLbl>
              <c:idx val="63"/>
              <c:tx>
                <c:rich>
                  <a:bodyPr/>
                  <a:lstStyle/>
                  <a:p>
                    <a:fld id="{0040CA51-0853-478B-8431-E2CF307CEEB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F-11B6-43FA-AF9E-495D2CB23997}"/>
                </c:ext>
              </c:extLst>
            </c:dLbl>
            <c:dLbl>
              <c:idx val="64"/>
              <c:tx>
                <c:rich>
                  <a:bodyPr/>
                  <a:lstStyle/>
                  <a:p>
                    <a:fld id="{E67BFFAD-779C-4C88-8A93-4C9872D21AB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0-11B6-43FA-AF9E-495D2CB23997}"/>
                </c:ext>
              </c:extLst>
            </c:dLbl>
            <c:dLbl>
              <c:idx val="65"/>
              <c:tx>
                <c:rich>
                  <a:bodyPr/>
                  <a:lstStyle/>
                  <a:p>
                    <a:fld id="{6C3B1E44-0580-4456-BA01-4FF5ABECFDB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1-11B6-43FA-AF9E-495D2CB23997}"/>
                </c:ext>
              </c:extLst>
            </c:dLbl>
            <c:dLbl>
              <c:idx val="66"/>
              <c:tx>
                <c:rich>
                  <a:bodyPr/>
                  <a:lstStyle/>
                  <a:p>
                    <a:fld id="{634B2015-6434-49CC-A599-32F5C53F8372}"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2-11B6-43FA-AF9E-495D2CB23997}"/>
                </c:ext>
              </c:extLst>
            </c:dLbl>
            <c:dLbl>
              <c:idx val="67"/>
              <c:tx>
                <c:rich>
                  <a:bodyPr/>
                  <a:lstStyle/>
                  <a:p>
                    <a:fld id="{1E5C2E2B-2341-455C-80C8-305931104C82}"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3-11B6-43FA-AF9E-495D2CB23997}"/>
                </c:ext>
              </c:extLst>
            </c:dLbl>
            <c:dLbl>
              <c:idx val="68"/>
              <c:tx>
                <c:rich>
                  <a:bodyPr/>
                  <a:lstStyle/>
                  <a:p>
                    <a:fld id="{556FC286-8AC6-46FD-BF5F-0A7CE36BC3BE}"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4-11B6-43FA-AF9E-495D2CB23997}"/>
                </c:ext>
              </c:extLst>
            </c:dLbl>
            <c:dLbl>
              <c:idx val="69"/>
              <c:tx>
                <c:rich>
                  <a:bodyPr/>
                  <a:lstStyle/>
                  <a:p>
                    <a:fld id="{B9866B2B-BC34-4B0B-AA2C-D08B9ED2AB3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5-11B6-43FA-AF9E-495D2CB23997}"/>
                </c:ext>
              </c:extLst>
            </c:dLbl>
            <c:dLbl>
              <c:idx val="70"/>
              <c:tx>
                <c:rich>
                  <a:bodyPr/>
                  <a:lstStyle/>
                  <a:p>
                    <a:fld id="{79B6F1B8-FD59-4E5B-BB9A-369A7F22914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6-11B6-43FA-AF9E-495D2CB23997}"/>
                </c:ext>
              </c:extLst>
            </c:dLbl>
            <c:dLbl>
              <c:idx val="71"/>
              <c:tx>
                <c:rich>
                  <a:bodyPr/>
                  <a:lstStyle/>
                  <a:p>
                    <a:fld id="{E706EA93-B69E-4B9F-91D7-DCB98DEEDF2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7-11B6-43FA-AF9E-495D2CB23997}"/>
                </c:ext>
              </c:extLst>
            </c:dLbl>
            <c:dLbl>
              <c:idx val="72"/>
              <c:tx>
                <c:rich>
                  <a:bodyPr/>
                  <a:lstStyle/>
                  <a:p>
                    <a:fld id="{C07D5E0E-3604-42EB-BFAB-5C23D8190B4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8-11B6-43FA-AF9E-495D2CB23997}"/>
                </c:ext>
              </c:extLst>
            </c:dLbl>
            <c:dLbl>
              <c:idx val="73"/>
              <c:tx>
                <c:rich>
                  <a:bodyPr/>
                  <a:lstStyle/>
                  <a:p>
                    <a:fld id="{B0F7ABB7-B568-445F-8F5A-99595EAF1FC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9-11B6-43FA-AF9E-495D2CB23997}"/>
                </c:ext>
              </c:extLst>
            </c:dLbl>
            <c:dLbl>
              <c:idx val="74"/>
              <c:tx>
                <c:rich>
                  <a:bodyPr/>
                  <a:lstStyle/>
                  <a:p>
                    <a:fld id="{B3F32F25-B23B-4856-87EF-B479C39F5EC2}"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A-11B6-43FA-AF9E-495D2CB23997}"/>
                </c:ext>
              </c:extLst>
            </c:dLbl>
            <c:dLbl>
              <c:idx val="75"/>
              <c:tx>
                <c:rich>
                  <a:bodyPr/>
                  <a:lstStyle/>
                  <a:p>
                    <a:fld id="{2D9B117B-D020-4B5D-AB33-3529DF3FF3C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B-11B6-43FA-AF9E-495D2CB23997}"/>
                </c:ext>
              </c:extLst>
            </c:dLbl>
            <c:dLbl>
              <c:idx val="76"/>
              <c:tx>
                <c:rich>
                  <a:bodyPr/>
                  <a:lstStyle/>
                  <a:p>
                    <a:fld id="{0B2435D0-4D47-43E8-B024-AA71DB93FDA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C-11B6-43FA-AF9E-495D2CB23997}"/>
                </c:ext>
              </c:extLst>
            </c:dLbl>
            <c:dLbl>
              <c:idx val="77"/>
              <c:tx>
                <c:rich>
                  <a:bodyPr/>
                  <a:lstStyle/>
                  <a:p>
                    <a:fld id="{0F615C12-99B5-4BF6-9B7C-A915C36E65E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D-11B6-43FA-AF9E-495D2CB23997}"/>
                </c:ext>
              </c:extLst>
            </c:dLbl>
            <c:dLbl>
              <c:idx val="78"/>
              <c:tx>
                <c:rich>
                  <a:bodyPr/>
                  <a:lstStyle/>
                  <a:p>
                    <a:fld id="{A4A521EE-A878-4320-B2D5-161580BF347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E-11B6-43FA-AF9E-495D2CB23997}"/>
                </c:ext>
              </c:extLst>
            </c:dLbl>
            <c:dLbl>
              <c:idx val="79"/>
              <c:tx>
                <c:rich>
                  <a:bodyPr/>
                  <a:lstStyle/>
                  <a:p>
                    <a:fld id="{ED1D0C10-7EBB-4EE9-95E3-69D31459802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F-11B6-43FA-AF9E-495D2CB23997}"/>
                </c:ext>
              </c:extLst>
            </c:dLbl>
            <c:dLbl>
              <c:idx val="80"/>
              <c:tx>
                <c:rich>
                  <a:bodyPr/>
                  <a:lstStyle/>
                  <a:p>
                    <a:fld id="{FDE71014-234C-49AF-8636-738C90559FE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0-11B6-43FA-AF9E-495D2CB23997}"/>
                </c:ext>
              </c:extLst>
            </c:dLbl>
            <c:dLbl>
              <c:idx val="81"/>
              <c:tx>
                <c:rich>
                  <a:bodyPr/>
                  <a:lstStyle/>
                  <a:p>
                    <a:fld id="{E6099B94-A922-4669-8FB3-C20B35E8523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1-11B6-43FA-AF9E-495D2CB23997}"/>
                </c:ext>
              </c:extLst>
            </c:dLbl>
            <c:dLbl>
              <c:idx val="82"/>
              <c:tx>
                <c:rich>
                  <a:bodyPr/>
                  <a:lstStyle/>
                  <a:p>
                    <a:fld id="{6F00D438-E464-4E46-8753-41C6DFF2C99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2-11B6-43FA-AF9E-495D2CB23997}"/>
                </c:ext>
              </c:extLst>
            </c:dLbl>
            <c:dLbl>
              <c:idx val="83"/>
              <c:tx>
                <c:rich>
                  <a:bodyPr/>
                  <a:lstStyle/>
                  <a:p>
                    <a:fld id="{108001FB-6945-45E4-A83E-D4908831679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3-11B6-43FA-AF9E-495D2CB23997}"/>
                </c:ext>
              </c:extLst>
            </c:dLbl>
            <c:dLbl>
              <c:idx val="84"/>
              <c:tx>
                <c:rich>
                  <a:bodyPr/>
                  <a:lstStyle/>
                  <a:p>
                    <a:fld id="{BB0706A1-C751-4D2E-BD3A-43872B50F04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4-11B6-43FA-AF9E-495D2CB23997}"/>
                </c:ext>
              </c:extLst>
            </c:dLbl>
            <c:dLbl>
              <c:idx val="85"/>
              <c:tx>
                <c:rich>
                  <a:bodyPr/>
                  <a:lstStyle/>
                  <a:p>
                    <a:fld id="{BDAD1DA7-F28C-4CF7-9EE7-CFFB924834E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5-11B6-43FA-AF9E-495D2CB23997}"/>
                </c:ext>
              </c:extLst>
            </c:dLbl>
            <c:dLbl>
              <c:idx val="86"/>
              <c:tx>
                <c:rich>
                  <a:bodyPr/>
                  <a:lstStyle/>
                  <a:p>
                    <a:fld id="{2BBC778E-FD27-42E2-9460-B3C7C607DF4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6-11B6-43FA-AF9E-495D2CB23997}"/>
                </c:ext>
              </c:extLst>
            </c:dLbl>
            <c:dLbl>
              <c:idx val="87"/>
              <c:tx>
                <c:rich>
                  <a:bodyPr/>
                  <a:lstStyle/>
                  <a:p>
                    <a:fld id="{3CF761B8-1669-40F5-9449-208EB44E8CE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7-11B6-43FA-AF9E-495D2CB23997}"/>
                </c:ext>
              </c:extLst>
            </c:dLbl>
            <c:dLbl>
              <c:idx val="88"/>
              <c:tx>
                <c:rich>
                  <a:bodyPr/>
                  <a:lstStyle/>
                  <a:p>
                    <a:fld id="{FDC418F1-AC3E-4FC7-905E-0685264B5B9E}"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8-11B6-43FA-AF9E-495D2CB23997}"/>
                </c:ext>
              </c:extLst>
            </c:dLbl>
            <c:dLbl>
              <c:idx val="89"/>
              <c:tx>
                <c:rich>
                  <a:bodyPr/>
                  <a:lstStyle/>
                  <a:p>
                    <a:fld id="{C8723210-6589-4A45-9126-FF693EB24A3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9-11B6-43FA-AF9E-495D2CB23997}"/>
                </c:ext>
              </c:extLst>
            </c:dLbl>
            <c:dLbl>
              <c:idx val="90"/>
              <c:tx>
                <c:rich>
                  <a:bodyPr/>
                  <a:lstStyle/>
                  <a:p>
                    <a:fld id="{4B1E67BF-2E5E-4C63-8EF8-56480FC0A9B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A-11B6-43FA-AF9E-495D2CB23997}"/>
                </c:ext>
              </c:extLst>
            </c:dLbl>
            <c:dLbl>
              <c:idx val="91"/>
              <c:tx>
                <c:rich>
                  <a:bodyPr/>
                  <a:lstStyle/>
                  <a:p>
                    <a:fld id="{F8C2E3A6-00A7-4F4A-A4D0-B2DEC625B0A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B-11B6-43FA-AF9E-495D2CB23997}"/>
                </c:ext>
              </c:extLst>
            </c:dLbl>
            <c:dLbl>
              <c:idx val="92"/>
              <c:tx>
                <c:rich>
                  <a:bodyPr/>
                  <a:lstStyle/>
                  <a:p>
                    <a:fld id="{1C8DBB4B-3E2B-4750-8B36-B35BAAC8761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C-11B6-43FA-AF9E-495D2CB23997}"/>
                </c:ext>
              </c:extLst>
            </c:dLbl>
            <c:dLbl>
              <c:idx val="93"/>
              <c:tx>
                <c:rich>
                  <a:bodyPr/>
                  <a:lstStyle/>
                  <a:p>
                    <a:fld id="{0DF49E15-9276-46FB-BA2B-6AC77B0173B8}"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D-11B6-43FA-AF9E-495D2CB23997}"/>
                </c:ext>
              </c:extLst>
            </c:dLbl>
            <c:dLbl>
              <c:idx val="94"/>
              <c:tx>
                <c:rich>
                  <a:bodyPr/>
                  <a:lstStyle/>
                  <a:p>
                    <a:fld id="{9DB62816-F91E-40DE-BE0D-8A85E4A84E1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E-11B6-43FA-AF9E-495D2CB23997}"/>
                </c:ext>
              </c:extLst>
            </c:dLbl>
            <c:dLbl>
              <c:idx val="95"/>
              <c:tx>
                <c:rich>
                  <a:bodyPr/>
                  <a:lstStyle/>
                  <a:p>
                    <a:fld id="{D1930317-7AA7-469D-B9F2-7AEA3B93770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F-11B6-43FA-AF9E-495D2CB23997}"/>
                </c:ext>
              </c:extLst>
            </c:dLbl>
            <c:dLbl>
              <c:idx val="96"/>
              <c:tx>
                <c:rich>
                  <a:bodyPr/>
                  <a:lstStyle/>
                  <a:p>
                    <a:fld id="{CA104E5A-A093-4376-A577-5D9298565AF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0-11B6-43FA-AF9E-495D2CB23997}"/>
                </c:ext>
              </c:extLst>
            </c:dLbl>
            <c:dLbl>
              <c:idx val="97"/>
              <c:tx>
                <c:rich>
                  <a:bodyPr/>
                  <a:lstStyle/>
                  <a:p>
                    <a:fld id="{C9FAF16A-F977-4829-B142-41389BDAAE3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1-11B6-43FA-AF9E-495D2CB23997}"/>
                </c:ext>
              </c:extLst>
            </c:dLbl>
            <c:dLbl>
              <c:idx val="98"/>
              <c:tx>
                <c:rich>
                  <a:bodyPr/>
                  <a:lstStyle/>
                  <a:p>
                    <a:fld id="{F3A33085-10D5-4F79-8F03-30B3BFA4759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2-11B6-43FA-AF9E-495D2CB23997}"/>
                </c:ext>
              </c:extLst>
            </c:dLbl>
            <c:dLbl>
              <c:idx val="99"/>
              <c:tx>
                <c:rich>
                  <a:bodyPr/>
                  <a:lstStyle/>
                  <a:p>
                    <a:fld id="{38F9DD9C-7DD1-42E8-8FE3-0BEF8199D9D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3-11B6-43FA-AF9E-495D2CB23997}"/>
                </c:ext>
              </c:extLst>
            </c:dLbl>
            <c:dLbl>
              <c:idx val="100"/>
              <c:tx>
                <c:rich>
                  <a:bodyPr/>
                  <a:lstStyle/>
                  <a:p>
                    <a:fld id="{D8023ECB-0096-479A-8DB9-82575E5F186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4-11B6-43FA-AF9E-495D2CB23997}"/>
                </c:ext>
              </c:extLst>
            </c:dLbl>
            <c:dLbl>
              <c:idx val="101"/>
              <c:tx>
                <c:rich>
                  <a:bodyPr/>
                  <a:lstStyle/>
                  <a:p>
                    <a:fld id="{1EF63A76-EEF4-417C-A778-FD3F05B960B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5-11B6-43FA-AF9E-495D2CB23997}"/>
                </c:ext>
              </c:extLst>
            </c:dLbl>
            <c:dLbl>
              <c:idx val="102"/>
              <c:tx>
                <c:rich>
                  <a:bodyPr/>
                  <a:lstStyle/>
                  <a:p>
                    <a:fld id="{1416942A-FB11-4DCE-8950-C11896E30818}"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6-11B6-43FA-AF9E-495D2CB23997}"/>
                </c:ext>
              </c:extLst>
            </c:dLbl>
            <c:dLbl>
              <c:idx val="103"/>
              <c:tx>
                <c:rich>
                  <a:bodyPr/>
                  <a:lstStyle/>
                  <a:p>
                    <a:fld id="{E25C0588-04FD-49BF-9FCA-BEB623FE16F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7-11B6-43FA-AF9E-495D2CB23997}"/>
                </c:ext>
              </c:extLst>
            </c:dLbl>
            <c:dLbl>
              <c:idx val="104"/>
              <c:tx>
                <c:rich>
                  <a:bodyPr/>
                  <a:lstStyle/>
                  <a:p>
                    <a:fld id="{C097D5A4-72E7-4C8B-BB76-7B74A5F5894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8-11B6-43FA-AF9E-495D2CB23997}"/>
                </c:ext>
              </c:extLst>
            </c:dLbl>
            <c:dLbl>
              <c:idx val="105"/>
              <c:tx>
                <c:rich>
                  <a:bodyPr/>
                  <a:lstStyle/>
                  <a:p>
                    <a:fld id="{381B8150-7F52-4BB4-AA61-F40A2F17E1A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9-11B6-43FA-AF9E-495D2CB23997}"/>
                </c:ext>
              </c:extLst>
            </c:dLbl>
            <c:dLbl>
              <c:idx val="106"/>
              <c:tx>
                <c:rich>
                  <a:bodyPr/>
                  <a:lstStyle/>
                  <a:p>
                    <a:fld id="{3810E78A-2A7E-4689-9DCF-3ACB17199508}"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A-11B6-43FA-AF9E-495D2CB23997}"/>
                </c:ext>
              </c:extLst>
            </c:dLbl>
            <c:dLbl>
              <c:idx val="107"/>
              <c:tx>
                <c:rich>
                  <a:bodyPr/>
                  <a:lstStyle/>
                  <a:p>
                    <a:fld id="{516017C2-CDB5-437B-A374-231381A4E88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B-11B6-43FA-AF9E-495D2CB23997}"/>
                </c:ext>
              </c:extLst>
            </c:dLbl>
            <c:dLbl>
              <c:idx val="108"/>
              <c:tx>
                <c:rich>
                  <a:bodyPr/>
                  <a:lstStyle/>
                  <a:p>
                    <a:fld id="{31F20949-3D9D-4ABC-8B01-458187BFDAE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C-11B6-43FA-AF9E-495D2CB23997}"/>
                </c:ext>
              </c:extLst>
            </c:dLbl>
            <c:dLbl>
              <c:idx val="109"/>
              <c:tx>
                <c:rich>
                  <a:bodyPr/>
                  <a:lstStyle/>
                  <a:p>
                    <a:fld id="{84FE374C-A4EF-4841-BFB4-D79135BEC05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D-11B6-43FA-AF9E-495D2CB23997}"/>
                </c:ext>
              </c:extLst>
            </c:dLbl>
            <c:dLbl>
              <c:idx val="110"/>
              <c:tx>
                <c:rich>
                  <a:bodyPr/>
                  <a:lstStyle/>
                  <a:p>
                    <a:fld id="{930D451B-0E55-4472-B703-E645E15A402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E-11B6-43FA-AF9E-495D2CB23997}"/>
                </c:ext>
              </c:extLst>
            </c:dLbl>
            <c:dLbl>
              <c:idx val="111"/>
              <c:tx>
                <c:rich>
                  <a:bodyPr/>
                  <a:lstStyle/>
                  <a:p>
                    <a:fld id="{CF87A7C7-8765-426E-89ED-56003FBE110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F-11B6-43FA-AF9E-495D2CB23997}"/>
                </c:ext>
              </c:extLst>
            </c:dLbl>
            <c:dLbl>
              <c:idx val="112"/>
              <c:tx>
                <c:rich>
                  <a:bodyPr/>
                  <a:lstStyle/>
                  <a:p>
                    <a:fld id="{52DE5560-534A-489C-839E-FF4946A54068}"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0-11B6-43FA-AF9E-495D2CB23997}"/>
                </c:ext>
              </c:extLst>
            </c:dLbl>
            <c:dLbl>
              <c:idx val="113"/>
              <c:tx>
                <c:rich>
                  <a:bodyPr/>
                  <a:lstStyle/>
                  <a:p>
                    <a:fld id="{AFAAE819-FFEF-4733-8AFE-6CAF349DAE48}"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1-11B6-43FA-AF9E-495D2CB23997}"/>
                </c:ext>
              </c:extLst>
            </c:dLbl>
            <c:dLbl>
              <c:idx val="114"/>
              <c:tx>
                <c:rich>
                  <a:bodyPr/>
                  <a:lstStyle/>
                  <a:p>
                    <a:fld id="{32372C05-F327-4AA9-83C4-0A774A17886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2-11B6-43FA-AF9E-495D2CB23997}"/>
                </c:ext>
              </c:extLst>
            </c:dLbl>
            <c:dLbl>
              <c:idx val="115"/>
              <c:tx>
                <c:rich>
                  <a:bodyPr/>
                  <a:lstStyle/>
                  <a:p>
                    <a:fld id="{E472FD15-2742-4BEA-A01E-72E4A50E829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3-11B6-43FA-AF9E-495D2CB23997}"/>
                </c:ext>
              </c:extLst>
            </c:dLbl>
            <c:dLbl>
              <c:idx val="116"/>
              <c:tx>
                <c:rich>
                  <a:bodyPr/>
                  <a:lstStyle/>
                  <a:p>
                    <a:fld id="{AFAECC10-B730-45CF-954E-832246C6971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4-11B6-43FA-AF9E-495D2CB23997}"/>
                </c:ext>
              </c:extLst>
            </c:dLbl>
            <c:dLbl>
              <c:idx val="117"/>
              <c:tx>
                <c:rich>
                  <a:bodyPr/>
                  <a:lstStyle/>
                  <a:p>
                    <a:fld id="{9CE0A99A-F66E-4716-8A70-CC770EE48D0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5-11B6-43FA-AF9E-495D2CB23997}"/>
                </c:ext>
              </c:extLst>
            </c:dLbl>
            <c:dLbl>
              <c:idx val="118"/>
              <c:tx>
                <c:rich>
                  <a:bodyPr/>
                  <a:lstStyle/>
                  <a:p>
                    <a:fld id="{2FCB187C-A923-457C-B372-2CF3CEB8CF7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6-11B6-43FA-AF9E-495D2CB23997}"/>
                </c:ext>
              </c:extLst>
            </c:dLbl>
            <c:dLbl>
              <c:idx val="119"/>
              <c:tx>
                <c:rich>
                  <a:bodyPr/>
                  <a:lstStyle/>
                  <a:p>
                    <a:fld id="{D6227C2B-34F8-44A3-8C29-117721C3E21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7-11B6-43FA-AF9E-495D2CB23997}"/>
                </c:ext>
              </c:extLst>
            </c:dLbl>
            <c:dLbl>
              <c:idx val="120"/>
              <c:tx>
                <c:rich>
                  <a:bodyPr/>
                  <a:lstStyle/>
                  <a:p>
                    <a:fld id="{BBB39DA3-210E-44FE-9BA1-EB52543FE3B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8-11B6-43FA-AF9E-495D2CB23997}"/>
                </c:ext>
              </c:extLst>
            </c:dLbl>
            <c:dLbl>
              <c:idx val="121"/>
              <c:tx>
                <c:rich>
                  <a:bodyPr/>
                  <a:lstStyle/>
                  <a:p>
                    <a:fld id="{4B9E7AE4-171A-4707-9A0A-380A7C28A68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9-11B6-43FA-AF9E-495D2CB23997}"/>
                </c:ext>
              </c:extLst>
            </c:dLbl>
            <c:dLbl>
              <c:idx val="122"/>
              <c:tx>
                <c:rich>
                  <a:bodyPr/>
                  <a:lstStyle/>
                  <a:p>
                    <a:fld id="{660C48FA-B5AC-40CC-B261-369D5696C52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A-11B6-43FA-AF9E-495D2CB23997}"/>
                </c:ext>
              </c:extLst>
            </c:dLbl>
            <c:dLbl>
              <c:idx val="123"/>
              <c:tx>
                <c:rich>
                  <a:bodyPr/>
                  <a:lstStyle/>
                  <a:p>
                    <a:fld id="{87AEB306-70D0-4578-BACC-0896B679F5B2}"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B-11B6-43FA-AF9E-495D2CB23997}"/>
                </c:ext>
              </c:extLst>
            </c:dLbl>
            <c:dLbl>
              <c:idx val="124"/>
              <c:tx>
                <c:rich>
                  <a:bodyPr/>
                  <a:lstStyle/>
                  <a:p>
                    <a:fld id="{E0EB63B0-D270-407B-9C0F-4FFC235ABB9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C-11B6-43FA-AF9E-495D2CB23997}"/>
                </c:ext>
              </c:extLst>
            </c:dLbl>
            <c:dLbl>
              <c:idx val="125"/>
              <c:tx>
                <c:rich>
                  <a:bodyPr/>
                  <a:lstStyle/>
                  <a:p>
                    <a:fld id="{633FC580-A3CB-45AC-A2F3-107968B11B08}"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D-11B6-43FA-AF9E-495D2CB23997}"/>
                </c:ext>
              </c:extLst>
            </c:dLbl>
            <c:dLbl>
              <c:idx val="126"/>
              <c:tx>
                <c:rich>
                  <a:bodyPr/>
                  <a:lstStyle/>
                  <a:p>
                    <a:fld id="{C731B201-F695-4482-AB87-30645460199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E-11B6-43FA-AF9E-495D2CB23997}"/>
                </c:ext>
              </c:extLst>
            </c:dLbl>
            <c:dLbl>
              <c:idx val="127"/>
              <c:tx>
                <c:rich>
                  <a:bodyPr/>
                  <a:lstStyle/>
                  <a:p>
                    <a:fld id="{C402AB2C-89B3-4486-AFB8-D889C9C153A8}"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F-11B6-43FA-AF9E-495D2CB23997}"/>
                </c:ext>
              </c:extLst>
            </c:dLbl>
            <c:dLbl>
              <c:idx val="128"/>
              <c:tx>
                <c:rich>
                  <a:bodyPr/>
                  <a:lstStyle/>
                  <a:p>
                    <a:fld id="{1EA064F0-BD17-4534-A893-D26477CDFE6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80-11B6-43FA-AF9E-495D2CB23997}"/>
                </c:ext>
              </c:extLst>
            </c:dLbl>
            <c:dLbl>
              <c:idx val="129"/>
              <c:tx>
                <c:rich>
                  <a:bodyPr/>
                  <a:lstStyle/>
                  <a:p>
                    <a:fld id="{0673F298-FC44-4636-BE0E-2E1D7BE2051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81-11B6-43FA-AF9E-495D2CB23997}"/>
                </c:ext>
              </c:extLst>
            </c:dLbl>
            <c:dLbl>
              <c:idx val="130"/>
              <c:tx>
                <c:rich>
                  <a:bodyPr/>
                  <a:lstStyle/>
                  <a:p>
                    <a:fld id="{D0EF9256-4D6C-4DAD-BB07-8E7672E4E00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82-11B6-43FA-AF9E-495D2CB23997}"/>
                </c:ext>
              </c:extLst>
            </c:dLbl>
            <c:dLbl>
              <c:idx val="131"/>
              <c:tx>
                <c:rich>
                  <a:bodyPr/>
                  <a:lstStyle/>
                  <a:p>
                    <a:fld id="{B24029DC-AB08-4252-A469-AA6FCC8B5B0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83-11B6-43FA-AF9E-495D2CB23997}"/>
                </c:ext>
              </c:extLst>
            </c:dLbl>
            <c:dLbl>
              <c:idx val="132"/>
              <c:tx>
                <c:rich>
                  <a:bodyPr/>
                  <a:lstStyle/>
                  <a:p>
                    <a:fld id="{364DBCF6-4F49-4534-A181-DF6BFECEE328}"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84-11B6-43FA-AF9E-495D2CB23997}"/>
                </c:ext>
              </c:extLst>
            </c:dLbl>
            <c:dLbl>
              <c:idx val="133"/>
              <c:tx>
                <c:rich>
                  <a:bodyPr/>
                  <a:lstStyle/>
                  <a:p>
                    <a:fld id="{1E05049D-E5DD-4377-9431-C123529E149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85-11B6-43FA-AF9E-495D2CB23997}"/>
                </c:ext>
              </c:extLst>
            </c:dLbl>
            <c:dLbl>
              <c:idx val="134"/>
              <c:tx>
                <c:rich>
                  <a:bodyPr/>
                  <a:lstStyle/>
                  <a:p>
                    <a:fld id="{2A31FE9E-70D8-40D3-B2B0-97578210798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86-11B6-43FA-AF9E-495D2CB23997}"/>
                </c:ext>
              </c:extLst>
            </c:dLbl>
            <c:dLbl>
              <c:idx val="135"/>
              <c:tx>
                <c:rich>
                  <a:bodyPr/>
                  <a:lstStyle/>
                  <a:p>
                    <a:fld id="{722E7672-5F6E-47C0-A6B7-E0BD7ED1E69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87-11B6-43FA-AF9E-495D2CB23997}"/>
                </c:ext>
              </c:extLst>
            </c:dLbl>
            <c:dLbl>
              <c:idx val="136"/>
              <c:tx>
                <c:rich>
                  <a:bodyPr/>
                  <a:lstStyle/>
                  <a:p>
                    <a:fld id="{F1150B32-2CE7-4023-A806-C56EFB50BF48}"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88-11B6-43FA-AF9E-495D2CB23997}"/>
                </c:ext>
              </c:extLst>
            </c:dLbl>
            <c:dLbl>
              <c:idx val="137"/>
              <c:tx>
                <c:rich>
                  <a:bodyPr/>
                  <a:lstStyle/>
                  <a:p>
                    <a:fld id="{46932374-C3BF-4F2D-8034-188BAA76F42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89-11B6-43FA-AF9E-495D2CB23997}"/>
                </c:ext>
              </c:extLst>
            </c:dLbl>
            <c:dLbl>
              <c:idx val="138"/>
              <c:tx>
                <c:rich>
                  <a:bodyPr/>
                  <a:lstStyle/>
                  <a:p>
                    <a:fld id="{FAECCC09-417E-4368-A1A1-5EFECEAB0E9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8A-11B6-43FA-AF9E-495D2CB23997}"/>
                </c:ext>
              </c:extLst>
            </c:dLbl>
            <c:dLbl>
              <c:idx val="139"/>
              <c:tx>
                <c:rich>
                  <a:bodyPr/>
                  <a:lstStyle/>
                  <a:p>
                    <a:fld id="{2EC8337F-15EA-40D1-A176-96C2EBB8AA9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8B-11B6-43FA-AF9E-495D2CB23997}"/>
                </c:ext>
              </c:extLst>
            </c:dLbl>
            <c:dLbl>
              <c:idx val="140"/>
              <c:tx>
                <c:rich>
                  <a:bodyPr/>
                  <a:lstStyle/>
                  <a:p>
                    <a:fld id="{DB5ED453-017D-4570-A6C0-00E5FB97F50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8C-11B6-43FA-AF9E-495D2CB23997}"/>
                </c:ext>
              </c:extLst>
            </c:dLbl>
            <c:dLbl>
              <c:idx val="141"/>
              <c:tx>
                <c:rich>
                  <a:bodyPr/>
                  <a:lstStyle/>
                  <a:p>
                    <a:fld id="{684E8B72-1828-4A73-B916-0B7DC6686C2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8D-11B6-43FA-AF9E-495D2CB23997}"/>
                </c:ext>
              </c:extLst>
            </c:dLbl>
            <c:dLbl>
              <c:idx val="142"/>
              <c:tx>
                <c:rich>
                  <a:bodyPr/>
                  <a:lstStyle/>
                  <a:p>
                    <a:fld id="{DC1579D3-4957-4951-B12E-E421C009003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8E-11B6-43FA-AF9E-495D2CB23997}"/>
                </c:ext>
              </c:extLst>
            </c:dLbl>
            <c:dLbl>
              <c:idx val="143"/>
              <c:tx>
                <c:rich>
                  <a:bodyPr/>
                  <a:lstStyle/>
                  <a:p>
                    <a:fld id="{97197D13-9CD0-4945-8B3B-1EA159A69FB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8F-11B6-43FA-AF9E-495D2CB23997}"/>
                </c:ext>
              </c:extLst>
            </c:dLbl>
            <c:dLbl>
              <c:idx val="144"/>
              <c:tx>
                <c:rich>
                  <a:bodyPr/>
                  <a:lstStyle/>
                  <a:p>
                    <a:fld id="{4A9B9730-43BF-4A79-A19E-4EE34D950F0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90-11B6-43FA-AF9E-495D2CB23997}"/>
                </c:ext>
              </c:extLst>
            </c:dLbl>
            <c:dLbl>
              <c:idx val="145"/>
              <c:tx>
                <c:rich>
                  <a:bodyPr/>
                  <a:lstStyle/>
                  <a:p>
                    <a:fld id="{E77AA5CA-D5B0-4AB9-A38C-BDC86AB1A43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91-11B6-43FA-AF9E-495D2CB23997}"/>
                </c:ext>
              </c:extLst>
            </c:dLbl>
            <c:dLbl>
              <c:idx val="146"/>
              <c:tx>
                <c:rich>
                  <a:bodyPr/>
                  <a:lstStyle/>
                  <a:p>
                    <a:fld id="{23942A19-8DDE-4299-B3B1-1418DA5C28E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92-11B6-43FA-AF9E-495D2CB23997}"/>
                </c:ext>
              </c:extLst>
            </c:dLbl>
            <c:dLbl>
              <c:idx val="147"/>
              <c:tx>
                <c:rich>
                  <a:bodyPr/>
                  <a:lstStyle/>
                  <a:p>
                    <a:fld id="{42600966-0BA4-4EF3-AD63-967D3C87FF3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93-11B6-43FA-AF9E-495D2CB23997}"/>
                </c:ext>
              </c:extLst>
            </c:dLbl>
            <c:dLbl>
              <c:idx val="148"/>
              <c:tx>
                <c:rich>
                  <a:bodyPr/>
                  <a:lstStyle/>
                  <a:p>
                    <a:fld id="{9904EDB3-F84F-46EC-AEA1-055BC2833E8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94-11B6-43FA-AF9E-495D2CB23997}"/>
                </c:ext>
              </c:extLst>
            </c:dLbl>
            <c:dLbl>
              <c:idx val="149"/>
              <c:tx>
                <c:rich>
                  <a:bodyPr/>
                  <a:lstStyle/>
                  <a:p>
                    <a:fld id="{DE2526BE-ABCC-4DA8-B2C7-27B5FA8B322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95-11B6-43FA-AF9E-495D2CB23997}"/>
                </c:ext>
              </c:extLst>
            </c:dLbl>
            <c:dLbl>
              <c:idx val="150"/>
              <c:tx>
                <c:rich>
                  <a:bodyPr/>
                  <a:lstStyle/>
                  <a:p>
                    <a:fld id="{CA408D67-7A30-4B2C-B045-B9282F1D8FD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96-11B6-43FA-AF9E-495D2CB23997}"/>
                </c:ext>
              </c:extLst>
            </c:dLbl>
            <c:dLbl>
              <c:idx val="151"/>
              <c:tx>
                <c:rich>
                  <a:bodyPr/>
                  <a:lstStyle/>
                  <a:p>
                    <a:fld id="{8366980E-88A6-426B-90B4-4000D6A9DC9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97-11B6-43FA-AF9E-495D2CB23997}"/>
                </c:ext>
              </c:extLst>
            </c:dLbl>
            <c:dLbl>
              <c:idx val="152"/>
              <c:tx>
                <c:rich>
                  <a:bodyPr/>
                  <a:lstStyle/>
                  <a:p>
                    <a:fld id="{17044116-9A77-469B-BD7F-CD548A26DA0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98-11B6-43FA-AF9E-495D2CB23997}"/>
                </c:ext>
              </c:extLst>
            </c:dLbl>
            <c:dLbl>
              <c:idx val="153"/>
              <c:tx>
                <c:rich>
                  <a:bodyPr/>
                  <a:lstStyle/>
                  <a:p>
                    <a:fld id="{BA030600-58C6-4FF2-A3CE-2E803C25A80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99-11B6-43FA-AF9E-495D2CB23997}"/>
                </c:ext>
              </c:extLst>
            </c:dLbl>
            <c:dLbl>
              <c:idx val="154"/>
              <c:tx>
                <c:rich>
                  <a:bodyPr/>
                  <a:lstStyle/>
                  <a:p>
                    <a:fld id="{911332C0-F478-4DB3-A7BC-ED24577A084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9A-11B6-43FA-AF9E-495D2CB23997}"/>
                </c:ext>
              </c:extLst>
            </c:dLbl>
            <c:dLbl>
              <c:idx val="155"/>
              <c:tx>
                <c:rich>
                  <a:bodyPr/>
                  <a:lstStyle/>
                  <a:p>
                    <a:fld id="{CA2443DF-D4F7-424D-BFF1-8E515C60035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9B-11B6-43FA-AF9E-495D2CB23997}"/>
                </c:ext>
              </c:extLst>
            </c:dLbl>
            <c:dLbl>
              <c:idx val="156"/>
              <c:tx>
                <c:rich>
                  <a:bodyPr/>
                  <a:lstStyle/>
                  <a:p>
                    <a:fld id="{2198913C-20BB-441F-B303-16EFF5D2FC5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9C-11B6-43FA-AF9E-495D2CB23997}"/>
                </c:ext>
              </c:extLst>
            </c:dLbl>
            <c:dLbl>
              <c:idx val="157"/>
              <c:tx>
                <c:rich>
                  <a:bodyPr/>
                  <a:lstStyle/>
                  <a:p>
                    <a:fld id="{D002911E-7890-41FC-BAB9-A896E8C6F07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9D-11B6-43FA-AF9E-495D2CB23997}"/>
                </c:ext>
              </c:extLst>
            </c:dLbl>
            <c:dLbl>
              <c:idx val="158"/>
              <c:tx>
                <c:rich>
                  <a:bodyPr/>
                  <a:lstStyle/>
                  <a:p>
                    <a:fld id="{56CEE8E7-BD17-421E-8A12-02A00864270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9E-11B6-43FA-AF9E-495D2CB23997}"/>
                </c:ext>
              </c:extLst>
            </c:dLbl>
            <c:dLbl>
              <c:idx val="159"/>
              <c:tx>
                <c:rich>
                  <a:bodyPr/>
                  <a:lstStyle/>
                  <a:p>
                    <a:fld id="{F1AD43BF-3421-4448-B5B4-40B4FD24E52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9F-11B6-43FA-AF9E-495D2CB23997}"/>
                </c:ext>
              </c:extLst>
            </c:dLbl>
            <c:dLbl>
              <c:idx val="160"/>
              <c:tx>
                <c:rich>
                  <a:bodyPr/>
                  <a:lstStyle/>
                  <a:p>
                    <a:fld id="{02C50C8C-02A2-4BD4-A983-FEC70312471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A0-11B6-43FA-AF9E-495D2CB23997}"/>
                </c:ext>
              </c:extLst>
            </c:dLbl>
            <c:dLbl>
              <c:idx val="161"/>
              <c:tx>
                <c:rich>
                  <a:bodyPr/>
                  <a:lstStyle/>
                  <a:p>
                    <a:fld id="{3B126C7B-D9A7-458F-8369-1307119B5A5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A1-11B6-43FA-AF9E-495D2CB23997}"/>
                </c:ext>
              </c:extLst>
            </c:dLbl>
            <c:dLbl>
              <c:idx val="162"/>
              <c:tx>
                <c:rich>
                  <a:bodyPr/>
                  <a:lstStyle/>
                  <a:p>
                    <a:fld id="{3FEB8A3C-2B09-49E3-8B2B-F5993DB4DCB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A2-11B6-43FA-AF9E-495D2CB23997}"/>
                </c:ext>
              </c:extLst>
            </c:dLbl>
            <c:dLbl>
              <c:idx val="163"/>
              <c:tx>
                <c:rich>
                  <a:bodyPr/>
                  <a:lstStyle/>
                  <a:p>
                    <a:fld id="{8D3EB885-2353-456B-8AF1-7725A257B55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A3-11B6-43FA-AF9E-495D2CB23997}"/>
                </c:ext>
              </c:extLst>
            </c:dLbl>
            <c:dLbl>
              <c:idx val="164"/>
              <c:tx>
                <c:rich>
                  <a:bodyPr/>
                  <a:lstStyle/>
                  <a:p>
                    <a:fld id="{40913440-5537-40A0-9D86-A353C0F8A97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A4-11B6-43FA-AF9E-495D2CB23997}"/>
                </c:ext>
              </c:extLst>
            </c:dLbl>
            <c:dLbl>
              <c:idx val="165"/>
              <c:tx>
                <c:rich>
                  <a:bodyPr/>
                  <a:lstStyle/>
                  <a:p>
                    <a:fld id="{3CC9F532-3126-419C-B92F-88C572A43E2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A5-11B6-43FA-AF9E-495D2CB23997}"/>
                </c:ext>
              </c:extLst>
            </c:dLbl>
            <c:dLbl>
              <c:idx val="166"/>
              <c:tx>
                <c:rich>
                  <a:bodyPr/>
                  <a:lstStyle/>
                  <a:p>
                    <a:fld id="{E5363C62-8ADB-48F5-9FA6-D12158009E2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A6-11B6-43FA-AF9E-495D2CB23997}"/>
                </c:ext>
              </c:extLst>
            </c:dLbl>
            <c:dLbl>
              <c:idx val="167"/>
              <c:tx>
                <c:rich>
                  <a:bodyPr/>
                  <a:lstStyle/>
                  <a:p>
                    <a:fld id="{41CEEBD7-FEF0-4F2B-8CA0-D8617B60955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A7-11B6-43FA-AF9E-495D2CB23997}"/>
                </c:ext>
              </c:extLst>
            </c:dLbl>
            <c:dLbl>
              <c:idx val="168"/>
              <c:tx>
                <c:rich>
                  <a:bodyPr/>
                  <a:lstStyle/>
                  <a:p>
                    <a:fld id="{BBE41EC3-B7F6-4636-AF80-F19611583E32}"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A8-11B6-43FA-AF9E-495D2CB23997}"/>
                </c:ext>
              </c:extLst>
            </c:dLbl>
            <c:dLbl>
              <c:idx val="169"/>
              <c:tx>
                <c:rich>
                  <a:bodyPr/>
                  <a:lstStyle/>
                  <a:p>
                    <a:fld id="{256B142A-1250-4907-8672-AE7C2A2B3AB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A9-11B6-43FA-AF9E-495D2CB23997}"/>
                </c:ext>
              </c:extLst>
            </c:dLbl>
            <c:dLbl>
              <c:idx val="170"/>
              <c:tx>
                <c:rich>
                  <a:bodyPr/>
                  <a:lstStyle/>
                  <a:p>
                    <a:fld id="{15F713AD-9580-4C2F-B4DF-6637904A257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AA-11B6-43FA-AF9E-495D2CB23997}"/>
                </c:ext>
              </c:extLst>
            </c:dLbl>
            <c:dLbl>
              <c:idx val="171"/>
              <c:tx>
                <c:rich>
                  <a:bodyPr/>
                  <a:lstStyle/>
                  <a:p>
                    <a:fld id="{803B5821-3798-46F8-8716-96E81F11BC3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AB-11B6-43FA-AF9E-495D2CB23997}"/>
                </c:ext>
              </c:extLst>
            </c:dLbl>
            <c:dLbl>
              <c:idx val="172"/>
              <c:tx>
                <c:rich>
                  <a:bodyPr/>
                  <a:lstStyle/>
                  <a:p>
                    <a:fld id="{352BAA4D-041F-4DBE-88DA-C991CDAF30E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AC-11B6-43FA-AF9E-495D2CB23997}"/>
                </c:ext>
              </c:extLst>
            </c:dLbl>
            <c:dLbl>
              <c:idx val="173"/>
              <c:tx>
                <c:rich>
                  <a:bodyPr/>
                  <a:lstStyle/>
                  <a:p>
                    <a:fld id="{63E006A3-71D5-4CDB-B94E-A6A8112F1212}"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AD-11B6-43FA-AF9E-495D2CB23997}"/>
                </c:ext>
              </c:extLst>
            </c:dLbl>
            <c:dLbl>
              <c:idx val="174"/>
              <c:tx>
                <c:rich>
                  <a:bodyPr/>
                  <a:lstStyle/>
                  <a:p>
                    <a:fld id="{2932CF7A-AEB9-4147-A496-8E6BD1EE7ED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AE-11B6-43FA-AF9E-495D2CB23997}"/>
                </c:ext>
              </c:extLst>
            </c:dLbl>
            <c:dLbl>
              <c:idx val="175"/>
              <c:tx>
                <c:rich>
                  <a:bodyPr/>
                  <a:lstStyle/>
                  <a:p>
                    <a:fld id="{0D92EA31-2183-4084-B6E7-F7BFFF7FAA9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AF-11B6-43FA-AF9E-495D2CB23997}"/>
                </c:ext>
              </c:extLst>
            </c:dLbl>
            <c:dLbl>
              <c:idx val="176"/>
              <c:tx>
                <c:rich>
                  <a:bodyPr/>
                  <a:lstStyle/>
                  <a:p>
                    <a:fld id="{E7507BFA-2259-49B2-9CB6-D27191EBE23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B0-11B6-43FA-AF9E-495D2CB23997}"/>
                </c:ext>
              </c:extLst>
            </c:dLbl>
            <c:dLbl>
              <c:idx val="177"/>
              <c:tx>
                <c:rich>
                  <a:bodyPr/>
                  <a:lstStyle/>
                  <a:p>
                    <a:fld id="{6C29CA1C-0C59-4B4F-8A3A-4078F0B20DC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B1-11B6-43FA-AF9E-495D2CB23997}"/>
                </c:ext>
              </c:extLst>
            </c:dLbl>
            <c:dLbl>
              <c:idx val="178"/>
              <c:tx>
                <c:rich>
                  <a:bodyPr/>
                  <a:lstStyle/>
                  <a:p>
                    <a:fld id="{9F44AB81-D378-4591-8FCD-B27A97D61DF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B2-11B6-43FA-AF9E-495D2CB23997}"/>
                </c:ext>
              </c:extLst>
            </c:dLbl>
            <c:dLbl>
              <c:idx val="179"/>
              <c:tx>
                <c:rich>
                  <a:bodyPr/>
                  <a:lstStyle/>
                  <a:p>
                    <a:fld id="{82783B04-63DB-48B5-B312-09E316D6C3E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B3-11B6-43FA-AF9E-495D2CB23997}"/>
                </c:ext>
              </c:extLst>
            </c:dLbl>
            <c:dLbl>
              <c:idx val="180"/>
              <c:tx>
                <c:rich>
                  <a:bodyPr/>
                  <a:lstStyle/>
                  <a:p>
                    <a:fld id="{2D3ACB70-3BE6-4256-B5B8-46C5FF7038CE}"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B4-11B6-43FA-AF9E-495D2CB23997}"/>
                </c:ext>
              </c:extLst>
            </c:dLbl>
            <c:dLbl>
              <c:idx val="181"/>
              <c:tx>
                <c:rich>
                  <a:bodyPr/>
                  <a:lstStyle/>
                  <a:p>
                    <a:fld id="{D2A2E1EA-1389-49A5-8610-BD46A724EFE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B5-11B6-43FA-AF9E-495D2CB23997}"/>
                </c:ext>
              </c:extLst>
            </c:dLbl>
            <c:dLbl>
              <c:idx val="182"/>
              <c:tx>
                <c:rich>
                  <a:bodyPr/>
                  <a:lstStyle/>
                  <a:p>
                    <a:fld id="{41820C9C-5316-4E31-AB86-A4C1D7B0CB1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B6-11B6-43FA-AF9E-495D2CB23997}"/>
                </c:ext>
              </c:extLst>
            </c:dLbl>
            <c:dLbl>
              <c:idx val="183"/>
              <c:tx>
                <c:rich>
                  <a:bodyPr/>
                  <a:lstStyle/>
                  <a:p>
                    <a:fld id="{52587862-F43A-4807-AA5B-12D10086E7E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B7-11B6-43FA-AF9E-495D2CB23997}"/>
                </c:ext>
              </c:extLst>
            </c:dLbl>
            <c:dLbl>
              <c:idx val="184"/>
              <c:tx>
                <c:rich>
                  <a:bodyPr/>
                  <a:lstStyle/>
                  <a:p>
                    <a:fld id="{3D0520DA-4508-4B3A-93DC-F78A8D580E2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B8-11B6-43FA-AF9E-495D2CB23997}"/>
                </c:ext>
              </c:extLst>
            </c:dLbl>
            <c:dLbl>
              <c:idx val="185"/>
              <c:tx>
                <c:rich>
                  <a:bodyPr/>
                  <a:lstStyle/>
                  <a:p>
                    <a:fld id="{887CEF5F-A279-42D6-A944-BC4A7CB7FA0E}"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B9-11B6-43FA-AF9E-495D2CB23997}"/>
                </c:ext>
              </c:extLst>
            </c:dLbl>
            <c:dLbl>
              <c:idx val="186"/>
              <c:tx>
                <c:rich>
                  <a:bodyPr/>
                  <a:lstStyle/>
                  <a:p>
                    <a:fld id="{FDB649DA-5B0B-4CC1-A273-1CE821778052}"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BA-11B6-43FA-AF9E-495D2CB23997}"/>
                </c:ext>
              </c:extLst>
            </c:dLbl>
            <c:dLbl>
              <c:idx val="187"/>
              <c:tx>
                <c:rich>
                  <a:bodyPr/>
                  <a:lstStyle/>
                  <a:p>
                    <a:fld id="{4816190C-80B9-4447-B1D7-DF09659BA53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BB-11B6-43FA-AF9E-495D2CB23997}"/>
                </c:ext>
              </c:extLst>
            </c:dLbl>
            <c:dLbl>
              <c:idx val="188"/>
              <c:tx>
                <c:rich>
                  <a:bodyPr/>
                  <a:lstStyle/>
                  <a:p>
                    <a:fld id="{9AA5FFA8-7B22-41E3-9986-9F66428DF97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BC-11B6-43FA-AF9E-495D2CB23997}"/>
                </c:ext>
              </c:extLst>
            </c:dLbl>
            <c:dLbl>
              <c:idx val="189"/>
              <c:tx>
                <c:rich>
                  <a:bodyPr/>
                  <a:lstStyle/>
                  <a:p>
                    <a:fld id="{7D9828A3-A950-4BAF-B89A-E9D6078DBC3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BD-11B6-43FA-AF9E-495D2CB23997}"/>
                </c:ext>
              </c:extLst>
            </c:dLbl>
            <c:dLbl>
              <c:idx val="190"/>
              <c:tx>
                <c:rich>
                  <a:bodyPr/>
                  <a:lstStyle/>
                  <a:p>
                    <a:fld id="{26F11E55-EF68-4177-A6E7-E8F051A2E838}"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BE-11B6-43FA-AF9E-495D2CB23997}"/>
                </c:ext>
              </c:extLst>
            </c:dLbl>
            <c:dLbl>
              <c:idx val="191"/>
              <c:tx>
                <c:rich>
                  <a:bodyPr/>
                  <a:lstStyle/>
                  <a:p>
                    <a:fld id="{4ADEF382-9C6C-4488-827F-74D97AB94FF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BF-11B6-43FA-AF9E-495D2CB23997}"/>
                </c:ext>
              </c:extLst>
            </c:dLbl>
            <c:dLbl>
              <c:idx val="192"/>
              <c:tx>
                <c:rich>
                  <a:bodyPr/>
                  <a:lstStyle/>
                  <a:p>
                    <a:fld id="{288A7967-3670-482F-A0DA-B878000F033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C0-11B6-43FA-AF9E-495D2CB23997}"/>
                </c:ext>
              </c:extLst>
            </c:dLbl>
            <c:dLbl>
              <c:idx val="193"/>
              <c:tx>
                <c:rich>
                  <a:bodyPr/>
                  <a:lstStyle/>
                  <a:p>
                    <a:fld id="{F7ADA4DD-DE51-4ED8-9A4A-DB135A2237E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C1-11B6-43FA-AF9E-495D2CB23997}"/>
                </c:ext>
              </c:extLst>
            </c:dLbl>
            <c:dLbl>
              <c:idx val="194"/>
              <c:tx>
                <c:rich>
                  <a:bodyPr/>
                  <a:lstStyle/>
                  <a:p>
                    <a:fld id="{ABAA4653-0FDF-48B1-9E1D-37785A44E70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C2-11B6-43FA-AF9E-495D2CB23997}"/>
                </c:ext>
              </c:extLst>
            </c:dLbl>
            <c:dLbl>
              <c:idx val="195"/>
              <c:tx>
                <c:rich>
                  <a:bodyPr/>
                  <a:lstStyle/>
                  <a:p>
                    <a:fld id="{16751DD6-F8A9-425C-9EE1-ECE50139894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C3-11B6-43FA-AF9E-495D2CB23997}"/>
                </c:ext>
              </c:extLst>
            </c:dLbl>
            <c:dLbl>
              <c:idx val="196"/>
              <c:tx>
                <c:rich>
                  <a:bodyPr/>
                  <a:lstStyle/>
                  <a:p>
                    <a:fld id="{E5E6F632-269F-4EBE-9057-A652739D9B72}"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C4-11B6-43FA-AF9E-495D2CB23997}"/>
                </c:ext>
              </c:extLst>
            </c:dLbl>
            <c:dLbl>
              <c:idx val="197"/>
              <c:tx>
                <c:rich>
                  <a:bodyPr/>
                  <a:lstStyle/>
                  <a:p>
                    <a:fld id="{F5C97534-C5E6-4CA5-A2ED-9F488409365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C5-11B6-43FA-AF9E-495D2CB23997}"/>
                </c:ext>
              </c:extLst>
            </c:dLbl>
            <c:dLbl>
              <c:idx val="198"/>
              <c:tx>
                <c:rich>
                  <a:bodyPr/>
                  <a:lstStyle/>
                  <a:p>
                    <a:fld id="{96AB6443-496C-44FB-BF3E-C15F98EFBD08}"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C6-11B6-43FA-AF9E-495D2CB23997}"/>
                </c:ext>
              </c:extLst>
            </c:dLbl>
            <c:dLbl>
              <c:idx val="199"/>
              <c:tx>
                <c:rich>
                  <a:bodyPr/>
                  <a:lstStyle/>
                  <a:p>
                    <a:fld id="{55E274D8-CBEC-43A9-AB9D-C60E67FBFC7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C7-11B6-43FA-AF9E-495D2CB23997}"/>
                </c:ext>
              </c:extLst>
            </c:dLbl>
            <c:dLbl>
              <c:idx val="200"/>
              <c:tx>
                <c:rich>
                  <a:bodyPr/>
                  <a:lstStyle/>
                  <a:p>
                    <a:fld id="{7A78FB4B-6828-4577-B04F-CE87E65539F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C8-11B6-43FA-AF9E-495D2CB23997}"/>
                </c:ext>
              </c:extLst>
            </c:dLbl>
            <c:dLbl>
              <c:idx val="201"/>
              <c:tx>
                <c:rich>
                  <a:bodyPr/>
                  <a:lstStyle/>
                  <a:p>
                    <a:fld id="{18A698E2-1255-4B41-ACB6-6723F743BCF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C9-11B6-43FA-AF9E-495D2CB23997}"/>
                </c:ext>
              </c:extLst>
            </c:dLbl>
            <c:dLbl>
              <c:idx val="202"/>
              <c:tx>
                <c:rich>
                  <a:bodyPr/>
                  <a:lstStyle/>
                  <a:p>
                    <a:fld id="{B4DD7703-8F59-4CAC-812E-7D5EFE0DFAA8}"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CA-11B6-43FA-AF9E-495D2CB23997}"/>
                </c:ext>
              </c:extLst>
            </c:dLbl>
            <c:dLbl>
              <c:idx val="203"/>
              <c:tx>
                <c:rich>
                  <a:bodyPr/>
                  <a:lstStyle/>
                  <a:p>
                    <a:fld id="{355C37F3-FB2B-4FFE-B106-6897FBECC64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CB-11B6-43FA-AF9E-495D2CB23997}"/>
                </c:ext>
              </c:extLst>
            </c:dLbl>
            <c:dLbl>
              <c:idx val="204"/>
              <c:tx>
                <c:rich>
                  <a:bodyPr/>
                  <a:lstStyle/>
                  <a:p>
                    <a:fld id="{B871A4AF-334E-4397-B07F-E09085CB2E4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CC-11B6-43FA-AF9E-495D2CB23997}"/>
                </c:ext>
              </c:extLst>
            </c:dLbl>
            <c:dLbl>
              <c:idx val="205"/>
              <c:tx>
                <c:rich>
                  <a:bodyPr/>
                  <a:lstStyle/>
                  <a:p>
                    <a:fld id="{AE753E2C-9759-4CEB-9146-987FC44DF82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CD-11B6-43FA-AF9E-495D2CB23997}"/>
                </c:ext>
              </c:extLst>
            </c:dLbl>
            <c:dLbl>
              <c:idx val="206"/>
              <c:tx>
                <c:rich>
                  <a:bodyPr/>
                  <a:lstStyle/>
                  <a:p>
                    <a:fld id="{949C4D3B-C1B1-4CC2-91C6-CB46B3A7F8E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CE-11B6-43FA-AF9E-495D2CB23997}"/>
                </c:ext>
              </c:extLst>
            </c:dLbl>
            <c:dLbl>
              <c:idx val="207"/>
              <c:tx>
                <c:rich>
                  <a:bodyPr/>
                  <a:lstStyle/>
                  <a:p>
                    <a:fld id="{D8F67774-F1A4-4813-B3A1-8E785183F36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CF-11B6-43FA-AF9E-495D2CB23997}"/>
                </c:ext>
              </c:extLst>
            </c:dLbl>
            <c:dLbl>
              <c:idx val="208"/>
              <c:tx>
                <c:rich>
                  <a:bodyPr/>
                  <a:lstStyle/>
                  <a:p>
                    <a:fld id="{A185B686-11A5-4DC0-A8F8-32AD5D48B2E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D0-11B6-43FA-AF9E-495D2CB23997}"/>
                </c:ext>
              </c:extLst>
            </c:dLbl>
            <c:dLbl>
              <c:idx val="209"/>
              <c:tx>
                <c:rich>
                  <a:bodyPr/>
                  <a:lstStyle/>
                  <a:p>
                    <a:fld id="{1CD67B75-C39A-43F2-962C-9EE8D7142BE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D1-11B6-43FA-AF9E-495D2CB23997}"/>
                </c:ext>
              </c:extLst>
            </c:dLbl>
            <c:dLbl>
              <c:idx val="210"/>
              <c:tx>
                <c:rich>
                  <a:bodyPr/>
                  <a:lstStyle/>
                  <a:p>
                    <a:fld id="{738BA4DF-8A4B-4264-8DE0-E50622341E8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D2-11B6-43FA-AF9E-495D2CB23997}"/>
                </c:ext>
              </c:extLst>
            </c:dLbl>
            <c:dLbl>
              <c:idx val="211"/>
              <c:tx>
                <c:rich>
                  <a:bodyPr/>
                  <a:lstStyle/>
                  <a:p>
                    <a:fld id="{4D46D04C-9C85-4015-8B39-97A395A9E46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D3-11B6-43FA-AF9E-495D2CB23997}"/>
                </c:ext>
              </c:extLst>
            </c:dLbl>
            <c:dLbl>
              <c:idx val="212"/>
              <c:tx>
                <c:rich>
                  <a:bodyPr/>
                  <a:lstStyle/>
                  <a:p>
                    <a:fld id="{3254BF4D-5392-4D27-A698-D0D70EC2F8DE}"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D4-11B6-43FA-AF9E-495D2CB23997}"/>
                </c:ext>
              </c:extLst>
            </c:dLbl>
            <c:dLbl>
              <c:idx val="213"/>
              <c:tx>
                <c:rich>
                  <a:bodyPr/>
                  <a:lstStyle/>
                  <a:p>
                    <a:fld id="{0C6E9CB8-A3CF-4187-851F-71552C9AA9F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D5-11B6-43FA-AF9E-495D2CB23997}"/>
                </c:ext>
              </c:extLst>
            </c:dLbl>
            <c:dLbl>
              <c:idx val="214"/>
              <c:tx>
                <c:rich>
                  <a:bodyPr/>
                  <a:lstStyle/>
                  <a:p>
                    <a:fld id="{E3A618D2-B757-402A-A79C-C7F383F7D41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D6-11B6-43FA-AF9E-495D2CB23997}"/>
                </c:ext>
              </c:extLst>
            </c:dLbl>
            <c:dLbl>
              <c:idx val="215"/>
              <c:tx>
                <c:rich>
                  <a:bodyPr/>
                  <a:lstStyle/>
                  <a:p>
                    <a:fld id="{44EF35D8-5A85-4B9E-A926-7083E5E41BA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D7-11B6-43FA-AF9E-495D2CB23997}"/>
                </c:ext>
              </c:extLst>
            </c:dLbl>
            <c:dLbl>
              <c:idx val="216"/>
              <c:tx>
                <c:rich>
                  <a:bodyPr/>
                  <a:lstStyle/>
                  <a:p>
                    <a:fld id="{C5B908A4-6BCC-4AAD-BE0A-EC9D143D619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D8-11B6-43FA-AF9E-495D2CB23997}"/>
                </c:ext>
              </c:extLst>
            </c:dLbl>
            <c:dLbl>
              <c:idx val="217"/>
              <c:tx>
                <c:rich>
                  <a:bodyPr/>
                  <a:lstStyle/>
                  <a:p>
                    <a:fld id="{D8EC0D7D-E2C7-4FD6-A6B2-77007F30C84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D9-11B6-43FA-AF9E-495D2CB23997}"/>
                </c:ext>
              </c:extLst>
            </c:dLbl>
            <c:dLbl>
              <c:idx val="218"/>
              <c:tx>
                <c:rich>
                  <a:bodyPr/>
                  <a:lstStyle/>
                  <a:p>
                    <a:fld id="{C97BA27A-B691-4A57-951D-D0544A30E50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DA-11B6-43FA-AF9E-495D2CB23997}"/>
                </c:ext>
              </c:extLst>
            </c:dLbl>
            <c:dLbl>
              <c:idx val="219"/>
              <c:tx>
                <c:rich>
                  <a:bodyPr/>
                  <a:lstStyle/>
                  <a:p>
                    <a:fld id="{E95EA618-2D04-4540-96E2-38F353959E3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DB-11B6-43FA-AF9E-495D2CB23997}"/>
                </c:ext>
              </c:extLst>
            </c:dLbl>
            <c:dLbl>
              <c:idx val="220"/>
              <c:tx>
                <c:rich>
                  <a:bodyPr/>
                  <a:lstStyle/>
                  <a:p>
                    <a:fld id="{867037EF-2214-44EC-88E7-75C054E238A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DC-11B6-43FA-AF9E-495D2CB23997}"/>
                </c:ext>
              </c:extLst>
            </c:dLbl>
            <c:dLbl>
              <c:idx val="221"/>
              <c:tx>
                <c:rich>
                  <a:bodyPr/>
                  <a:lstStyle/>
                  <a:p>
                    <a:fld id="{00104CFE-B1A7-4552-9BA6-B0082344B788}"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DD-11B6-43FA-AF9E-495D2CB23997}"/>
                </c:ext>
              </c:extLst>
            </c:dLbl>
            <c:dLbl>
              <c:idx val="222"/>
              <c:tx>
                <c:rich>
                  <a:bodyPr/>
                  <a:lstStyle/>
                  <a:p>
                    <a:fld id="{A67D6E3F-3416-4A42-BF79-B5C0DA54998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DE-11B6-43FA-AF9E-495D2CB23997}"/>
                </c:ext>
              </c:extLst>
            </c:dLbl>
            <c:dLbl>
              <c:idx val="223"/>
              <c:tx>
                <c:rich>
                  <a:bodyPr/>
                  <a:lstStyle/>
                  <a:p>
                    <a:fld id="{B325EBCD-AE12-4D23-8F82-558562358E8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DF-11B6-43FA-AF9E-495D2CB23997}"/>
                </c:ext>
              </c:extLst>
            </c:dLbl>
            <c:dLbl>
              <c:idx val="224"/>
              <c:tx>
                <c:rich>
                  <a:bodyPr/>
                  <a:lstStyle/>
                  <a:p>
                    <a:fld id="{EC859E72-5C90-47F2-B30A-F987FBA52F08}"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E0-11B6-43FA-AF9E-495D2CB23997}"/>
                </c:ext>
              </c:extLst>
            </c:dLbl>
            <c:dLbl>
              <c:idx val="225"/>
              <c:tx>
                <c:rich>
                  <a:bodyPr/>
                  <a:lstStyle/>
                  <a:p>
                    <a:fld id="{FA0CB1B9-EA3D-4BAA-A73C-7B730D2E02D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E1-11B6-43FA-AF9E-495D2CB23997}"/>
                </c:ext>
              </c:extLst>
            </c:dLbl>
            <c:dLbl>
              <c:idx val="226"/>
              <c:tx>
                <c:rich>
                  <a:bodyPr/>
                  <a:lstStyle/>
                  <a:p>
                    <a:fld id="{19154003-BC82-4A9B-AAAC-5C4FE525526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E2-11B6-43FA-AF9E-495D2CB23997}"/>
                </c:ext>
              </c:extLst>
            </c:dLbl>
            <c:dLbl>
              <c:idx val="227"/>
              <c:tx>
                <c:rich>
                  <a:bodyPr/>
                  <a:lstStyle/>
                  <a:p>
                    <a:fld id="{1699F44A-BD96-4BFD-93A1-A6F5A7E5606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E3-11B6-43FA-AF9E-495D2CB23997}"/>
                </c:ext>
              </c:extLst>
            </c:dLbl>
            <c:dLbl>
              <c:idx val="228"/>
              <c:tx>
                <c:rich>
                  <a:bodyPr/>
                  <a:lstStyle/>
                  <a:p>
                    <a:fld id="{C33C4218-C9E3-4D82-96D2-ED43E374AC6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E4-11B6-43FA-AF9E-495D2CB23997}"/>
                </c:ext>
              </c:extLst>
            </c:dLbl>
            <c:dLbl>
              <c:idx val="229"/>
              <c:tx>
                <c:rich>
                  <a:bodyPr/>
                  <a:lstStyle/>
                  <a:p>
                    <a:fld id="{5BF6E319-2EDE-4A11-957F-6EDFE3971FB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E5-11B6-43FA-AF9E-495D2CB23997}"/>
                </c:ext>
              </c:extLst>
            </c:dLbl>
            <c:dLbl>
              <c:idx val="230"/>
              <c:tx>
                <c:rich>
                  <a:bodyPr/>
                  <a:lstStyle/>
                  <a:p>
                    <a:fld id="{1B183AD5-7421-41AC-AF9C-7340753F5C7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E6-11B6-43FA-AF9E-495D2CB23997}"/>
                </c:ext>
              </c:extLst>
            </c:dLbl>
            <c:dLbl>
              <c:idx val="231"/>
              <c:tx>
                <c:rich>
                  <a:bodyPr/>
                  <a:lstStyle/>
                  <a:p>
                    <a:fld id="{195AAC3C-3CE7-4C1D-800B-AF5F9CCF9CC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E7-11B6-43FA-AF9E-495D2CB23997}"/>
                </c:ext>
              </c:extLst>
            </c:dLbl>
            <c:dLbl>
              <c:idx val="232"/>
              <c:tx>
                <c:rich>
                  <a:bodyPr/>
                  <a:lstStyle/>
                  <a:p>
                    <a:fld id="{E6A8660E-D3FD-42E7-8DC1-80040FA7667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E8-11B6-43FA-AF9E-495D2CB23997}"/>
                </c:ext>
              </c:extLst>
            </c:dLbl>
            <c:dLbl>
              <c:idx val="233"/>
              <c:tx>
                <c:rich>
                  <a:bodyPr/>
                  <a:lstStyle/>
                  <a:p>
                    <a:fld id="{B0A8B7F4-4175-47BE-8953-243B33385DC8}"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E9-11B6-43FA-AF9E-495D2CB23997}"/>
                </c:ext>
              </c:extLst>
            </c:dLbl>
            <c:dLbl>
              <c:idx val="234"/>
              <c:tx>
                <c:rich>
                  <a:bodyPr/>
                  <a:lstStyle/>
                  <a:p>
                    <a:fld id="{FCD3D6BB-A4CF-43ED-A05B-674FA056D24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EA-11B6-43FA-AF9E-495D2CB23997}"/>
                </c:ext>
              </c:extLst>
            </c:dLbl>
            <c:dLbl>
              <c:idx val="235"/>
              <c:tx>
                <c:rich>
                  <a:bodyPr/>
                  <a:lstStyle/>
                  <a:p>
                    <a:fld id="{D696F376-1435-466D-8CF7-7452C7C1D78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EB-11B6-43FA-AF9E-495D2CB23997}"/>
                </c:ext>
              </c:extLst>
            </c:dLbl>
            <c:dLbl>
              <c:idx val="236"/>
              <c:tx>
                <c:rich>
                  <a:bodyPr/>
                  <a:lstStyle/>
                  <a:p>
                    <a:fld id="{9EBD4900-622B-44D0-9644-527F50BDB74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EC-11B6-43FA-AF9E-495D2CB23997}"/>
                </c:ext>
              </c:extLst>
            </c:dLbl>
            <c:dLbl>
              <c:idx val="237"/>
              <c:tx>
                <c:rich>
                  <a:bodyPr/>
                  <a:lstStyle/>
                  <a:p>
                    <a:fld id="{CC717372-D126-4B06-9A16-F042E82AAA8E}"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ED-11B6-43FA-AF9E-495D2CB23997}"/>
                </c:ext>
              </c:extLst>
            </c:dLbl>
            <c:dLbl>
              <c:idx val="238"/>
              <c:tx>
                <c:rich>
                  <a:bodyPr/>
                  <a:lstStyle/>
                  <a:p>
                    <a:fld id="{4A747387-A48B-4F9C-B506-8D372A13312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EE-11B6-43FA-AF9E-495D2CB23997}"/>
                </c:ext>
              </c:extLst>
            </c:dLbl>
            <c:dLbl>
              <c:idx val="239"/>
              <c:tx>
                <c:rich>
                  <a:bodyPr/>
                  <a:lstStyle/>
                  <a:p>
                    <a:fld id="{498ED3AA-EE52-43C3-97C9-6303F2267B4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EF-11B6-43FA-AF9E-495D2CB23997}"/>
                </c:ext>
              </c:extLst>
            </c:dLbl>
            <c:dLbl>
              <c:idx val="240"/>
              <c:tx>
                <c:rich>
                  <a:bodyPr/>
                  <a:lstStyle/>
                  <a:p>
                    <a:fld id="{EDE7AA26-0513-4CA0-8E5B-72FB6B6D616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F0-11B6-43FA-AF9E-495D2CB23997}"/>
                </c:ext>
              </c:extLst>
            </c:dLbl>
            <c:dLbl>
              <c:idx val="241"/>
              <c:tx>
                <c:rich>
                  <a:bodyPr/>
                  <a:lstStyle/>
                  <a:p>
                    <a:fld id="{4608D675-20D0-4076-95BC-8F2C316EA17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F1-11B6-43FA-AF9E-495D2CB23997}"/>
                </c:ext>
              </c:extLst>
            </c:dLbl>
            <c:dLbl>
              <c:idx val="242"/>
              <c:tx>
                <c:rich>
                  <a:bodyPr/>
                  <a:lstStyle/>
                  <a:p>
                    <a:fld id="{7BA877BC-3EEB-4153-8003-F9A22A4F241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F2-11B6-43FA-AF9E-495D2CB23997}"/>
                </c:ext>
              </c:extLst>
            </c:dLbl>
            <c:dLbl>
              <c:idx val="243"/>
              <c:tx>
                <c:rich>
                  <a:bodyPr/>
                  <a:lstStyle/>
                  <a:p>
                    <a:fld id="{AC8D8A52-880C-49C0-B905-882A6DF8F03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F3-11B6-43FA-AF9E-495D2CB23997}"/>
                </c:ext>
              </c:extLst>
            </c:dLbl>
            <c:dLbl>
              <c:idx val="244"/>
              <c:tx>
                <c:rich>
                  <a:bodyPr/>
                  <a:lstStyle/>
                  <a:p>
                    <a:fld id="{E0437E1D-D7F2-4880-9D0D-A174350DFE3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F4-11B6-43FA-AF9E-495D2CB23997}"/>
                </c:ext>
              </c:extLst>
            </c:dLbl>
            <c:dLbl>
              <c:idx val="245"/>
              <c:tx>
                <c:rich>
                  <a:bodyPr/>
                  <a:lstStyle/>
                  <a:p>
                    <a:fld id="{6DE0FA9B-44CD-4D52-B0BE-278294219FA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F5-11B6-43FA-AF9E-495D2CB23997}"/>
                </c:ext>
              </c:extLst>
            </c:dLbl>
            <c:dLbl>
              <c:idx val="246"/>
              <c:tx>
                <c:rich>
                  <a:bodyPr/>
                  <a:lstStyle/>
                  <a:p>
                    <a:fld id="{E1FE8F2B-B389-4BFD-B33D-641DD39318D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F6-11B6-43FA-AF9E-495D2CB23997}"/>
                </c:ext>
              </c:extLst>
            </c:dLbl>
            <c:dLbl>
              <c:idx val="247"/>
              <c:tx>
                <c:rich>
                  <a:bodyPr/>
                  <a:lstStyle/>
                  <a:p>
                    <a:fld id="{3A9CFDA5-C71A-4E51-A846-611AD224C9C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F7-11B6-43FA-AF9E-495D2CB23997}"/>
                </c:ext>
              </c:extLst>
            </c:dLbl>
            <c:dLbl>
              <c:idx val="248"/>
              <c:tx>
                <c:rich>
                  <a:bodyPr/>
                  <a:lstStyle/>
                  <a:p>
                    <a:fld id="{72FD64C4-15D3-4F0B-96CE-A5856D30997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F8-11B6-43FA-AF9E-495D2CB23997}"/>
                </c:ext>
              </c:extLst>
            </c:dLbl>
            <c:dLbl>
              <c:idx val="249"/>
              <c:tx>
                <c:rich>
                  <a:bodyPr/>
                  <a:lstStyle/>
                  <a:p>
                    <a:fld id="{855536A4-36CC-4867-8B4E-392F45051928}"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F9-11B6-43FA-AF9E-495D2CB23997}"/>
                </c:ext>
              </c:extLst>
            </c:dLbl>
            <c:dLbl>
              <c:idx val="250"/>
              <c:tx>
                <c:rich>
                  <a:bodyPr/>
                  <a:lstStyle/>
                  <a:p>
                    <a:fld id="{3D0843EF-90B2-49BC-8B32-A9732D08ED8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FA-11B6-43FA-AF9E-495D2CB23997}"/>
                </c:ext>
              </c:extLst>
            </c:dLbl>
            <c:dLbl>
              <c:idx val="251"/>
              <c:tx>
                <c:rich>
                  <a:bodyPr/>
                  <a:lstStyle/>
                  <a:p>
                    <a:fld id="{6A224C4F-6E43-4426-BEF9-98F39CACA45E}"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FB-11B6-43FA-AF9E-495D2CB23997}"/>
                </c:ext>
              </c:extLst>
            </c:dLbl>
            <c:dLbl>
              <c:idx val="252"/>
              <c:tx>
                <c:rich>
                  <a:bodyPr/>
                  <a:lstStyle/>
                  <a:p>
                    <a:fld id="{0CF03DC7-3D92-4ADF-ABBC-4BE8FDFE2F3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FC-11B6-43FA-AF9E-495D2CB23997}"/>
                </c:ext>
              </c:extLst>
            </c:dLbl>
            <c:dLbl>
              <c:idx val="253"/>
              <c:tx>
                <c:rich>
                  <a:bodyPr/>
                  <a:lstStyle/>
                  <a:p>
                    <a:fld id="{3F8CE8AC-EAB7-4F1D-900A-59A3F7FD0EE8}"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FD-11B6-43FA-AF9E-495D2CB23997}"/>
                </c:ext>
              </c:extLst>
            </c:dLbl>
            <c:dLbl>
              <c:idx val="254"/>
              <c:tx>
                <c:rich>
                  <a:bodyPr/>
                  <a:lstStyle/>
                  <a:p>
                    <a:fld id="{8E38BC56-5A8C-417F-B924-D56716650D8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FE-11B6-43FA-AF9E-495D2CB23997}"/>
                </c:ext>
              </c:extLst>
            </c:dLbl>
            <c:dLbl>
              <c:idx val="255"/>
              <c:tx>
                <c:rich>
                  <a:bodyPr/>
                  <a:lstStyle/>
                  <a:p>
                    <a:fld id="{0CB70E88-1FB6-4BE4-8A10-FF6B07521F22}"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FF-11B6-43FA-AF9E-495D2CB23997}"/>
                </c:ext>
              </c:extLst>
            </c:dLbl>
            <c:dLbl>
              <c:idx val="256"/>
              <c:tx>
                <c:rich>
                  <a:bodyPr/>
                  <a:lstStyle/>
                  <a:p>
                    <a:fld id="{A20343B4-8CAE-416A-BFA1-B0AD116CF0D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00-11B6-43FA-AF9E-495D2CB23997}"/>
                </c:ext>
              </c:extLst>
            </c:dLbl>
            <c:dLbl>
              <c:idx val="257"/>
              <c:tx>
                <c:rich>
                  <a:bodyPr/>
                  <a:lstStyle/>
                  <a:p>
                    <a:fld id="{CAA7E0A8-E3A0-4F7C-A58E-C57BA47FC35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01-11B6-43FA-AF9E-495D2CB23997}"/>
                </c:ext>
              </c:extLst>
            </c:dLbl>
            <c:dLbl>
              <c:idx val="258"/>
              <c:tx>
                <c:rich>
                  <a:bodyPr/>
                  <a:lstStyle/>
                  <a:p>
                    <a:fld id="{9E4B0B40-914F-4DCC-AD5B-8B5AB99DB71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02-11B6-43FA-AF9E-495D2CB23997}"/>
                </c:ext>
              </c:extLst>
            </c:dLbl>
            <c:dLbl>
              <c:idx val="259"/>
              <c:tx>
                <c:rich>
                  <a:bodyPr/>
                  <a:lstStyle/>
                  <a:p>
                    <a:fld id="{82881613-3923-4EB8-8B18-491A08DCE05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03-11B6-43FA-AF9E-495D2CB23997}"/>
                </c:ext>
              </c:extLst>
            </c:dLbl>
            <c:dLbl>
              <c:idx val="260"/>
              <c:tx>
                <c:rich>
                  <a:bodyPr/>
                  <a:lstStyle/>
                  <a:p>
                    <a:fld id="{EBC79976-576C-49B5-B830-6061AA184B7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04-11B6-43FA-AF9E-495D2CB23997}"/>
                </c:ext>
              </c:extLst>
            </c:dLbl>
            <c:dLbl>
              <c:idx val="261"/>
              <c:tx>
                <c:rich>
                  <a:bodyPr/>
                  <a:lstStyle/>
                  <a:p>
                    <a:fld id="{87FB596E-BA9F-49AE-8B99-0D4FBDF0448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05-11B6-43FA-AF9E-495D2CB23997}"/>
                </c:ext>
              </c:extLst>
            </c:dLbl>
            <c:dLbl>
              <c:idx val="262"/>
              <c:tx>
                <c:rich>
                  <a:bodyPr/>
                  <a:lstStyle/>
                  <a:p>
                    <a:fld id="{D804F0B0-0712-409B-82C6-5C83A2D56E2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06-11B6-43FA-AF9E-495D2CB23997}"/>
                </c:ext>
              </c:extLst>
            </c:dLbl>
            <c:dLbl>
              <c:idx val="263"/>
              <c:tx>
                <c:rich>
                  <a:bodyPr/>
                  <a:lstStyle/>
                  <a:p>
                    <a:fld id="{CD221FBC-47C8-46FD-B8E7-FB21A92467F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07-11B6-43FA-AF9E-495D2CB23997}"/>
                </c:ext>
              </c:extLst>
            </c:dLbl>
            <c:dLbl>
              <c:idx val="264"/>
              <c:tx>
                <c:rich>
                  <a:bodyPr/>
                  <a:lstStyle/>
                  <a:p>
                    <a:fld id="{1CD3C53A-947A-48E6-8888-8B8505EE5CB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08-11B6-43FA-AF9E-495D2CB23997}"/>
                </c:ext>
              </c:extLst>
            </c:dLbl>
            <c:dLbl>
              <c:idx val="265"/>
              <c:tx>
                <c:rich>
                  <a:bodyPr/>
                  <a:lstStyle/>
                  <a:p>
                    <a:fld id="{6C507EBA-D1BE-472B-9F76-4DA04168AA9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09-11B6-43FA-AF9E-495D2CB23997}"/>
                </c:ext>
              </c:extLst>
            </c:dLbl>
            <c:dLbl>
              <c:idx val="266"/>
              <c:tx>
                <c:rich>
                  <a:bodyPr/>
                  <a:lstStyle/>
                  <a:p>
                    <a:fld id="{C63F448B-7B6E-40F1-8B64-3C39F546FF9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0A-11B6-43FA-AF9E-495D2CB23997}"/>
                </c:ext>
              </c:extLst>
            </c:dLbl>
            <c:dLbl>
              <c:idx val="267"/>
              <c:tx>
                <c:rich>
                  <a:bodyPr/>
                  <a:lstStyle/>
                  <a:p>
                    <a:fld id="{AFAC55E3-0778-48B6-BB54-3935D8C7D06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0B-11B6-43FA-AF9E-495D2CB23997}"/>
                </c:ext>
              </c:extLst>
            </c:dLbl>
            <c:dLbl>
              <c:idx val="268"/>
              <c:tx>
                <c:rich>
                  <a:bodyPr/>
                  <a:lstStyle/>
                  <a:p>
                    <a:fld id="{C8B782B0-E357-42B5-A7C7-ADC7B77FF18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0C-11B6-43FA-AF9E-495D2CB23997}"/>
                </c:ext>
              </c:extLst>
            </c:dLbl>
            <c:dLbl>
              <c:idx val="269"/>
              <c:tx>
                <c:rich>
                  <a:bodyPr/>
                  <a:lstStyle/>
                  <a:p>
                    <a:fld id="{EFA72E39-C818-4C22-9F3B-56D0E36C3BF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0D-11B6-43FA-AF9E-495D2CB23997}"/>
                </c:ext>
              </c:extLst>
            </c:dLbl>
            <c:dLbl>
              <c:idx val="270"/>
              <c:tx>
                <c:rich>
                  <a:bodyPr/>
                  <a:lstStyle/>
                  <a:p>
                    <a:fld id="{52777103-2C66-4670-BAFC-07C81FA0D42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0E-11B6-43FA-AF9E-495D2CB23997}"/>
                </c:ext>
              </c:extLst>
            </c:dLbl>
            <c:dLbl>
              <c:idx val="271"/>
              <c:tx>
                <c:rich>
                  <a:bodyPr/>
                  <a:lstStyle/>
                  <a:p>
                    <a:fld id="{09E3FEA3-7B6D-46C1-927E-CFC6160EA4F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0F-11B6-43FA-AF9E-495D2CB23997}"/>
                </c:ext>
              </c:extLst>
            </c:dLbl>
            <c:dLbl>
              <c:idx val="272"/>
              <c:tx>
                <c:rich>
                  <a:bodyPr/>
                  <a:lstStyle/>
                  <a:p>
                    <a:fld id="{E901E95F-A827-4859-B7DB-C21F5CCDAC3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10-11B6-43FA-AF9E-495D2CB23997}"/>
                </c:ext>
              </c:extLst>
            </c:dLbl>
            <c:dLbl>
              <c:idx val="273"/>
              <c:tx>
                <c:rich>
                  <a:bodyPr/>
                  <a:lstStyle/>
                  <a:p>
                    <a:fld id="{73A11FBA-F8F9-47FA-8C61-1CA98CCE966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11-11B6-43FA-AF9E-495D2CB23997}"/>
                </c:ext>
              </c:extLst>
            </c:dLbl>
            <c:dLbl>
              <c:idx val="274"/>
              <c:tx>
                <c:rich>
                  <a:bodyPr/>
                  <a:lstStyle/>
                  <a:p>
                    <a:fld id="{8DB27A3A-52EA-4B50-B41A-DA50D94FBEB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12-11B6-43FA-AF9E-495D2CB23997}"/>
                </c:ext>
              </c:extLst>
            </c:dLbl>
            <c:dLbl>
              <c:idx val="275"/>
              <c:tx>
                <c:rich>
                  <a:bodyPr/>
                  <a:lstStyle/>
                  <a:p>
                    <a:fld id="{66D5DA89-6590-4261-A03F-B0FD84EEDE72}"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13-11B6-43FA-AF9E-495D2CB23997}"/>
                </c:ext>
              </c:extLst>
            </c:dLbl>
            <c:dLbl>
              <c:idx val="276"/>
              <c:tx>
                <c:rich>
                  <a:bodyPr/>
                  <a:lstStyle/>
                  <a:p>
                    <a:fld id="{137C384D-8484-4B70-B04C-DC4C46ECC1C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14-11B6-43FA-AF9E-495D2CB23997}"/>
                </c:ext>
              </c:extLst>
            </c:dLbl>
            <c:dLbl>
              <c:idx val="277"/>
              <c:tx>
                <c:rich>
                  <a:bodyPr/>
                  <a:lstStyle/>
                  <a:p>
                    <a:fld id="{270BFF6B-C375-4C92-88BC-9CBF78D1F14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15-11B6-43FA-AF9E-495D2CB23997}"/>
                </c:ext>
              </c:extLst>
            </c:dLbl>
            <c:dLbl>
              <c:idx val="278"/>
              <c:tx>
                <c:rich>
                  <a:bodyPr/>
                  <a:lstStyle/>
                  <a:p>
                    <a:fld id="{5CC221DC-6561-4524-AEDE-D250093B502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16-11B6-43FA-AF9E-495D2CB23997}"/>
                </c:ext>
              </c:extLst>
            </c:dLbl>
            <c:dLbl>
              <c:idx val="279"/>
              <c:tx>
                <c:rich>
                  <a:bodyPr/>
                  <a:lstStyle/>
                  <a:p>
                    <a:fld id="{9B8F5FBE-406E-47EF-842B-AA5FDDC5584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17-11B6-43FA-AF9E-495D2CB23997}"/>
                </c:ext>
              </c:extLst>
            </c:dLbl>
            <c:dLbl>
              <c:idx val="280"/>
              <c:tx>
                <c:rich>
                  <a:bodyPr/>
                  <a:lstStyle/>
                  <a:p>
                    <a:fld id="{02E1C31D-A87B-4A4D-BF65-7BCAE82C455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18-11B6-43FA-AF9E-495D2CB23997}"/>
                </c:ext>
              </c:extLst>
            </c:dLbl>
            <c:dLbl>
              <c:idx val="281"/>
              <c:tx>
                <c:rich>
                  <a:bodyPr/>
                  <a:lstStyle/>
                  <a:p>
                    <a:fld id="{76C5AC71-3AC4-46C4-9B7C-5549F7105BF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19-11B6-43FA-AF9E-495D2CB23997}"/>
                </c:ext>
              </c:extLst>
            </c:dLbl>
            <c:dLbl>
              <c:idx val="282"/>
              <c:tx>
                <c:rich>
                  <a:bodyPr/>
                  <a:lstStyle/>
                  <a:p>
                    <a:fld id="{17C292B3-6CCE-47D2-80D6-6A60E197DF6E}"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1A-11B6-43FA-AF9E-495D2CB23997}"/>
                </c:ext>
              </c:extLst>
            </c:dLbl>
            <c:dLbl>
              <c:idx val="283"/>
              <c:tx>
                <c:rich>
                  <a:bodyPr/>
                  <a:lstStyle/>
                  <a:p>
                    <a:fld id="{6838D8F2-6707-4CFC-952D-16E8F9CE671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1B-11B6-43FA-AF9E-495D2CB23997}"/>
                </c:ext>
              </c:extLst>
            </c:dLbl>
            <c:dLbl>
              <c:idx val="284"/>
              <c:tx>
                <c:rich>
                  <a:bodyPr/>
                  <a:lstStyle/>
                  <a:p>
                    <a:fld id="{6DA750EE-F2D1-4377-8756-BF309A586F6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1C-11B6-43FA-AF9E-495D2CB23997}"/>
                </c:ext>
              </c:extLst>
            </c:dLbl>
            <c:dLbl>
              <c:idx val="285"/>
              <c:tx>
                <c:rich>
                  <a:bodyPr/>
                  <a:lstStyle/>
                  <a:p>
                    <a:fld id="{AED3CB06-E227-4159-AF3A-71717F24FD8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1D-11B6-43FA-AF9E-495D2CB23997}"/>
                </c:ext>
              </c:extLst>
            </c:dLbl>
            <c:dLbl>
              <c:idx val="286"/>
              <c:tx>
                <c:rich>
                  <a:bodyPr/>
                  <a:lstStyle/>
                  <a:p>
                    <a:fld id="{DD18C05D-95AD-4296-BCE2-EEF91463AF0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1E-11B6-43FA-AF9E-495D2CB23997}"/>
                </c:ext>
              </c:extLst>
            </c:dLbl>
            <c:dLbl>
              <c:idx val="287"/>
              <c:tx>
                <c:rich>
                  <a:bodyPr/>
                  <a:lstStyle/>
                  <a:p>
                    <a:fld id="{E5CA729E-0420-44EF-9776-022C94C4C02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1F-11B6-43FA-AF9E-495D2CB23997}"/>
                </c:ext>
              </c:extLst>
            </c:dLbl>
            <c:dLbl>
              <c:idx val="288"/>
              <c:tx>
                <c:rich>
                  <a:bodyPr/>
                  <a:lstStyle/>
                  <a:p>
                    <a:fld id="{F25F5D72-1DB0-41D3-B0CC-26200322241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20-11B6-43FA-AF9E-495D2CB23997}"/>
                </c:ext>
              </c:extLst>
            </c:dLbl>
            <c:dLbl>
              <c:idx val="289"/>
              <c:tx>
                <c:rich>
                  <a:bodyPr/>
                  <a:lstStyle/>
                  <a:p>
                    <a:fld id="{5C162BD5-0156-479C-BEA7-0CEEDECC3BD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21-11B6-43FA-AF9E-495D2CB23997}"/>
                </c:ext>
              </c:extLst>
            </c:dLbl>
            <c:dLbl>
              <c:idx val="290"/>
              <c:tx>
                <c:rich>
                  <a:bodyPr/>
                  <a:lstStyle/>
                  <a:p>
                    <a:fld id="{1A2C4B43-2197-4BEE-97A8-24B4D1023962}"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22-11B6-43FA-AF9E-495D2CB23997}"/>
                </c:ext>
              </c:extLst>
            </c:dLbl>
            <c:dLbl>
              <c:idx val="291"/>
              <c:tx>
                <c:rich>
                  <a:bodyPr/>
                  <a:lstStyle/>
                  <a:p>
                    <a:fld id="{B81C65D5-BCC8-4C2D-B3BF-AA076BD56D2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23-11B6-43FA-AF9E-495D2CB23997}"/>
                </c:ext>
              </c:extLst>
            </c:dLbl>
            <c:dLbl>
              <c:idx val="292"/>
              <c:tx>
                <c:rich>
                  <a:bodyPr/>
                  <a:lstStyle/>
                  <a:p>
                    <a:fld id="{880758C7-48EF-4887-A757-C3995BAAA43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24-11B6-43FA-AF9E-495D2CB23997}"/>
                </c:ext>
              </c:extLst>
            </c:dLbl>
            <c:dLbl>
              <c:idx val="293"/>
              <c:tx>
                <c:rich>
                  <a:bodyPr/>
                  <a:lstStyle/>
                  <a:p>
                    <a:fld id="{3F74641E-04D1-4F6D-B160-91BCE5B5719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25-11B6-43FA-AF9E-495D2CB23997}"/>
                </c:ext>
              </c:extLst>
            </c:dLbl>
            <c:dLbl>
              <c:idx val="294"/>
              <c:tx>
                <c:rich>
                  <a:bodyPr/>
                  <a:lstStyle/>
                  <a:p>
                    <a:fld id="{D892A16C-B888-42A4-96AD-181C35E12C2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26-11B6-43FA-AF9E-495D2CB23997}"/>
                </c:ext>
              </c:extLst>
            </c:dLbl>
            <c:dLbl>
              <c:idx val="295"/>
              <c:tx>
                <c:rich>
                  <a:bodyPr/>
                  <a:lstStyle/>
                  <a:p>
                    <a:fld id="{795B973F-A2F8-4286-A9D2-32B3CF2741B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27-11B6-43FA-AF9E-495D2CB23997}"/>
                </c:ext>
              </c:extLst>
            </c:dLbl>
            <c:dLbl>
              <c:idx val="296"/>
              <c:tx>
                <c:rich>
                  <a:bodyPr/>
                  <a:lstStyle/>
                  <a:p>
                    <a:fld id="{41A3CF83-05F3-454E-99FA-30FB668D09A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28-11B6-43FA-AF9E-495D2CB23997}"/>
                </c:ext>
              </c:extLst>
            </c:dLbl>
            <c:dLbl>
              <c:idx val="297"/>
              <c:tx>
                <c:rich>
                  <a:bodyPr/>
                  <a:lstStyle/>
                  <a:p>
                    <a:fld id="{BD3AB84D-320B-4669-9BC2-D44395E692A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29-11B6-43FA-AF9E-495D2CB23997}"/>
                </c:ext>
              </c:extLst>
            </c:dLbl>
            <c:dLbl>
              <c:idx val="298"/>
              <c:tx>
                <c:rich>
                  <a:bodyPr/>
                  <a:lstStyle/>
                  <a:p>
                    <a:fld id="{DC5938CB-0E97-4EFD-8D43-B34DE59C69E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2A-11B6-43FA-AF9E-495D2CB23997}"/>
                </c:ext>
              </c:extLst>
            </c:dLbl>
            <c:dLbl>
              <c:idx val="299"/>
              <c:tx>
                <c:rich>
                  <a:bodyPr/>
                  <a:lstStyle/>
                  <a:p>
                    <a:fld id="{7B432EB7-C596-43BF-BEAD-538AD3BE3AE2}"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2B-11B6-43FA-AF9E-495D2CB23997}"/>
                </c:ext>
              </c:extLst>
            </c:dLbl>
            <c:dLbl>
              <c:idx val="300"/>
              <c:tx>
                <c:rich>
                  <a:bodyPr/>
                  <a:lstStyle/>
                  <a:p>
                    <a:fld id="{1B7EF72E-3585-424D-AB4B-53F94264AE32}"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2C-11B6-43FA-AF9E-495D2CB23997}"/>
                </c:ext>
              </c:extLst>
            </c:dLbl>
            <c:dLbl>
              <c:idx val="301"/>
              <c:tx>
                <c:rich>
                  <a:bodyPr/>
                  <a:lstStyle/>
                  <a:p>
                    <a:fld id="{10AF6A75-0AB6-40FF-9E08-9D52E4A67B4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2D-11B6-43FA-AF9E-495D2CB23997}"/>
                </c:ext>
              </c:extLst>
            </c:dLbl>
            <c:dLbl>
              <c:idx val="302"/>
              <c:tx>
                <c:rich>
                  <a:bodyPr/>
                  <a:lstStyle/>
                  <a:p>
                    <a:fld id="{D6740EFF-2E77-4E48-BA47-63273C6E1D6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2E-11B6-43FA-AF9E-495D2CB23997}"/>
                </c:ext>
              </c:extLst>
            </c:dLbl>
            <c:dLbl>
              <c:idx val="303"/>
              <c:tx>
                <c:rich>
                  <a:bodyPr/>
                  <a:lstStyle/>
                  <a:p>
                    <a:fld id="{221DC7BA-AEF1-4C8D-B762-83BB0C0D8CC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2F-11B6-43FA-AF9E-495D2CB23997}"/>
                </c:ext>
              </c:extLst>
            </c:dLbl>
            <c:dLbl>
              <c:idx val="304"/>
              <c:tx>
                <c:rich>
                  <a:bodyPr/>
                  <a:lstStyle/>
                  <a:p>
                    <a:fld id="{40F283A2-06A9-46C1-9AD1-7EC659FCF83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30-11B6-43FA-AF9E-495D2CB23997}"/>
                </c:ext>
              </c:extLst>
            </c:dLbl>
            <c:dLbl>
              <c:idx val="305"/>
              <c:tx>
                <c:rich>
                  <a:bodyPr/>
                  <a:lstStyle/>
                  <a:p>
                    <a:fld id="{33863042-195B-408B-9B5F-CED91DE7D57E}"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31-11B6-43FA-AF9E-495D2CB23997}"/>
                </c:ext>
              </c:extLst>
            </c:dLbl>
            <c:dLbl>
              <c:idx val="306"/>
              <c:tx>
                <c:rich>
                  <a:bodyPr/>
                  <a:lstStyle/>
                  <a:p>
                    <a:fld id="{1CAE994C-ADA4-4A52-B9F7-BAF7D7E9DE3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32-11B6-43FA-AF9E-495D2CB23997}"/>
                </c:ext>
              </c:extLst>
            </c:dLbl>
            <c:dLbl>
              <c:idx val="307"/>
              <c:tx>
                <c:rich>
                  <a:bodyPr/>
                  <a:lstStyle/>
                  <a:p>
                    <a:fld id="{0963E8C4-CA78-4DB3-A6F5-A16AE46B78F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33-11B6-43FA-AF9E-495D2CB23997}"/>
                </c:ext>
              </c:extLst>
            </c:dLbl>
            <c:dLbl>
              <c:idx val="308"/>
              <c:tx>
                <c:rich>
                  <a:bodyPr/>
                  <a:lstStyle/>
                  <a:p>
                    <a:fld id="{1D8DC582-AFD4-4879-B6F9-ABE498AF9D0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34-11B6-43FA-AF9E-495D2CB23997}"/>
                </c:ext>
              </c:extLst>
            </c:dLbl>
            <c:dLbl>
              <c:idx val="309"/>
              <c:tx>
                <c:rich>
                  <a:bodyPr/>
                  <a:lstStyle/>
                  <a:p>
                    <a:fld id="{ED64D8BC-7E78-470C-BB26-C7FF8B29E62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35-11B6-43FA-AF9E-495D2CB23997}"/>
                </c:ext>
              </c:extLst>
            </c:dLbl>
            <c:dLbl>
              <c:idx val="310"/>
              <c:tx>
                <c:rich>
                  <a:bodyPr/>
                  <a:lstStyle/>
                  <a:p>
                    <a:fld id="{20C18C9D-0259-4279-85FD-DB56CA242DE8}"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36-11B6-43FA-AF9E-495D2CB23997}"/>
                </c:ext>
              </c:extLst>
            </c:dLbl>
            <c:dLbl>
              <c:idx val="311"/>
              <c:tx>
                <c:rich>
                  <a:bodyPr/>
                  <a:lstStyle/>
                  <a:p>
                    <a:fld id="{1300325A-75CF-4A33-91EA-FDD6D7A4D922}"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37-11B6-43FA-AF9E-495D2CB23997}"/>
                </c:ext>
              </c:extLst>
            </c:dLbl>
            <c:dLbl>
              <c:idx val="312"/>
              <c:tx>
                <c:rich>
                  <a:bodyPr/>
                  <a:lstStyle/>
                  <a:p>
                    <a:fld id="{54F0114B-CD59-45F5-8524-28E28E20057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38-11B6-43FA-AF9E-495D2CB23997}"/>
                </c:ext>
              </c:extLst>
            </c:dLbl>
            <c:dLbl>
              <c:idx val="313"/>
              <c:tx>
                <c:rich>
                  <a:bodyPr/>
                  <a:lstStyle/>
                  <a:p>
                    <a:fld id="{1121C136-B1D3-4BBD-8C1C-DA670CF029C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39-11B6-43FA-AF9E-495D2CB23997}"/>
                </c:ext>
              </c:extLst>
            </c:dLbl>
            <c:dLbl>
              <c:idx val="314"/>
              <c:tx>
                <c:rich>
                  <a:bodyPr/>
                  <a:lstStyle/>
                  <a:p>
                    <a:fld id="{25777350-9511-4F57-B123-4B533570908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3A-11B6-43FA-AF9E-495D2CB23997}"/>
                </c:ext>
              </c:extLst>
            </c:dLbl>
            <c:dLbl>
              <c:idx val="315"/>
              <c:tx>
                <c:rich>
                  <a:bodyPr/>
                  <a:lstStyle/>
                  <a:p>
                    <a:fld id="{63227460-BCD1-4E8E-BC91-9BFC40ED38C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3B-11B6-43FA-AF9E-495D2CB23997}"/>
                </c:ext>
              </c:extLst>
            </c:dLbl>
            <c:dLbl>
              <c:idx val="316"/>
              <c:tx>
                <c:rich>
                  <a:bodyPr/>
                  <a:lstStyle/>
                  <a:p>
                    <a:fld id="{184275A4-ACA4-4464-85B5-E91852733B9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3C-11B6-43FA-AF9E-495D2CB23997}"/>
                </c:ext>
              </c:extLst>
            </c:dLbl>
            <c:dLbl>
              <c:idx val="317"/>
              <c:tx>
                <c:rich>
                  <a:bodyPr/>
                  <a:lstStyle/>
                  <a:p>
                    <a:fld id="{1E5AFD73-128B-402C-AE37-07C67064556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3D-11B6-43FA-AF9E-495D2CB23997}"/>
                </c:ext>
              </c:extLst>
            </c:dLbl>
            <c:dLbl>
              <c:idx val="318"/>
              <c:tx>
                <c:rich>
                  <a:bodyPr/>
                  <a:lstStyle/>
                  <a:p>
                    <a:fld id="{44A270F0-9222-4440-A9BA-82E71939C04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3E-11B6-43FA-AF9E-495D2CB23997}"/>
                </c:ext>
              </c:extLst>
            </c:dLbl>
            <c:dLbl>
              <c:idx val="319"/>
              <c:tx>
                <c:rich>
                  <a:bodyPr/>
                  <a:lstStyle/>
                  <a:p>
                    <a:fld id="{52DE21EB-7598-4233-8FAA-585A07AE36BE}"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3F-11B6-43FA-AF9E-495D2CB23997}"/>
                </c:ext>
              </c:extLst>
            </c:dLbl>
            <c:dLbl>
              <c:idx val="320"/>
              <c:tx>
                <c:rich>
                  <a:bodyPr/>
                  <a:lstStyle/>
                  <a:p>
                    <a:fld id="{753D08E7-4C59-484E-A14A-9E8E7F3B517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40-11B6-43FA-AF9E-495D2CB23997}"/>
                </c:ext>
              </c:extLst>
            </c:dLbl>
            <c:dLbl>
              <c:idx val="321"/>
              <c:tx>
                <c:rich>
                  <a:bodyPr/>
                  <a:lstStyle/>
                  <a:p>
                    <a:fld id="{EC58FE36-FD88-45E6-A158-B5707F03EDB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41-11B6-43FA-AF9E-495D2CB23997}"/>
                </c:ext>
              </c:extLst>
            </c:dLbl>
            <c:dLbl>
              <c:idx val="322"/>
              <c:tx>
                <c:rich>
                  <a:bodyPr/>
                  <a:lstStyle/>
                  <a:p>
                    <a:fld id="{82F46AFC-4BE2-431C-825D-9E2B1A54493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42-11B6-43FA-AF9E-495D2CB23997}"/>
                </c:ext>
              </c:extLst>
            </c:dLbl>
            <c:dLbl>
              <c:idx val="323"/>
              <c:tx>
                <c:rich>
                  <a:bodyPr/>
                  <a:lstStyle/>
                  <a:p>
                    <a:fld id="{15C62FD5-F589-442C-87DF-1158ED62AD9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43-11B6-43FA-AF9E-495D2CB23997}"/>
                </c:ext>
              </c:extLst>
            </c:dLbl>
            <c:dLbl>
              <c:idx val="324"/>
              <c:tx>
                <c:rich>
                  <a:bodyPr/>
                  <a:lstStyle/>
                  <a:p>
                    <a:fld id="{D4E75CF2-D8E9-4B7A-9C5F-61644244134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44-11B6-43FA-AF9E-495D2CB23997}"/>
                </c:ext>
              </c:extLst>
            </c:dLbl>
            <c:dLbl>
              <c:idx val="325"/>
              <c:tx>
                <c:rich>
                  <a:bodyPr/>
                  <a:lstStyle/>
                  <a:p>
                    <a:fld id="{153BF792-8405-48A1-AAAB-83C733949C0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45-11B6-43FA-AF9E-495D2CB23997}"/>
                </c:ext>
              </c:extLst>
            </c:dLbl>
            <c:dLbl>
              <c:idx val="326"/>
              <c:tx>
                <c:rich>
                  <a:bodyPr/>
                  <a:lstStyle/>
                  <a:p>
                    <a:fld id="{E48B6A79-7E8E-4758-9CF1-84177E1D8D2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46-11B6-43FA-AF9E-495D2CB23997}"/>
                </c:ext>
              </c:extLst>
            </c:dLbl>
            <c:dLbl>
              <c:idx val="327"/>
              <c:tx>
                <c:rich>
                  <a:bodyPr/>
                  <a:lstStyle/>
                  <a:p>
                    <a:fld id="{B936E3B2-D21F-460C-BAAE-C2685A1A31C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47-11B6-43FA-AF9E-495D2CB23997}"/>
                </c:ext>
              </c:extLst>
            </c:dLbl>
            <c:dLbl>
              <c:idx val="328"/>
              <c:tx>
                <c:rich>
                  <a:bodyPr/>
                  <a:lstStyle/>
                  <a:p>
                    <a:fld id="{C387E951-3842-4894-BAD6-CC7152015F4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48-11B6-43FA-AF9E-495D2CB23997}"/>
                </c:ext>
              </c:extLst>
            </c:dLbl>
            <c:dLbl>
              <c:idx val="329"/>
              <c:tx>
                <c:rich>
                  <a:bodyPr/>
                  <a:lstStyle/>
                  <a:p>
                    <a:fld id="{0141799D-02F8-4308-87B4-725C8972539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49-11B6-43FA-AF9E-495D2CB23997}"/>
                </c:ext>
              </c:extLst>
            </c:dLbl>
            <c:dLbl>
              <c:idx val="330"/>
              <c:tx>
                <c:rich>
                  <a:bodyPr/>
                  <a:lstStyle/>
                  <a:p>
                    <a:fld id="{746FB963-D915-4A97-91C9-9732D8A7A7D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4A-11B6-43FA-AF9E-495D2CB23997}"/>
                </c:ext>
              </c:extLst>
            </c:dLbl>
            <c:dLbl>
              <c:idx val="331"/>
              <c:tx>
                <c:rich>
                  <a:bodyPr/>
                  <a:lstStyle/>
                  <a:p>
                    <a:fld id="{BF15FF5F-AF8B-4052-A738-090151C9EE7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4B-11B6-43FA-AF9E-495D2CB23997}"/>
                </c:ext>
              </c:extLst>
            </c:dLbl>
            <c:dLbl>
              <c:idx val="332"/>
              <c:tx>
                <c:rich>
                  <a:bodyPr/>
                  <a:lstStyle/>
                  <a:p>
                    <a:fld id="{C84F9AB4-1977-4E0A-8284-53ABAFF48DFE}"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4C-11B6-43FA-AF9E-495D2CB23997}"/>
                </c:ext>
              </c:extLst>
            </c:dLbl>
            <c:dLbl>
              <c:idx val="333"/>
              <c:tx>
                <c:rich>
                  <a:bodyPr/>
                  <a:lstStyle/>
                  <a:p>
                    <a:fld id="{E1F5917D-3909-4396-9707-F8525B84B64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4D-11B6-43FA-AF9E-495D2CB23997}"/>
                </c:ext>
              </c:extLst>
            </c:dLbl>
            <c:dLbl>
              <c:idx val="334"/>
              <c:tx>
                <c:rich>
                  <a:bodyPr/>
                  <a:lstStyle/>
                  <a:p>
                    <a:fld id="{3F2ACCEB-E9A8-45C8-9612-3A4D6E8A1A4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4E-11B6-43FA-AF9E-495D2CB23997}"/>
                </c:ext>
              </c:extLst>
            </c:dLbl>
            <c:dLbl>
              <c:idx val="335"/>
              <c:tx>
                <c:rich>
                  <a:bodyPr/>
                  <a:lstStyle/>
                  <a:p>
                    <a:fld id="{CE5CA2FC-A8B7-4069-B18C-684C854FC1F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4F-11B6-43FA-AF9E-495D2CB23997}"/>
                </c:ext>
              </c:extLst>
            </c:dLbl>
            <c:dLbl>
              <c:idx val="336"/>
              <c:tx>
                <c:rich>
                  <a:bodyPr/>
                  <a:lstStyle/>
                  <a:p>
                    <a:fld id="{E803E12A-EC68-4A42-9A62-70C10F14709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50-11B6-43FA-AF9E-495D2CB23997}"/>
                </c:ext>
              </c:extLst>
            </c:dLbl>
            <c:dLbl>
              <c:idx val="337"/>
              <c:tx>
                <c:rich>
                  <a:bodyPr/>
                  <a:lstStyle/>
                  <a:p>
                    <a:fld id="{FF9A7F88-6F44-4AB9-98B9-F3FE110B33F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51-11B6-43FA-AF9E-495D2CB23997}"/>
                </c:ext>
              </c:extLst>
            </c:dLbl>
            <c:dLbl>
              <c:idx val="338"/>
              <c:tx>
                <c:rich>
                  <a:bodyPr/>
                  <a:lstStyle/>
                  <a:p>
                    <a:fld id="{06997A42-D19B-487D-B36A-A78C78C30CF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52-11B6-43FA-AF9E-495D2CB23997}"/>
                </c:ext>
              </c:extLst>
            </c:dLbl>
            <c:dLbl>
              <c:idx val="339"/>
              <c:tx>
                <c:rich>
                  <a:bodyPr/>
                  <a:lstStyle/>
                  <a:p>
                    <a:fld id="{0270AF39-2A93-40BE-B423-F3DDBB8E210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53-11B6-43FA-AF9E-495D2CB23997}"/>
                </c:ext>
              </c:extLst>
            </c:dLbl>
            <c:dLbl>
              <c:idx val="340"/>
              <c:tx>
                <c:rich>
                  <a:bodyPr/>
                  <a:lstStyle/>
                  <a:p>
                    <a:fld id="{396EE8B9-7425-4393-B6C6-46E2306922A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54-11B6-43FA-AF9E-495D2CB23997}"/>
                </c:ext>
              </c:extLst>
            </c:dLbl>
            <c:dLbl>
              <c:idx val="341"/>
              <c:tx>
                <c:rich>
                  <a:bodyPr/>
                  <a:lstStyle/>
                  <a:p>
                    <a:fld id="{9F8BB4F0-B4DC-423A-A27F-878B5B4D6A1E}"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55-11B6-43FA-AF9E-495D2CB23997}"/>
                </c:ext>
              </c:extLst>
            </c:dLbl>
            <c:dLbl>
              <c:idx val="342"/>
              <c:tx>
                <c:rich>
                  <a:bodyPr/>
                  <a:lstStyle/>
                  <a:p>
                    <a:fld id="{DC74CECC-6133-49FC-BBA8-5F587888CDB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56-11B6-43FA-AF9E-495D2CB23997}"/>
                </c:ext>
              </c:extLst>
            </c:dLbl>
            <c:dLbl>
              <c:idx val="343"/>
              <c:tx>
                <c:rich>
                  <a:bodyPr/>
                  <a:lstStyle/>
                  <a:p>
                    <a:fld id="{DD913ACC-4BAC-46A6-9D23-65AFB44DD22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57-11B6-43FA-AF9E-495D2CB23997}"/>
                </c:ext>
              </c:extLst>
            </c:dLbl>
            <c:dLbl>
              <c:idx val="344"/>
              <c:tx>
                <c:rich>
                  <a:bodyPr/>
                  <a:lstStyle/>
                  <a:p>
                    <a:fld id="{2E26D427-F181-421B-8FD1-B9672548C0A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58-11B6-43FA-AF9E-495D2CB23997}"/>
                </c:ext>
              </c:extLst>
            </c:dLbl>
            <c:dLbl>
              <c:idx val="345"/>
              <c:tx>
                <c:rich>
                  <a:bodyPr/>
                  <a:lstStyle/>
                  <a:p>
                    <a:fld id="{6898A113-9C18-4907-99AC-6E04474DE0D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59-11B6-43FA-AF9E-495D2CB23997}"/>
                </c:ext>
              </c:extLst>
            </c:dLbl>
            <c:dLbl>
              <c:idx val="346"/>
              <c:tx>
                <c:rich>
                  <a:bodyPr/>
                  <a:lstStyle/>
                  <a:p>
                    <a:fld id="{F3CBAA34-35C3-42E8-AA00-1F73E8EDD0C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5A-11B6-43FA-AF9E-495D2CB23997}"/>
                </c:ext>
              </c:extLst>
            </c:dLbl>
            <c:dLbl>
              <c:idx val="347"/>
              <c:tx>
                <c:rich>
                  <a:bodyPr/>
                  <a:lstStyle/>
                  <a:p>
                    <a:fld id="{9E767105-D51D-4DB3-A636-FE795EED8B8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5B-11B6-43FA-AF9E-495D2CB23997}"/>
                </c:ext>
              </c:extLst>
            </c:dLbl>
            <c:dLbl>
              <c:idx val="348"/>
              <c:tx>
                <c:rich>
                  <a:bodyPr/>
                  <a:lstStyle/>
                  <a:p>
                    <a:fld id="{DAB63CDB-DE17-470F-9800-D86C17D31072}"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5C-11B6-43FA-AF9E-495D2CB23997}"/>
                </c:ext>
              </c:extLst>
            </c:dLbl>
            <c:dLbl>
              <c:idx val="349"/>
              <c:tx>
                <c:rich>
                  <a:bodyPr/>
                  <a:lstStyle/>
                  <a:p>
                    <a:fld id="{200A8D87-161D-4831-9C4B-3D7701B1627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5D-11B6-43FA-AF9E-495D2CB23997}"/>
                </c:ext>
              </c:extLst>
            </c:dLbl>
            <c:dLbl>
              <c:idx val="350"/>
              <c:tx>
                <c:rich>
                  <a:bodyPr/>
                  <a:lstStyle/>
                  <a:p>
                    <a:fld id="{16077A16-B57D-4EEC-A53B-35A26C9736C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5E-11B6-43FA-AF9E-495D2CB23997}"/>
                </c:ext>
              </c:extLst>
            </c:dLbl>
            <c:dLbl>
              <c:idx val="351"/>
              <c:tx>
                <c:rich>
                  <a:bodyPr/>
                  <a:lstStyle/>
                  <a:p>
                    <a:fld id="{98C4F80B-4A98-4B3B-AD66-CC6B44E826B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5F-11B6-43FA-AF9E-495D2CB23997}"/>
                </c:ext>
              </c:extLst>
            </c:dLbl>
            <c:dLbl>
              <c:idx val="352"/>
              <c:tx>
                <c:rich>
                  <a:bodyPr/>
                  <a:lstStyle/>
                  <a:p>
                    <a:fld id="{335DABFE-1093-43D2-8F99-926BD6B29B3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60-11B6-43FA-AF9E-495D2CB23997}"/>
                </c:ext>
              </c:extLst>
            </c:dLbl>
            <c:dLbl>
              <c:idx val="353"/>
              <c:tx>
                <c:rich>
                  <a:bodyPr/>
                  <a:lstStyle/>
                  <a:p>
                    <a:fld id="{FCA33C09-3C18-43BA-BA1F-ED104E9BF60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61-11B6-43FA-AF9E-495D2CB23997}"/>
                </c:ext>
              </c:extLst>
            </c:dLbl>
            <c:dLbl>
              <c:idx val="354"/>
              <c:tx>
                <c:rich>
                  <a:bodyPr/>
                  <a:lstStyle/>
                  <a:p>
                    <a:fld id="{BA35276A-8E20-4AA6-88D0-90EE2EA335C8}"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62-11B6-43FA-AF9E-495D2CB23997}"/>
                </c:ext>
              </c:extLst>
            </c:dLbl>
            <c:dLbl>
              <c:idx val="355"/>
              <c:tx>
                <c:rich>
                  <a:bodyPr/>
                  <a:lstStyle/>
                  <a:p>
                    <a:fld id="{BF24A63C-D3BC-4F34-9F69-5E2CD9A7FC5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63-11B6-43FA-AF9E-495D2CB23997}"/>
                </c:ext>
              </c:extLst>
            </c:dLbl>
            <c:dLbl>
              <c:idx val="356"/>
              <c:tx>
                <c:rich>
                  <a:bodyPr/>
                  <a:lstStyle/>
                  <a:p>
                    <a:fld id="{45E9443C-6381-4662-A22A-58FB42A9B52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64-11B6-43FA-AF9E-495D2CB23997}"/>
                </c:ext>
              </c:extLst>
            </c:dLbl>
            <c:dLbl>
              <c:idx val="357"/>
              <c:tx>
                <c:rich>
                  <a:bodyPr/>
                  <a:lstStyle/>
                  <a:p>
                    <a:fld id="{C05A94C7-8F6E-4CB5-B3A5-C503A9625B9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65-11B6-43FA-AF9E-495D2CB23997}"/>
                </c:ext>
              </c:extLst>
            </c:dLbl>
            <c:dLbl>
              <c:idx val="358"/>
              <c:tx>
                <c:rich>
                  <a:bodyPr/>
                  <a:lstStyle/>
                  <a:p>
                    <a:fld id="{A903E14E-E494-48FD-8531-2ABA0EF55F4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66-11B6-43FA-AF9E-495D2CB23997}"/>
                </c:ext>
              </c:extLst>
            </c:dLbl>
            <c:dLbl>
              <c:idx val="359"/>
              <c:tx>
                <c:rich>
                  <a:bodyPr/>
                  <a:lstStyle/>
                  <a:p>
                    <a:fld id="{87FDFC60-BE1A-4CD6-86D1-4B5C493F6B3E}"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67-11B6-43FA-AF9E-495D2CB23997}"/>
                </c:ext>
              </c:extLst>
            </c:dLbl>
            <c:dLbl>
              <c:idx val="360"/>
              <c:tx>
                <c:rich>
                  <a:bodyPr/>
                  <a:lstStyle/>
                  <a:p>
                    <a:fld id="{C0398BCB-9B0D-4599-9BDE-2DA3B8A3E9F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68-11B6-43FA-AF9E-495D2CB23997}"/>
                </c:ext>
              </c:extLst>
            </c:dLbl>
            <c:dLbl>
              <c:idx val="361"/>
              <c:tx>
                <c:rich>
                  <a:bodyPr/>
                  <a:lstStyle/>
                  <a:p>
                    <a:fld id="{C6FC3641-7651-4906-8ED8-E1A9917E3FA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69-11B6-43FA-AF9E-495D2CB23997}"/>
                </c:ext>
              </c:extLst>
            </c:dLbl>
            <c:dLbl>
              <c:idx val="362"/>
              <c:tx>
                <c:rich>
                  <a:bodyPr/>
                  <a:lstStyle/>
                  <a:p>
                    <a:fld id="{995373F7-C8C1-46F8-A01C-06E687F8DED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6A-11B6-43FA-AF9E-495D2CB23997}"/>
                </c:ext>
              </c:extLst>
            </c:dLbl>
            <c:dLbl>
              <c:idx val="363"/>
              <c:tx>
                <c:rich>
                  <a:bodyPr/>
                  <a:lstStyle/>
                  <a:p>
                    <a:fld id="{6F7526E3-8253-4912-9488-DEEEC7BBBAB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6B-11B6-43FA-AF9E-495D2CB23997}"/>
                </c:ext>
              </c:extLst>
            </c:dLbl>
            <c:dLbl>
              <c:idx val="364"/>
              <c:tx>
                <c:rich>
                  <a:bodyPr/>
                  <a:lstStyle/>
                  <a:p>
                    <a:fld id="{2E4C690C-BECF-4860-BA30-D12BB89A37F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6C-11B6-43FA-AF9E-495D2CB23997}"/>
                </c:ext>
              </c:extLst>
            </c:dLbl>
            <c:dLbl>
              <c:idx val="365"/>
              <c:tx>
                <c:rich>
                  <a:bodyPr/>
                  <a:lstStyle/>
                  <a:p>
                    <a:fld id="{910FF3EF-E1C8-453C-826C-5053DBB3811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6D-11B6-43FA-AF9E-495D2CB23997}"/>
                </c:ext>
              </c:extLst>
            </c:dLbl>
            <c:dLbl>
              <c:idx val="366"/>
              <c:tx>
                <c:rich>
                  <a:bodyPr/>
                  <a:lstStyle/>
                  <a:p>
                    <a:fld id="{A29E795C-2FD3-44A9-94D1-33A97390DCA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6E-11B6-43FA-AF9E-495D2CB23997}"/>
                </c:ext>
              </c:extLst>
            </c:dLbl>
            <c:dLbl>
              <c:idx val="367"/>
              <c:tx>
                <c:rich>
                  <a:bodyPr/>
                  <a:lstStyle/>
                  <a:p>
                    <a:fld id="{7700F520-B603-400D-AFAD-9E75F7EC5E4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6F-11B6-43FA-AF9E-495D2CB23997}"/>
                </c:ext>
              </c:extLst>
            </c:dLbl>
            <c:dLbl>
              <c:idx val="368"/>
              <c:tx>
                <c:rich>
                  <a:bodyPr/>
                  <a:lstStyle/>
                  <a:p>
                    <a:fld id="{072B4068-FB82-4C0A-A27E-E482099D111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70-11B6-43FA-AF9E-495D2CB23997}"/>
                </c:ext>
              </c:extLst>
            </c:dLbl>
            <c:dLbl>
              <c:idx val="369"/>
              <c:tx>
                <c:rich>
                  <a:bodyPr/>
                  <a:lstStyle/>
                  <a:p>
                    <a:fld id="{A012F9D9-D3DC-43F3-9B42-958E5F1644E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71-11B6-43FA-AF9E-495D2CB23997}"/>
                </c:ext>
              </c:extLst>
            </c:dLbl>
            <c:dLbl>
              <c:idx val="370"/>
              <c:tx>
                <c:rich>
                  <a:bodyPr/>
                  <a:lstStyle/>
                  <a:p>
                    <a:fld id="{3A1CFD26-4DBF-4715-8D99-AF8C78DB077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72-11B6-43FA-AF9E-495D2CB23997}"/>
                </c:ext>
              </c:extLst>
            </c:dLbl>
            <c:dLbl>
              <c:idx val="371"/>
              <c:tx>
                <c:rich>
                  <a:bodyPr/>
                  <a:lstStyle/>
                  <a:p>
                    <a:fld id="{4A96FEB2-D3CB-4214-B0A9-8A097930A3D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73-11B6-43FA-AF9E-495D2CB23997}"/>
                </c:ext>
              </c:extLst>
            </c:dLbl>
            <c:dLbl>
              <c:idx val="372"/>
              <c:tx>
                <c:rich>
                  <a:bodyPr/>
                  <a:lstStyle/>
                  <a:p>
                    <a:fld id="{10482955-0792-4219-A333-5F33EB4B6B1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74-11B6-43FA-AF9E-495D2CB23997}"/>
                </c:ext>
              </c:extLst>
            </c:dLbl>
            <c:dLbl>
              <c:idx val="373"/>
              <c:tx>
                <c:rich>
                  <a:bodyPr/>
                  <a:lstStyle/>
                  <a:p>
                    <a:fld id="{0C73B903-2C1B-4882-97BA-0285A1BB1EC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75-11B6-43FA-AF9E-495D2CB23997}"/>
                </c:ext>
              </c:extLst>
            </c:dLbl>
            <c:dLbl>
              <c:idx val="374"/>
              <c:tx>
                <c:rich>
                  <a:bodyPr/>
                  <a:lstStyle/>
                  <a:p>
                    <a:fld id="{111579E3-DF47-4258-ADB6-4799F1F2914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76-11B6-43FA-AF9E-495D2CB23997}"/>
                </c:ext>
              </c:extLst>
            </c:dLbl>
            <c:dLbl>
              <c:idx val="375"/>
              <c:tx>
                <c:rich>
                  <a:bodyPr/>
                  <a:lstStyle/>
                  <a:p>
                    <a:fld id="{155756DD-B7C0-48E0-AF77-E7AF96F72FE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77-11B6-43FA-AF9E-495D2CB23997}"/>
                </c:ext>
              </c:extLst>
            </c:dLbl>
            <c:dLbl>
              <c:idx val="376"/>
              <c:tx>
                <c:rich>
                  <a:bodyPr/>
                  <a:lstStyle/>
                  <a:p>
                    <a:fld id="{EF5F679A-DCA7-4634-BE4E-1C1569E46D2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78-11B6-43FA-AF9E-495D2CB23997}"/>
                </c:ext>
              </c:extLst>
            </c:dLbl>
            <c:dLbl>
              <c:idx val="377"/>
              <c:tx>
                <c:rich>
                  <a:bodyPr/>
                  <a:lstStyle/>
                  <a:p>
                    <a:fld id="{0B0F709B-787D-4BF2-8DCF-4167A9DFF81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79-11B6-43FA-AF9E-495D2CB23997}"/>
                </c:ext>
              </c:extLst>
            </c:dLbl>
            <c:dLbl>
              <c:idx val="378"/>
              <c:tx>
                <c:rich>
                  <a:bodyPr/>
                  <a:lstStyle/>
                  <a:p>
                    <a:fld id="{E3A5ED1E-D1A2-4168-B5AC-621004EA0F6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7A-11B6-43FA-AF9E-495D2CB23997}"/>
                </c:ext>
              </c:extLst>
            </c:dLbl>
            <c:dLbl>
              <c:idx val="379"/>
              <c:tx>
                <c:rich>
                  <a:bodyPr/>
                  <a:lstStyle/>
                  <a:p>
                    <a:fld id="{580272D4-D07C-479E-B52E-7F845762418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7B-11B6-43FA-AF9E-495D2CB23997}"/>
                </c:ext>
              </c:extLst>
            </c:dLbl>
            <c:dLbl>
              <c:idx val="380"/>
              <c:tx>
                <c:rich>
                  <a:bodyPr/>
                  <a:lstStyle/>
                  <a:p>
                    <a:fld id="{5867F03D-EFD0-4F3F-B076-1FFB97475C5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7C-11B6-43FA-AF9E-495D2CB23997}"/>
                </c:ext>
              </c:extLst>
            </c:dLbl>
            <c:dLbl>
              <c:idx val="381"/>
              <c:tx>
                <c:rich>
                  <a:bodyPr/>
                  <a:lstStyle/>
                  <a:p>
                    <a:fld id="{A8F07DB3-EE51-4025-A318-C1820F3E547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7D-11B6-43FA-AF9E-495D2CB23997}"/>
                </c:ext>
              </c:extLst>
            </c:dLbl>
            <c:dLbl>
              <c:idx val="382"/>
              <c:tx>
                <c:rich>
                  <a:bodyPr/>
                  <a:lstStyle/>
                  <a:p>
                    <a:fld id="{41154A4C-2EE7-4C9C-AE77-1B362F705FC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7E-11B6-43FA-AF9E-495D2CB23997}"/>
                </c:ext>
              </c:extLst>
            </c:dLbl>
            <c:dLbl>
              <c:idx val="383"/>
              <c:tx>
                <c:rich>
                  <a:bodyPr/>
                  <a:lstStyle/>
                  <a:p>
                    <a:fld id="{4EC829D1-70B8-466C-AC44-64989B17D0A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7F-11B6-43FA-AF9E-495D2CB23997}"/>
                </c:ext>
              </c:extLst>
            </c:dLbl>
            <c:dLbl>
              <c:idx val="384"/>
              <c:tx>
                <c:rich>
                  <a:bodyPr/>
                  <a:lstStyle/>
                  <a:p>
                    <a:fld id="{C194FAC3-CE32-44A4-BF4C-5CB26A88CD7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80-11B6-43FA-AF9E-495D2CB23997}"/>
                </c:ext>
              </c:extLst>
            </c:dLbl>
            <c:dLbl>
              <c:idx val="385"/>
              <c:tx>
                <c:rich>
                  <a:bodyPr/>
                  <a:lstStyle/>
                  <a:p>
                    <a:fld id="{1E841885-CD1B-4634-8D4F-C105F5086A92}"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81-11B6-43FA-AF9E-495D2CB23997}"/>
                </c:ext>
              </c:extLst>
            </c:dLbl>
            <c:dLbl>
              <c:idx val="386"/>
              <c:tx>
                <c:rich>
                  <a:bodyPr/>
                  <a:lstStyle/>
                  <a:p>
                    <a:fld id="{DA182BBE-2957-446A-9A0D-02FE8623C8D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82-11B6-43FA-AF9E-495D2CB23997}"/>
                </c:ext>
              </c:extLst>
            </c:dLbl>
            <c:dLbl>
              <c:idx val="387"/>
              <c:tx>
                <c:rich>
                  <a:bodyPr/>
                  <a:lstStyle/>
                  <a:p>
                    <a:fld id="{0C2ED78A-123F-4F47-987E-3D6A0EA91E48}"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83-11B6-43FA-AF9E-495D2CB23997}"/>
                </c:ext>
              </c:extLst>
            </c:dLbl>
            <c:dLbl>
              <c:idx val="388"/>
              <c:tx>
                <c:rich>
                  <a:bodyPr/>
                  <a:lstStyle/>
                  <a:p>
                    <a:fld id="{F8B7DBE8-1E86-4235-8B25-E90B3CC73E1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84-11B6-43FA-AF9E-495D2CB23997}"/>
                </c:ext>
              </c:extLst>
            </c:dLbl>
            <c:dLbl>
              <c:idx val="389"/>
              <c:tx>
                <c:rich>
                  <a:bodyPr/>
                  <a:lstStyle/>
                  <a:p>
                    <a:fld id="{CC441779-3AC4-4010-84D2-2B4A1A62C55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85-11B6-43FA-AF9E-495D2CB23997}"/>
                </c:ext>
              </c:extLst>
            </c:dLbl>
            <c:dLbl>
              <c:idx val="390"/>
              <c:tx>
                <c:rich>
                  <a:bodyPr/>
                  <a:lstStyle/>
                  <a:p>
                    <a:fld id="{475FFDB9-1150-4A47-8166-1C724BB151E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86-11B6-43FA-AF9E-495D2CB23997}"/>
                </c:ext>
              </c:extLst>
            </c:dLbl>
            <c:dLbl>
              <c:idx val="391"/>
              <c:tx>
                <c:rich>
                  <a:bodyPr/>
                  <a:lstStyle/>
                  <a:p>
                    <a:fld id="{E2380C2A-72F4-4748-86DC-953CF32D160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87-11B6-43FA-AF9E-495D2CB23997}"/>
                </c:ext>
              </c:extLst>
            </c:dLbl>
            <c:dLbl>
              <c:idx val="392"/>
              <c:tx>
                <c:rich>
                  <a:bodyPr/>
                  <a:lstStyle/>
                  <a:p>
                    <a:fld id="{6DAD6C2D-2AF8-42F8-AA82-57E5C2B9D81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88-11B6-43FA-AF9E-495D2CB23997}"/>
                </c:ext>
              </c:extLst>
            </c:dLbl>
            <c:dLbl>
              <c:idx val="393"/>
              <c:tx>
                <c:rich>
                  <a:bodyPr/>
                  <a:lstStyle/>
                  <a:p>
                    <a:fld id="{E6B57F58-EB2D-435C-80E1-FA1A3FB1EAC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89-11B6-43FA-AF9E-495D2CB23997}"/>
                </c:ext>
              </c:extLst>
            </c:dLbl>
            <c:dLbl>
              <c:idx val="394"/>
              <c:tx>
                <c:rich>
                  <a:bodyPr/>
                  <a:lstStyle/>
                  <a:p>
                    <a:fld id="{AEE522CB-9D51-4884-83D9-1346DB55E97E}"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8A-11B6-43FA-AF9E-495D2CB23997}"/>
                </c:ext>
              </c:extLst>
            </c:dLbl>
            <c:dLbl>
              <c:idx val="395"/>
              <c:tx>
                <c:rich>
                  <a:bodyPr/>
                  <a:lstStyle/>
                  <a:p>
                    <a:fld id="{BAB77D1C-B8E8-4654-B560-AD6FE7DF990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8B-11B6-43FA-AF9E-495D2CB23997}"/>
                </c:ext>
              </c:extLst>
            </c:dLbl>
            <c:dLbl>
              <c:idx val="396"/>
              <c:tx>
                <c:rich>
                  <a:bodyPr/>
                  <a:lstStyle/>
                  <a:p>
                    <a:fld id="{7CBB2B5F-5EC8-4A48-A746-262F571AB58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8C-11B6-43FA-AF9E-495D2CB23997}"/>
                </c:ext>
              </c:extLst>
            </c:dLbl>
            <c:dLbl>
              <c:idx val="397"/>
              <c:tx>
                <c:rich>
                  <a:bodyPr/>
                  <a:lstStyle/>
                  <a:p>
                    <a:fld id="{4D304D39-DF27-4323-9995-05D4CF098F0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8D-11B6-43FA-AF9E-495D2CB23997}"/>
                </c:ext>
              </c:extLst>
            </c:dLbl>
            <c:dLbl>
              <c:idx val="398"/>
              <c:tx>
                <c:rich>
                  <a:bodyPr/>
                  <a:lstStyle/>
                  <a:p>
                    <a:fld id="{7427F603-03C9-4C20-B122-545A41A7678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8E-11B6-43FA-AF9E-495D2CB23997}"/>
                </c:ext>
              </c:extLst>
            </c:dLbl>
            <c:dLbl>
              <c:idx val="399"/>
              <c:tx>
                <c:rich>
                  <a:bodyPr/>
                  <a:lstStyle/>
                  <a:p>
                    <a:fld id="{B2C79E3E-145D-49FA-B106-019B44AA4F9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8F-11B6-43FA-AF9E-495D2CB23997}"/>
                </c:ext>
              </c:extLst>
            </c:dLbl>
            <c:dLbl>
              <c:idx val="400"/>
              <c:tx>
                <c:rich>
                  <a:bodyPr/>
                  <a:lstStyle/>
                  <a:p>
                    <a:fld id="{21A7BFDB-246C-46A1-963D-362C76C1A652}"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90-11B6-43FA-AF9E-495D2CB23997}"/>
                </c:ext>
              </c:extLst>
            </c:dLbl>
            <c:dLbl>
              <c:idx val="401"/>
              <c:tx>
                <c:rich>
                  <a:bodyPr/>
                  <a:lstStyle/>
                  <a:p>
                    <a:fld id="{7562FDE3-C221-4D8E-8490-4F5ED3872A0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91-11B6-43FA-AF9E-495D2CB23997}"/>
                </c:ext>
              </c:extLst>
            </c:dLbl>
            <c:dLbl>
              <c:idx val="402"/>
              <c:tx>
                <c:rich>
                  <a:bodyPr/>
                  <a:lstStyle/>
                  <a:p>
                    <a:fld id="{F853FA28-126F-4698-B93A-45C2F12F2FF8}"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92-11B6-43FA-AF9E-495D2CB23997}"/>
                </c:ext>
              </c:extLst>
            </c:dLbl>
            <c:dLbl>
              <c:idx val="403"/>
              <c:tx>
                <c:rich>
                  <a:bodyPr/>
                  <a:lstStyle/>
                  <a:p>
                    <a:fld id="{9D0FA800-DDA8-4D36-846F-09E9ACCB98E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93-11B6-43FA-AF9E-495D2CB23997}"/>
                </c:ext>
              </c:extLst>
            </c:dLbl>
            <c:dLbl>
              <c:idx val="404"/>
              <c:tx>
                <c:rich>
                  <a:bodyPr/>
                  <a:lstStyle/>
                  <a:p>
                    <a:fld id="{F8F28960-A4E7-4722-947F-3955FC78754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94-11B6-43FA-AF9E-495D2CB23997}"/>
                </c:ext>
              </c:extLst>
            </c:dLbl>
            <c:dLbl>
              <c:idx val="405"/>
              <c:tx>
                <c:rich>
                  <a:bodyPr/>
                  <a:lstStyle/>
                  <a:p>
                    <a:fld id="{CBF7BD8C-5A75-413A-A361-12F8757B1B4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95-11B6-43FA-AF9E-495D2CB23997}"/>
                </c:ext>
              </c:extLst>
            </c:dLbl>
            <c:dLbl>
              <c:idx val="406"/>
              <c:tx>
                <c:rich>
                  <a:bodyPr/>
                  <a:lstStyle/>
                  <a:p>
                    <a:fld id="{823D51A3-0F07-483C-9B95-BDC9B7AA7F9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96-11B6-43FA-AF9E-495D2CB23997}"/>
                </c:ext>
              </c:extLst>
            </c:dLbl>
            <c:dLbl>
              <c:idx val="407"/>
              <c:tx>
                <c:rich>
                  <a:bodyPr/>
                  <a:lstStyle/>
                  <a:p>
                    <a:fld id="{18B47308-C20F-40D2-9BD1-FA585D99C7C8}"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97-11B6-43FA-AF9E-495D2CB23997}"/>
                </c:ext>
              </c:extLst>
            </c:dLbl>
            <c:dLbl>
              <c:idx val="408"/>
              <c:tx>
                <c:rich>
                  <a:bodyPr/>
                  <a:lstStyle/>
                  <a:p>
                    <a:fld id="{C51C60CD-EE0D-4D43-BC87-7F845983F94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98-11B6-43FA-AF9E-495D2CB23997}"/>
                </c:ext>
              </c:extLst>
            </c:dLbl>
            <c:dLbl>
              <c:idx val="409"/>
              <c:tx>
                <c:rich>
                  <a:bodyPr/>
                  <a:lstStyle/>
                  <a:p>
                    <a:fld id="{B931F4C2-9DAE-4127-AE8A-8C53D6140D8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99-11B6-43FA-AF9E-495D2CB23997}"/>
                </c:ext>
              </c:extLst>
            </c:dLbl>
            <c:dLbl>
              <c:idx val="410"/>
              <c:tx>
                <c:rich>
                  <a:bodyPr/>
                  <a:lstStyle/>
                  <a:p>
                    <a:fld id="{C79B3FBE-BB71-4E87-9FE1-121C9B16F16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9A-11B6-43FA-AF9E-495D2CB23997}"/>
                </c:ext>
              </c:extLst>
            </c:dLbl>
            <c:dLbl>
              <c:idx val="411"/>
              <c:tx>
                <c:rich>
                  <a:bodyPr/>
                  <a:lstStyle/>
                  <a:p>
                    <a:fld id="{9D6292D7-4904-4383-979C-B7701CD3D358}"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9B-11B6-43FA-AF9E-495D2CB23997}"/>
                </c:ext>
              </c:extLst>
            </c:dLbl>
            <c:dLbl>
              <c:idx val="412"/>
              <c:tx>
                <c:rich>
                  <a:bodyPr/>
                  <a:lstStyle/>
                  <a:p>
                    <a:fld id="{8A8DE9C8-E2F3-4F36-953F-6AF7D419F0AE}"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9C-11B6-43FA-AF9E-495D2CB23997}"/>
                </c:ext>
              </c:extLst>
            </c:dLbl>
            <c:dLbl>
              <c:idx val="413"/>
              <c:tx>
                <c:rich>
                  <a:bodyPr/>
                  <a:lstStyle/>
                  <a:p>
                    <a:fld id="{FFE1471B-3DBE-4768-9C84-D518E3779C32}"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9D-11B6-43FA-AF9E-495D2CB23997}"/>
                </c:ext>
              </c:extLst>
            </c:dLbl>
            <c:dLbl>
              <c:idx val="414"/>
              <c:tx>
                <c:rich>
                  <a:bodyPr/>
                  <a:lstStyle/>
                  <a:p>
                    <a:fld id="{79E3578B-0B9C-484A-94C9-30CF1C713012}"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9E-11B6-43FA-AF9E-495D2CB23997}"/>
                </c:ext>
              </c:extLst>
            </c:dLbl>
            <c:dLbl>
              <c:idx val="415"/>
              <c:tx>
                <c:rich>
                  <a:bodyPr/>
                  <a:lstStyle/>
                  <a:p>
                    <a:fld id="{C86BF27C-09CD-482B-91F7-E5712054738E}"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9F-11B6-43FA-AF9E-495D2CB23997}"/>
                </c:ext>
              </c:extLst>
            </c:dLbl>
            <c:dLbl>
              <c:idx val="416"/>
              <c:tx>
                <c:rich>
                  <a:bodyPr/>
                  <a:lstStyle/>
                  <a:p>
                    <a:fld id="{2173456E-F186-4D0E-9921-B107ACCD089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A0-11B6-43FA-AF9E-495D2CB23997}"/>
                </c:ext>
              </c:extLst>
            </c:dLbl>
            <c:dLbl>
              <c:idx val="417"/>
              <c:tx>
                <c:rich>
                  <a:bodyPr/>
                  <a:lstStyle/>
                  <a:p>
                    <a:fld id="{4859072D-4B7D-42E8-8F88-93378EF30B8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A1-11B6-43FA-AF9E-495D2CB23997}"/>
                </c:ext>
              </c:extLst>
            </c:dLbl>
            <c:dLbl>
              <c:idx val="418"/>
              <c:tx>
                <c:rich>
                  <a:bodyPr/>
                  <a:lstStyle/>
                  <a:p>
                    <a:fld id="{0134FC53-3040-4082-B25D-56D5E3C4F73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A2-11B6-43FA-AF9E-495D2CB23997}"/>
                </c:ext>
              </c:extLst>
            </c:dLbl>
            <c:dLbl>
              <c:idx val="419"/>
              <c:tx>
                <c:rich>
                  <a:bodyPr/>
                  <a:lstStyle/>
                  <a:p>
                    <a:fld id="{ED2AA547-52DE-4DED-8E0F-4E14ACCDC99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A3-11B6-43FA-AF9E-495D2CB23997}"/>
                </c:ext>
              </c:extLst>
            </c:dLbl>
            <c:dLbl>
              <c:idx val="420"/>
              <c:tx>
                <c:rich>
                  <a:bodyPr/>
                  <a:lstStyle/>
                  <a:p>
                    <a:fld id="{421B4990-D232-46B0-8911-BABFDF78B7E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A4-11B6-43FA-AF9E-495D2CB23997}"/>
                </c:ext>
              </c:extLst>
            </c:dLbl>
            <c:dLbl>
              <c:idx val="421"/>
              <c:tx>
                <c:rich>
                  <a:bodyPr/>
                  <a:lstStyle/>
                  <a:p>
                    <a:fld id="{DC5B789A-9076-400B-BC59-FDDC96BA58D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A5-11B6-43FA-AF9E-495D2CB23997}"/>
                </c:ext>
              </c:extLst>
            </c:dLbl>
            <c:dLbl>
              <c:idx val="422"/>
              <c:tx>
                <c:rich>
                  <a:bodyPr/>
                  <a:lstStyle/>
                  <a:p>
                    <a:fld id="{97B86775-959C-42A8-B549-CDF95B921AB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A6-11B6-43FA-AF9E-495D2CB23997}"/>
                </c:ext>
              </c:extLst>
            </c:dLbl>
            <c:dLbl>
              <c:idx val="423"/>
              <c:tx>
                <c:rich>
                  <a:bodyPr/>
                  <a:lstStyle/>
                  <a:p>
                    <a:fld id="{99F7F4B4-8BBF-4829-91E4-0CED9719C802}"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A7-11B6-43FA-AF9E-495D2CB23997}"/>
                </c:ext>
              </c:extLst>
            </c:dLbl>
            <c:dLbl>
              <c:idx val="424"/>
              <c:tx>
                <c:rich>
                  <a:bodyPr/>
                  <a:lstStyle/>
                  <a:p>
                    <a:fld id="{2799FB4D-AA1B-4E76-A2B1-9F97615084B8}"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A8-11B6-43FA-AF9E-495D2CB23997}"/>
                </c:ext>
              </c:extLst>
            </c:dLbl>
            <c:dLbl>
              <c:idx val="425"/>
              <c:tx>
                <c:rich>
                  <a:bodyPr/>
                  <a:lstStyle/>
                  <a:p>
                    <a:fld id="{347C7FB6-55FC-4DB0-BF5C-5301B1EBAF2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A9-11B6-43FA-AF9E-495D2CB23997}"/>
                </c:ext>
              </c:extLst>
            </c:dLbl>
            <c:dLbl>
              <c:idx val="426"/>
              <c:tx>
                <c:rich>
                  <a:bodyPr/>
                  <a:lstStyle/>
                  <a:p>
                    <a:fld id="{F19B9739-0949-4D04-97D2-3C8CA3B5D86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AA-11B6-43FA-AF9E-495D2CB23997}"/>
                </c:ext>
              </c:extLst>
            </c:dLbl>
            <c:dLbl>
              <c:idx val="427"/>
              <c:tx>
                <c:rich>
                  <a:bodyPr/>
                  <a:lstStyle/>
                  <a:p>
                    <a:fld id="{E95247AC-8415-4330-9328-DD6C416E3D18}"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AB-11B6-43FA-AF9E-495D2CB23997}"/>
                </c:ext>
              </c:extLst>
            </c:dLbl>
            <c:dLbl>
              <c:idx val="428"/>
              <c:tx>
                <c:rich>
                  <a:bodyPr/>
                  <a:lstStyle/>
                  <a:p>
                    <a:fld id="{2CC91399-3B6E-4DFF-99CF-E752F079FA2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AC-11B6-43FA-AF9E-495D2CB23997}"/>
                </c:ext>
              </c:extLst>
            </c:dLbl>
            <c:dLbl>
              <c:idx val="429"/>
              <c:tx>
                <c:rich>
                  <a:bodyPr/>
                  <a:lstStyle/>
                  <a:p>
                    <a:fld id="{5B44B3F4-C048-4A72-AFEE-02E40C45A63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AD-11B6-43FA-AF9E-495D2CB23997}"/>
                </c:ext>
              </c:extLst>
            </c:dLbl>
            <c:dLbl>
              <c:idx val="430"/>
              <c:tx>
                <c:rich>
                  <a:bodyPr/>
                  <a:lstStyle/>
                  <a:p>
                    <a:fld id="{5389BAC0-566A-4456-8C0E-E850434D852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AE-11B6-43FA-AF9E-495D2CB23997}"/>
                </c:ext>
              </c:extLst>
            </c:dLbl>
            <c:dLbl>
              <c:idx val="431"/>
              <c:tx>
                <c:rich>
                  <a:bodyPr/>
                  <a:lstStyle/>
                  <a:p>
                    <a:fld id="{BE7A92F4-95C6-4C6D-BC7C-0CD21246790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AF-11B6-43FA-AF9E-495D2CB23997}"/>
                </c:ext>
              </c:extLst>
            </c:dLbl>
            <c:dLbl>
              <c:idx val="432"/>
              <c:tx>
                <c:rich>
                  <a:bodyPr/>
                  <a:lstStyle/>
                  <a:p>
                    <a:fld id="{8399D5B2-0A42-4F87-8CFB-FE218104100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B0-11B6-43FA-AF9E-495D2CB23997}"/>
                </c:ext>
              </c:extLst>
            </c:dLbl>
            <c:dLbl>
              <c:idx val="433"/>
              <c:tx>
                <c:rich>
                  <a:bodyPr/>
                  <a:lstStyle/>
                  <a:p>
                    <a:fld id="{E16569A5-5052-4AB5-AE16-D2459A39D09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B1-11B6-43FA-AF9E-495D2CB23997}"/>
                </c:ext>
              </c:extLst>
            </c:dLbl>
            <c:dLbl>
              <c:idx val="434"/>
              <c:tx>
                <c:rich>
                  <a:bodyPr/>
                  <a:lstStyle/>
                  <a:p>
                    <a:fld id="{05DDB9E0-E51A-48FD-8B99-AFD9BA020F4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B2-11B6-43FA-AF9E-495D2CB23997}"/>
                </c:ext>
              </c:extLst>
            </c:dLbl>
            <c:dLbl>
              <c:idx val="435"/>
              <c:tx>
                <c:rich>
                  <a:bodyPr/>
                  <a:lstStyle/>
                  <a:p>
                    <a:fld id="{81469F8F-E524-40F9-A06D-A1A23DBE0B1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B3-11B6-43FA-AF9E-495D2CB23997}"/>
                </c:ext>
              </c:extLst>
            </c:dLbl>
            <c:dLbl>
              <c:idx val="436"/>
              <c:tx>
                <c:rich>
                  <a:bodyPr/>
                  <a:lstStyle/>
                  <a:p>
                    <a:fld id="{37C25EEF-70FB-4412-AE1C-94586D27C37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B4-11B6-43FA-AF9E-495D2CB23997}"/>
                </c:ext>
              </c:extLst>
            </c:dLbl>
            <c:dLbl>
              <c:idx val="437"/>
              <c:tx>
                <c:rich>
                  <a:bodyPr/>
                  <a:lstStyle/>
                  <a:p>
                    <a:fld id="{361C667F-78C6-40F4-89DE-4E05B6E75DF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B5-11B6-43FA-AF9E-495D2CB23997}"/>
                </c:ext>
              </c:extLst>
            </c:dLbl>
            <c:dLbl>
              <c:idx val="438"/>
              <c:tx>
                <c:rich>
                  <a:bodyPr/>
                  <a:lstStyle/>
                  <a:p>
                    <a:fld id="{04249724-12A1-46C1-AABE-20EA6588FF4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B6-11B6-43FA-AF9E-495D2CB23997}"/>
                </c:ext>
              </c:extLst>
            </c:dLbl>
            <c:dLbl>
              <c:idx val="439"/>
              <c:tx>
                <c:rich>
                  <a:bodyPr/>
                  <a:lstStyle/>
                  <a:p>
                    <a:fld id="{CD13D5A6-FD09-40C6-80D0-ACC459BB4A6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B7-11B6-43FA-AF9E-495D2CB23997}"/>
                </c:ext>
              </c:extLst>
            </c:dLbl>
            <c:dLbl>
              <c:idx val="440"/>
              <c:tx>
                <c:rich>
                  <a:bodyPr/>
                  <a:lstStyle/>
                  <a:p>
                    <a:fld id="{A823686B-F10C-4327-8715-8E851ADA0D9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B8-11B6-43FA-AF9E-495D2CB23997}"/>
                </c:ext>
              </c:extLst>
            </c:dLbl>
            <c:dLbl>
              <c:idx val="441"/>
              <c:tx>
                <c:rich>
                  <a:bodyPr/>
                  <a:lstStyle/>
                  <a:p>
                    <a:fld id="{354A7DC5-277F-47DF-8CEE-37862371173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B9-11B6-43FA-AF9E-495D2CB23997}"/>
                </c:ext>
              </c:extLst>
            </c:dLbl>
            <c:dLbl>
              <c:idx val="442"/>
              <c:tx>
                <c:rich>
                  <a:bodyPr/>
                  <a:lstStyle/>
                  <a:p>
                    <a:fld id="{2927809D-CFA4-46CE-BAD8-3956F78DC9F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BA-11B6-43FA-AF9E-495D2CB23997}"/>
                </c:ext>
              </c:extLst>
            </c:dLbl>
            <c:dLbl>
              <c:idx val="443"/>
              <c:tx>
                <c:rich>
                  <a:bodyPr/>
                  <a:lstStyle/>
                  <a:p>
                    <a:fld id="{BB20FF11-2E37-4BE2-8A0B-63B9C38F655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BB-11B6-43FA-AF9E-495D2CB23997}"/>
                </c:ext>
              </c:extLst>
            </c:dLbl>
            <c:dLbl>
              <c:idx val="444"/>
              <c:tx>
                <c:rich>
                  <a:bodyPr/>
                  <a:lstStyle/>
                  <a:p>
                    <a:fld id="{0CD94597-51D3-4DB6-A9FC-16849948ECA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BC-11B6-43FA-AF9E-495D2CB23997}"/>
                </c:ext>
              </c:extLst>
            </c:dLbl>
            <c:dLbl>
              <c:idx val="445"/>
              <c:tx>
                <c:rich>
                  <a:bodyPr/>
                  <a:lstStyle/>
                  <a:p>
                    <a:fld id="{77E9FA5F-A981-45BA-92EB-27F046977FE2}"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BD-11B6-43FA-AF9E-495D2CB23997}"/>
                </c:ext>
              </c:extLst>
            </c:dLbl>
            <c:dLbl>
              <c:idx val="446"/>
              <c:tx>
                <c:rich>
                  <a:bodyPr/>
                  <a:lstStyle/>
                  <a:p>
                    <a:fld id="{5A853628-6282-4449-BA82-1B78DAB4B4F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BE-11B6-43FA-AF9E-495D2CB23997}"/>
                </c:ext>
              </c:extLst>
            </c:dLbl>
            <c:dLbl>
              <c:idx val="447"/>
              <c:tx>
                <c:rich>
                  <a:bodyPr/>
                  <a:lstStyle/>
                  <a:p>
                    <a:fld id="{10EC5BF3-06EC-4DDE-8B3D-E775EF2C2E5E}"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BF-11B6-43FA-AF9E-495D2CB23997}"/>
                </c:ext>
              </c:extLst>
            </c:dLbl>
            <c:dLbl>
              <c:idx val="448"/>
              <c:tx>
                <c:rich>
                  <a:bodyPr/>
                  <a:lstStyle/>
                  <a:p>
                    <a:fld id="{6605C77F-0E8B-455A-98BE-32A071CDF43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C0-11B6-43FA-AF9E-495D2CB23997}"/>
                </c:ext>
              </c:extLst>
            </c:dLbl>
            <c:dLbl>
              <c:idx val="449"/>
              <c:tx>
                <c:rich>
                  <a:bodyPr/>
                  <a:lstStyle/>
                  <a:p>
                    <a:fld id="{C4C3EE1C-5EB8-42A8-9D3C-960BD23863B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C1-11B6-43FA-AF9E-495D2CB23997}"/>
                </c:ext>
              </c:extLst>
            </c:dLbl>
            <c:dLbl>
              <c:idx val="450"/>
              <c:tx>
                <c:rich>
                  <a:bodyPr/>
                  <a:lstStyle/>
                  <a:p>
                    <a:fld id="{DED3252D-6C75-4FD1-AA52-CD2027619FF2}"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C2-11B6-43FA-AF9E-495D2CB23997}"/>
                </c:ext>
              </c:extLst>
            </c:dLbl>
            <c:dLbl>
              <c:idx val="451"/>
              <c:tx>
                <c:rich>
                  <a:bodyPr/>
                  <a:lstStyle/>
                  <a:p>
                    <a:fld id="{0DB52567-33A9-48F0-A69B-D2A222B4118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C3-11B6-43FA-AF9E-495D2CB23997}"/>
                </c:ext>
              </c:extLst>
            </c:dLbl>
            <c:dLbl>
              <c:idx val="452"/>
              <c:tx>
                <c:rich>
                  <a:bodyPr/>
                  <a:lstStyle/>
                  <a:p>
                    <a:fld id="{36FB2CDF-EE5B-445D-9995-9FAD6D2F51B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C4-11B6-43FA-AF9E-495D2CB23997}"/>
                </c:ext>
              </c:extLst>
            </c:dLbl>
            <c:dLbl>
              <c:idx val="453"/>
              <c:tx>
                <c:rich>
                  <a:bodyPr/>
                  <a:lstStyle/>
                  <a:p>
                    <a:fld id="{6A3E7F75-4697-40BC-A886-E27ECE01C97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C5-11B6-43FA-AF9E-495D2CB23997}"/>
                </c:ext>
              </c:extLst>
            </c:dLbl>
            <c:dLbl>
              <c:idx val="454"/>
              <c:tx>
                <c:rich>
                  <a:bodyPr/>
                  <a:lstStyle/>
                  <a:p>
                    <a:fld id="{970C54EC-32B3-4568-9D3B-DD48B5EC488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C6-11B6-43FA-AF9E-495D2CB23997}"/>
                </c:ext>
              </c:extLst>
            </c:dLbl>
            <c:dLbl>
              <c:idx val="455"/>
              <c:tx>
                <c:rich>
                  <a:bodyPr/>
                  <a:lstStyle/>
                  <a:p>
                    <a:fld id="{E4B7C49F-FBEF-40CE-AEB3-76EA6ED693B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C7-11B6-43FA-AF9E-495D2CB23997}"/>
                </c:ext>
              </c:extLst>
            </c:dLbl>
            <c:dLbl>
              <c:idx val="456"/>
              <c:tx>
                <c:rich>
                  <a:bodyPr/>
                  <a:lstStyle/>
                  <a:p>
                    <a:fld id="{2F7D48EF-4B46-49FD-809A-3FFD4AF821D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C8-11B6-43FA-AF9E-495D2CB23997}"/>
                </c:ext>
              </c:extLst>
            </c:dLbl>
            <c:dLbl>
              <c:idx val="457"/>
              <c:tx>
                <c:rich>
                  <a:bodyPr/>
                  <a:lstStyle/>
                  <a:p>
                    <a:fld id="{BD98E3B4-3C94-4E10-AE3F-2E0AA0076F5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C9-11B6-43FA-AF9E-495D2CB23997}"/>
                </c:ext>
              </c:extLst>
            </c:dLbl>
            <c:dLbl>
              <c:idx val="458"/>
              <c:tx>
                <c:rich>
                  <a:bodyPr/>
                  <a:lstStyle/>
                  <a:p>
                    <a:fld id="{93807029-C7A6-42EA-85E7-794419F68D4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CA-11B6-43FA-AF9E-495D2CB23997}"/>
                </c:ext>
              </c:extLst>
            </c:dLbl>
            <c:dLbl>
              <c:idx val="459"/>
              <c:tx>
                <c:rich>
                  <a:bodyPr/>
                  <a:lstStyle/>
                  <a:p>
                    <a:fld id="{BECCFD33-FB2C-4691-B1F5-C9ABDEDB5CD8}"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CB-11B6-43FA-AF9E-495D2CB23997}"/>
                </c:ext>
              </c:extLst>
            </c:dLbl>
            <c:dLbl>
              <c:idx val="460"/>
              <c:tx>
                <c:rich>
                  <a:bodyPr/>
                  <a:lstStyle/>
                  <a:p>
                    <a:fld id="{8F780FC9-B5AE-42A7-A24A-218C2F9FE43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CC-11B6-43FA-AF9E-495D2CB23997}"/>
                </c:ext>
              </c:extLst>
            </c:dLbl>
            <c:dLbl>
              <c:idx val="461"/>
              <c:tx>
                <c:rich>
                  <a:bodyPr/>
                  <a:lstStyle/>
                  <a:p>
                    <a:fld id="{6D2F9DFF-94FE-4D95-BAB9-973D021E0C9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CD-11B6-43FA-AF9E-495D2CB23997}"/>
                </c:ext>
              </c:extLst>
            </c:dLbl>
            <c:dLbl>
              <c:idx val="462"/>
              <c:tx>
                <c:rich>
                  <a:bodyPr/>
                  <a:lstStyle/>
                  <a:p>
                    <a:fld id="{C95DFE4C-12C6-414A-8CE1-27CAFAEE00B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CE-11B6-43FA-AF9E-495D2CB23997}"/>
                </c:ext>
              </c:extLst>
            </c:dLbl>
            <c:dLbl>
              <c:idx val="463"/>
              <c:tx>
                <c:rich>
                  <a:bodyPr/>
                  <a:lstStyle/>
                  <a:p>
                    <a:fld id="{83524D99-CABB-4BA9-8C89-3CE993C9862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CF-11B6-43FA-AF9E-495D2CB23997}"/>
                </c:ext>
              </c:extLst>
            </c:dLbl>
            <c:dLbl>
              <c:idx val="464"/>
              <c:tx>
                <c:rich>
                  <a:bodyPr/>
                  <a:lstStyle/>
                  <a:p>
                    <a:fld id="{B4158FF0-80EE-461C-AD1C-2BDFB52932E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D0-11B6-43FA-AF9E-495D2CB23997}"/>
                </c:ext>
              </c:extLst>
            </c:dLbl>
            <c:dLbl>
              <c:idx val="465"/>
              <c:tx>
                <c:rich>
                  <a:bodyPr/>
                  <a:lstStyle/>
                  <a:p>
                    <a:fld id="{EDE96989-884A-471E-B641-3E8EFA67D71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D1-11B6-43FA-AF9E-495D2CB23997}"/>
                </c:ext>
              </c:extLst>
            </c:dLbl>
            <c:dLbl>
              <c:idx val="466"/>
              <c:tx>
                <c:rich>
                  <a:bodyPr/>
                  <a:lstStyle/>
                  <a:p>
                    <a:fld id="{349E5B28-4208-4EA6-A2BB-33FAF94215C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D2-11B6-43FA-AF9E-495D2CB23997}"/>
                </c:ext>
              </c:extLst>
            </c:dLbl>
            <c:dLbl>
              <c:idx val="467"/>
              <c:tx>
                <c:rich>
                  <a:bodyPr/>
                  <a:lstStyle/>
                  <a:p>
                    <a:fld id="{1790EF3A-FECE-4900-ABB7-CD427DE1839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D3-11B6-43FA-AF9E-495D2CB23997}"/>
                </c:ext>
              </c:extLst>
            </c:dLbl>
            <c:dLbl>
              <c:idx val="468"/>
              <c:tx>
                <c:rich>
                  <a:bodyPr/>
                  <a:lstStyle/>
                  <a:p>
                    <a:fld id="{82AD4517-A9A1-496B-B3A4-2E7B891919B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D4-11B6-43FA-AF9E-495D2CB23997}"/>
                </c:ext>
              </c:extLst>
            </c:dLbl>
            <c:dLbl>
              <c:idx val="469"/>
              <c:tx>
                <c:rich>
                  <a:bodyPr/>
                  <a:lstStyle/>
                  <a:p>
                    <a:fld id="{99DFE853-B8FC-46FE-89BB-C76B1A15F11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D5-11B6-43FA-AF9E-495D2CB23997}"/>
                </c:ext>
              </c:extLst>
            </c:dLbl>
            <c:dLbl>
              <c:idx val="470"/>
              <c:tx>
                <c:rich>
                  <a:bodyPr/>
                  <a:lstStyle/>
                  <a:p>
                    <a:fld id="{1B58E825-E056-4D1F-AF75-C87C254FF3D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D6-11B6-43FA-AF9E-495D2CB23997}"/>
                </c:ext>
              </c:extLst>
            </c:dLbl>
            <c:dLbl>
              <c:idx val="471"/>
              <c:tx>
                <c:rich>
                  <a:bodyPr/>
                  <a:lstStyle/>
                  <a:p>
                    <a:fld id="{AE5330D5-0DCF-4479-B933-9AC8CCCD426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D7-11B6-43FA-AF9E-495D2CB23997}"/>
                </c:ext>
              </c:extLst>
            </c:dLbl>
            <c:dLbl>
              <c:idx val="472"/>
              <c:tx>
                <c:rich>
                  <a:bodyPr/>
                  <a:lstStyle/>
                  <a:p>
                    <a:fld id="{33946CC5-CBFB-417B-9D0B-37FDD0EBE5F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D8-11B6-43FA-AF9E-495D2CB23997}"/>
                </c:ext>
              </c:extLst>
            </c:dLbl>
            <c:dLbl>
              <c:idx val="473"/>
              <c:tx>
                <c:rich>
                  <a:bodyPr/>
                  <a:lstStyle/>
                  <a:p>
                    <a:fld id="{D509CC63-9428-43E6-BF10-B653D374B71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D9-11B6-43FA-AF9E-495D2CB23997}"/>
                </c:ext>
              </c:extLst>
            </c:dLbl>
            <c:dLbl>
              <c:idx val="474"/>
              <c:tx>
                <c:rich>
                  <a:bodyPr/>
                  <a:lstStyle/>
                  <a:p>
                    <a:fld id="{21DB737B-589A-4E39-A21F-3DAC4EE1001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DA-11B6-43FA-AF9E-495D2CB23997}"/>
                </c:ext>
              </c:extLst>
            </c:dLbl>
            <c:dLbl>
              <c:idx val="475"/>
              <c:tx>
                <c:rich>
                  <a:bodyPr/>
                  <a:lstStyle/>
                  <a:p>
                    <a:fld id="{4FCA9E2D-99EF-49F6-9016-3B2C2A54E58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DB-11B6-43FA-AF9E-495D2CB23997}"/>
                </c:ext>
              </c:extLst>
            </c:dLbl>
            <c:dLbl>
              <c:idx val="476"/>
              <c:tx>
                <c:rich>
                  <a:bodyPr/>
                  <a:lstStyle/>
                  <a:p>
                    <a:fld id="{718B127F-35B5-4E7B-9641-911373FF46D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DC-11B6-43FA-AF9E-495D2CB23997}"/>
                </c:ext>
              </c:extLst>
            </c:dLbl>
            <c:dLbl>
              <c:idx val="477"/>
              <c:tx>
                <c:rich>
                  <a:bodyPr/>
                  <a:lstStyle/>
                  <a:p>
                    <a:fld id="{5078E6C5-E7DB-42A0-BF17-FC4B37C84F1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DD-11B6-43FA-AF9E-495D2CB23997}"/>
                </c:ext>
              </c:extLst>
            </c:dLbl>
            <c:dLbl>
              <c:idx val="478"/>
              <c:tx>
                <c:rich>
                  <a:bodyPr/>
                  <a:lstStyle/>
                  <a:p>
                    <a:fld id="{524A2658-DBED-48FA-81FA-EC9D66B38B9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DE-11B6-43FA-AF9E-495D2CB23997}"/>
                </c:ext>
              </c:extLst>
            </c:dLbl>
            <c:dLbl>
              <c:idx val="479"/>
              <c:tx>
                <c:rich>
                  <a:bodyPr/>
                  <a:lstStyle/>
                  <a:p>
                    <a:fld id="{12FE78C9-604F-4A07-9A20-37B14DEFAAA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DF-11B6-43FA-AF9E-495D2CB23997}"/>
                </c:ext>
              </c:extLst>
            </c:dLbl>
            <c:dLbl>
              <c:idx val="480"/>
              <c:tx>
                <c:rich>
                  <a:bodyPr/>
                  <a:lstStyle/>
                  <a:p>
                    <a:fld id="{2204A6C2-A530-49FB-92B2-B3D39635BEFE}"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E0-11B6-43FA-AF9E-495D2CB23997}"/>
                </c:ext>
              </c:extLst>
            </c:dLbl>
            <c:dLbl>
              <c:idx val="481"/>
              <c:tx>
                <c:rich>
                  <a:bodyPr/>
                  <a:lstStyle/>
                  <a:p>
                    <a:fld id="{64E47598-50B5-4EE7-B124-23E120BA4F4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E1-11B6-43FA-AF9E-495D2CB23997}"/>
                </c:ext>
              </c:extLst>
            </c:dLbl>
            <c:dLbl>
              <c:idx val="482"/>
              <c:tx>
                <c:rich>
                  <a:bodyPr/>
                  <a:lstStyle/>
                  <a:p>
                    <a:fld id="{9491CC76-D715-4BDF-9E2C-141BE9DCCFE2}"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E2-11B6-43FA-AF9E-495D2CB23997}"/>
                </c:ext>
              </c:extLst>
            </c:dLbl>
            <c:dLbl>
              <c:idx val="483"/>
              <c:tx>
                <c:rich>
                  <a:bodyPr/>
                  <a:lstStyle/>
                  <a:p>
                    <a:fld id="{CFF8DC4B-BEBF-476C-82FD-7C100F312EB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E3-11B6-43FA-AF9E-495D2CB23997}"/>
                </c:ext>
              </c:extLst>
            </c:dLbl>
            <c:dLbl>
              <c:idx val="484"/>
              <c:tx>
                <c:rich>
                  <a:bodyPr/>
                  <a:lstStyle/>
                  <a:p>
                    <a:fld id="{326B23D9-6562-4281-8E46-2742C6C2874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E4-11B6-43FA-AF9E-495D2CB23997}"/>
                </c:ext>
              </c:extLst>
            </c:dLbl>
            <c:dLbl>
              <c:idx val="485"/>
              <c:tx>
                <c:rich>
                  <a:bodyPr/>
                  <a:lstStyle/>
                  <a:p>
                    <a:fld id="{777F370B-7F34-4552-AA8A-1ACA3E724F3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E5-11B6-43FA-AF9E-495D2CB23997}"/>
                </c:ext>
              </c:extLst>
            </c:dLbl>
            <c:dLbl>
              <c:idx val="486"/>
              <c:tx>
                <c:rich>
                  <a:bodyPr/>
                  <a:lstStyle/>
                  <a:p>
                    <a:fld id="{3D4A786C-ACFA-4B5F-959A-1537A190E36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E6-11B6-43FA-AF9E-495D2CB23997}"/>
                </c:ext>
              </c:extLst>
            </c:dLbl>
            <c:dLbl>
              <c:idx val="487"/>
              <c:tx>
                <c:rich>
                  <a:bodyPr/>
                  <a:lstStyle/>
                  <a:p>
                    <a:fld id="{6FEE4DFC-1243-4B14-B382-BFD1D4345D6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E7-11B6-43FA-AF9E-495D2CB23997}"/>
                </c:ext>
              </c:extLst>
            </c:dLbl>
            <c:dLbl>
              <c:idx val="488"/>
              <c:tx>
                <c:rich>
                  <a:bodyPr/>
                  <a:lstStyle/>
                  <a:p>
                    <a:fld id="{18D5ADD1-9ED3-4C8E-B4C8-31533AEB175E}"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E8-11B6-43FA-AF9E-495D2CB23997}"/>
                </c:ext>
              </c:extLst>
            </c:dLbl>
            <c:dLbl>
              <c:idx val="489"/>
              <c:tx>
                <c:rich>
                  <a:bodyPr/>
                  <a:lstStyle/>
                  <a:p>
                    <a:fld id="{5F2F2DA1-173E-450F-8D6D-4E9FB6B12C0E}"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E9-11B6-43FA-AF9E-495D2CB23997}"/>
                </c:ext>
              </c:extLst>
            </c:dLbl>
            <c:dLbl>
              <c:idx val="490"/>
              <c:tx>
                <c:rich>
                  <a:bodyPr/>
                  <a:lstStyle/>
                  <a:p>
                    <a:fld id="{D666BF1B-803A-4372-8982-167453A319F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EA-11B6-43FA-AF9E-495D2CB23997}"/>
                </c:ext>
              </c:extLst>
            </c:dLbl>
            <c:dLbl>
              <c:idx val="491"/>
              <c:tx>
                <c:rich>
                  <a:bodyPr/>
                  <a:lstStyle/>
                  <a:p>
                    <a:fld id="{72814DEC-2431-4E40-944F-50C7E20AD26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EB-11B6-43FA-AF9E-495D2CB23997}"/>
                </c:ext>
              </c:extLst>
            </c:dLbl>
            <c:dLbl>
              <c:idx val="492"/>
              <c:tx>
                <c:rich>
                  <a:bodyPr/>
                  <a:lstStyle/>
                  <a:p>
                    <a:fld id="{57EA7107-FF63-4365-970A-AE09F149685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EC-11B6-43FA-AF9E-495D2CB23997}"/>
                </c:ext>
              </c:extLst>
            </c:dLbl>
            <c:dLbl>
              <c:idx val="493"/>
              <c:tx>
                <c:rich>
                  <a:bodyPr/>
                  <a:lstStyle/>
                  <a:p>
                    <a:fld id="{64B402A0-2719-4768-8092-364F2ED974F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ED-11B6-43FA-AF9E-495D2CB23997}"/>
                </c:ext>
              </c:extLst>
            </c:dLbl>
            <c:dLbl>
              <c:idx val="494"/>
              <c:tx>
                <c:rich>
                  <a:bodyPr/>
                  <a:lstStyle/>
                  <a:p>
                    <a:fld id="{1B04071F-D497-4FD4-9CFC-3CDF2B02229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EE-11B6-43FA-AF9E-495D2CB23997}"/>
                </c:ext>
              </c:extLst>
            </c:dLbl>
            <c:dLbl>
              <c:idx val="495"/>
              <c:tx>
                <c:rich>
                  <a:bodyPr/>
                  <a:lstStyle/>
                  <a:p>
                    <a:fld id="{4EDDF099-4CF6-418D-A750-9EB7E9261D9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EF-11B6-43FA-AF9E-495D2CB23997}"/>
                </c:ext>
              </c:extLst>
            </c:dLbl>
            <c:dLbl>
              <c:idx val="496"/>
              <c:tx>
                <c:rich>
                  <a:bodyPr/>
                  <a:lstStyle/>
                  <a:p>
                    <a:fld id="{AF94F79B-627B-40D3-902F-C51372970552}"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F0-11B6-43FA-AF9E-495D2CB23997}"/>
                </c:ext>
              </c:extLst>
            </c:dLbl>
            <c:dLbl>
              <c:idx val="497"/>
              <c:tx>
                <c:rich>
                  <a:bodyPr/>
                  <a:lstStyle/>
                  <a:p>
                    <a:fld id="{FBFD2B49-39F3-4C98-AD9E-C428678F122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F1-11B6-43FA-AF9E-495D2CB23997}"/>
                </c:ext>
              </c:extLst>
            </c:dLbl>
            <c:dLbl>
              <c:idx val="498"/>
              <c:tx>
                <c:rich>
                  <a:bodyPr/>
                  <a:lstStyle/>
                  <a:p>
                    <a:fld id="{D2B43FC9-A6FA-4292-A5FF-4445B23E0C3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F2-11B6-43FA-AF9E-495D2CB23997}"/>
                </c:ext>
              </c:extLst>
            </c:dLbl>
            <c:dLbl>
              <c:idx val="499"/>
              <c:tx>
                <c:rich>
                  <a:bodyPr/>
                  <a:lstStyle/>
                  <a:p>
                    <a:fld id="{BEE9EE8B-24A5-4D55-8F9C-3EA0B743F99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F3-11B6-43FA-AF9E-495D2CB23997}"/>
                </c:ext>
              </c:extLst>
            </c:dLbl>
            <c:dLbl>
              <c:idx val="500"/>
              <c:tx>
                <c:rich>
                  <a:bodyPr/>
                  <a:lstStyle/>
                  <a:p>
                    <a:fld id="{D5E572B5-1790-47B4-8017-D8392A5CFB8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F4-11B6-43FA-AF9E-495D2CB23997}"/>
                </c:ext>
              </c:extLst>
            </c:dLbl>
            <c:dLbl>
              <c:idx val="501"/>
              <c:tx>
                <c:rich>
                  <a:bodyPr/>
                  <a:lstStyle/>
                  <a:p>
                    <a:fld id="{EAE286DB-2B49-43A6-B7AC-49B31E3005E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F5-11B6-43FA-AF9E-495D2CB23997}"/>
                </c:ext>
              </c:extLst>
            </c:dLbl>
            <c:dLbl>
              <c:idx val="502"/>
              <c:tx>
                <c:rich>
                  <a:bodyPr/>
                  <a:lstStyle/>
                  <a:p>
                    <a:fld id="{2C40A23B-CB3A-45FF-833A-0CF90A2BFAD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F6-11B6-43FA-AF9E-495D2CB23997}"/>
                </c:ext>
              </c:extLst>
            </c:dLbl>
            <c:dLbl>
              <c:idx val="503"/>
              <c:tx>
                <c:rich>
                  <a:bodyPr/>
                  <a:lstStyle/>
                  <a:p>
                    <a:fld id="{F5595214-675E-400C-8CCD-75900A5BAE5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F7-11B6-43FA-AF9E-495D2CB23997}"/>
                </c:ext>
              </c:extLst>
            </c:dLbl>
            <c:dLbl>
              <c:idx val="504"/>
              <c:tx>
                <c:rich>
                  <a:bodyPr/>
                  <a:lstStyle/>
                  <a:p>
                    <a:fld id="{5E8B8034-8EDE-4879-8FD9-F9BB4AE248E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F8-11B6-43FA-AF9E-495D2CB23997}"/>
                </c:ext>
              </c:extLst>
            </c:dLbl>
            <c:dLbl>
              <c:idx val="505"/>
              <c:tx>
                <c:rich>
                  <a:bodyPr/>
                  <a:lstStyle/>
                  <a:p>
                    <a:fld id="{7FB7A6D2-9BE2-421D-ACDD-87C80E165B6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F9-11B6-43FA-AF9E-495D2CB23997}"/>
                </c:ext>
              </c:extLst>
            </c:dLbl>
            <c:dLbl>
              <c:idx val="506"/>
              <c:tx>
                <c:rich>
                  <a:bodyPr/>
                  <a:lstStyle/>
                  <a:p>
                    <a:fld id="{1B9E18E9-F155-41BB-B2F1-5097C5C8FA7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FA-11B6-43FA-AF9E-495D2CB23997}"/>
                </c:ext>
              </c:extLst>
            </c:dLbl>
            <c:dLbl>
              <c:idx val="507"/>
              <c:tx>
                <c:rich>
                  <a:bodyPr/>
                  <a:lstStyle/>
                  <a:p>
                    <a:fld id="{674650FF-B631-4A50-9BE5-7FE689A08B1E}"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FB-11B6-43FA-AF9E-495D2CB23997}"/>
                </c:ext>
              </c:extLst>
            </c:dLbl>
            <c:dLbl>
              <c:idx val="508"/>
              <c:tx>
                <c:rich>
                  <a:bodyPr/>
                  <a:lstStyle/>
                  <a:p>
                    <a:fld id="{D7AFCB3D-191C-445F-BD37-21E01AFF776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FC-11B6-43FA-AF9E-495D2CB23997}"/>
                </c:ext>
              </c:extLst>
            </c:dLbl>
            <c:dLbl>
              <c:idx val="509"/>
              <c:tx>
                <c:rich>
                  <a:bodyPr/>
                  <a:lstStyle/>
                  <a:p>
                    <a:fld id="{6E719731-4B74-4AD6-8ECB-911B2FAF9CB8}"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FD-11B6-43FA-AF9E-495D2CB23997}"/>
                </c:ext>
              </c:extLst>
            </c:dLbl>
            <c:dLbl>
              <c:idx val="510"/>
              <c:tx>
                <c:rich>
                  <a:bodyPr/>
                  <a:lstStyle/>
                  <a:p>
                    <a:fld id="{EBC9EC47-0402-43B0-9C47-CE3677EF4CA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FE-11B6-43FA-AF9E-495D2CB23997}"/>
                </c:ext>
              </c:extLst>
            </c:dLbl>
            <c:dLbl>
              <c:idx val="511"/>
              <c:tx>
                <c:rich>
                  <a:bodyPr/>
                  <a:lstStyle/>
                  <a:p>
                    <a:fld id="{A80CBAFF-69F7-4361-8600-C8074475EA2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1FF-11B6-43FA-AF9E-495D2CB23997}"/>
                </c:ext>
              </c:extLst>
            </c:dLbl>
            <c:dLbl>
              <c:idx val="512"/>
              <c:tx>
                <c:rich>
                  <a:bodyPr/>
                  <a:lstStyle/>
                  <a:p>
                    <a:fld id="{C4D29822-2814-4E43-8358-EC60A0A0AE2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00-11B6-43FA-AF9E-495D2CB23997}"/>
                </c:ext>
              </c:extLst>
            </c:dLbl>
            <c:dLbl>
              <c:idx val="513"/>
              <c:tx>
                <c:rich>
                  <a:bodyPr/>
                  <a:lstStyle/>
                  <a:p>
                    <a:fld id="{59F70B52-F5C1-4229-ADEA-82A685DC134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01-11B6-43FA-AF9E-495D2CB23997}"/>
                </c:ext>
              </c:extLst>
            </c:dLbl>
            <c:dLbl>
              <c:idx val="514"/>
              <c:tx>
                <c:rich>
                  <a:bodyPr/>
                  <a:lstStyle/>
                  <a:p>
                    <a:fld id="{0D0DDF8C-0539-4264-ACCD-BA90852A8AB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02-11B6-43FA-AF9E-495D2CB23997}"/>
                </c:ext>
              </c:extLst>
            </c:dLbl>
            <c:dLbl>
              <c:idx val="515"/>
              <c:tx>
                <c:rich>
                  <a:bodyPr/>
                  <a:lstStyle/>
                  <a:p>
                    <a:fld id="{8ABE4CC5-3624-443B-84C8-F7412B1C1E8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03-11B6-43FA-AF9E-495D2CB23997}"/>
                </c:ext>
              </c:extLst>
            </c:dLbl>
            <c:dLbl>
              <c:idx val="516"/>
              <c:tx>
                <c:rich>
                  <a:bodyPr/>
                  <a:lstStyle/>
                  <a:p>
                    <a:fld id="{264581D2-8049-421F-8C15-7592F92B595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04-11B6-43FA-AF9E-495D2CB23997}"/>
                </c:ext>
              </c:extLst>
            </c:dLbl>
            <c:dLbl>
              <c:idx val="517"/>
              <c:tx>
                <c:rich>
                  <a:bodyPr/>
                  <a:lstStyle/>
                  <a:p>
                    <a:fld id="{697D694F-0A9D-437E-A9C7-951FEBAC795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05-11B6-43FA-AF9E-495D2CB23997}"/>
                </c:ext>
              </c:extLst>
            </c:dLbl>
            <c:dLbl>
              <c:idx val="518"/>
              <c:tx>
                <c:rich>
                  <a:bodyPr/>
                  <a:lstStyle/>
                  <a:p>
                    <a:fld id="{5CA7C7B2-A058-4548-B74C-10B6B50FB30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06-11B6-43FA-AF9E-495D2CB23997}"/>
                </c:ext>
              </c:extLst>
            </c:dLbl>
            <c:dLbl>
              <c:idx val="519"/>
              <c:tx>
                <c:rich>
                  <a:bodyPr/>
                  <a:lstStyle/>
                  <a:p>
                    <a:fld id="{8A0AC224-DE01-475F-952F-1650D792D61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07-11B6-43FA-AF9E-495D2CB23997}"/>
                </c:ext>
              </c:extLst>
            </c:dLbl>
            <c:dLbl>
              <c:idx val="520"/>
              <c:tx>
                <c:rich>
                  <a:bodyPr/>
                  <a:lstStyle/>
                  <a:p>
                    <a:fld id="{31432639-8829-4BF9-9BCD-6A72DF7A2FD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08-11B6-43FA-AF9E-495D2CB23997}"/>
                </c:ext>
              </c:extLst>
            </c:dLbl>
            <c:dLbl>
              <c:idx val="521"/>
              <c:tx>
                <c:rich>
                  <a:bodyPr/>
                  <a:lstStyle/>
                  <a:p>
                    <a:fld id="{7CCF531C-6C9B-459A-B073-3FCD9DC1584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09-11B6-43FA-AF9E-495D2CB23997}"/>
                </c:ext>
              </c:extLst>
            </c:dLbl>
            <c:dLbl>
              <c:idx val="522"/>
              <c:tx>
                <c:rich>
                  <a:bodyPr/>
                  <a:lstStyle/>
                  <a:p>
                    <a:fld id="{7282CC03-AF28-40E0-A988-6CFF9F5E43F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0A-11B6-43FA-AF9E-495D2CB23997}"/>
                </c:ext>
              </c:extLst>
            </c:dLbl>
            <c:dLbl>
              <c:idx val="523"/>
              <c:tx>
                <c:rich>
                  <a:bodyPr/>
                  <a:lstStyle/>
                  <a:p>
                    <a:fld id="{E512434C-871F-4B04-A562-580F1961F5A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0B-11B6-43FA-AF9E-495D2CB23997}"/>
                </c:ext>
              </c:extLst>
            </c:dLbl>
            <c:dLbl>
              <c:idx val="524"/>
              <c:tx>
                <c:rich>
                  <a:bodyPr/>
                  <a:lstStyle/>
                  <a:p>
                    <a:fld id="{AE06EFD5-7740-45F3-A57A-A3A59BFBCF4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0C-11B6-43FA-AF9E-495D2CB23997}"/>
                </c:ext>
              </c:extLst>
            </c:dLbl>
            <c:dLbl>
              <c:idx val="525"/>
              <c:tx>
                <c:rich>
                  <a:bodyPr/>
                  <a:lstStyle/>
                  <a:p>
                    <a:fld id="{3D164F18-F7C0-4AD4-83C2-D272C70B75C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0D-11B6-43FA-AF9E-495D2CB23997}"/>
                </c:ext>
              </c:extLst>
            </c:dLbl>
            <c:dLbl>
              <c:idx val="526"/>
              <c:tx>
                <c:rich>
                  <a:bodyPr/>
                  <a:lstStyle/>
                  <a:p>
                    <a:fld id="{4BA6A5B4-12E0-48CC-AC53-D52E81A4CCF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0E-11B6-43FA-AF9E-495D2CB23997}"/>
                </c:ext>
              </c:extLst>
            </c:dLbl>
            <c:dLbl>
              <c:idx val="527"/>
              <c:tx>
                <c:rich>
                  <a:bodyPr/>
                  <a:lstStyle/>
                  <a:p>
                    <a:fld id="{AF44B24E-B2B2-4DAD-B9E9-F87FCCB99AA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0F-11B6-43FA-AF9E-495D2CB23997}"/>
                </c:ext>
              </c:extLst>
            </c:dLbl>
            <c:dLbl>
              <c:idx val="528"/>
              <c:tx>
                <c:rich>
                  <a:bodyPr/>
                  <a:lstStyle/>
                  <a:p>
                    <a:fld id="{A1C5B432-31A3-4015-AE86-6589C06BF03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10-11B6-43FA-AF9E-495D2CB23997}"/>
                </c:ext>
              </c:extLst>
            </c:dLbl>
            <c:dLbl>
              <c:idx val="529"/>
              <c:tx>
                <c:rich>
                  <a:bodyPr/>
                  <a:lstStyle/>
                  <a:p>
                    <a:fld id="{3EAECF31-EEF1-44DB-9813-2373AE4E4DE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11-11B6-43FA-AF9E-495D2CB23997}"/>
                </c:ext>
              </c:extLst>
            </c:dLbl>
            <c:dLbl>
              <c:idx val="530"/>
              <c:tx>
                <c:rich>
                  <a:bodyPr/>
                  <a:lstStyle/>
                  <a:p>
                    <a:fld id="{13C800E3-2156-479F-8E8B-E1E80AAFE02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12-11B6-43FA-AF9E-495D2CB23997}"/>
                </c:ext>
              </c:extLst>
            </c:dLbl>
            <c:dLbl>
              <c:idx val="531"/>
              <c:tx>
                <c:rich>
                  <a:bodyPr/>
                  <a:lstStyle/>
                  <a:p>
                    <a:fld id="{B728491B-DF84-4EE1-82AE-A4FA5E8182D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13-11B6-43FA-AF9E-495D2CB23997}"/>
                </c:ext>
              </c:extLst>
            </c:dLbl>
            <c:dLbl>
              <c:idx val="532"/>
              <c:tx>
                <c:rich>
                  <a:bodyPr/>
                  <a:lstStyle/>
                  <a:p>
                    <a:fld id="{564D532D-2F45-43F2-AE1B-A0E9A95287E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14-11B6-43FA-AF9E-495D2CB23997}"/>
                </c:ext>
              </c:extLst>
            </c:dLbl>
            <c:dLbl>
              <c:idx val="533"/>
              <c:tx>
                <c:rich>
                  <a:bodyPr/>
                  <a:lstStyle/>
                  <a:p>
                    <a:fld id="{3F5BF02B-EE4A-4131-8A99-5B7A282D682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15-11B6-43FA-AF9E-495D2CB23997}"/>
                </c:ext>
              </c:extLst>
            </c:dLbl>
            <c:dLbl>
              <c:idx val="534"/>
              <c:tx>
                <c:rich>
                  <a:bodyPr/>
                  <a:lstStyle/>
                  <a:p>
                    <a:fld id="{7995B146-10BB-421F-8164-284C18FD988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16-11B6-43FA-AF9E-495D2CB23997}"/>
                </c:ext>
              </c:extLst>
            </c:dLbl>
            <c:dLbl>
              <c:idx val="535"/>
              <c:tx>
                <c:rich>
                  <a:bodyPr/>
                  <a:lstStyle/>
                  <a:p>
                    <a:fld id="{050B8EB6-343F-4F13-828A-948C9933F2E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17-11B6-43FA-AF9E-495D2CB23997}"/>
                </c:ext>
              </c:extLst>
            </c:dLbl>
            <c:dLbl>
              <c:idx val="536"/>
              <c:tx>
                <c:rich>
                  <a:bodyPr/>
                  <a:lstStyle/>
                  <a:p>
                    <a:fld id="{CB8AD20C-7C2C-4D05-91A6-2E5751035B9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18-11B6-43FA-AF9E-495D2CB23997}"/>
                </c:ext>
              </c:extLst>
            </c:dLbl>
            <c:dLbl>
              <c:idx val="537"/>
              <c:tx>
                <c:rich>
                  <a:bodyPr/>
                  <a:lstStyle/>
                  <a:p>
                    <a:fld id="{6816DA16-A5B5-41B6-8B6B-69DD5A2EDB3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19-11B6-43FA-AF9E-495D2CB23997}"/>
                </c:ext>
              </c:extLst>
            </c:dLbl>
            <c:dLbl>
              <c:idx val="538"/>
              <c:tx>
                <c:rich>
                  <a:bodyPr/>
                  <a:lstStyle/>
                  <a:p>
                    <a:fld id="{13814DF3-3E1C-4716-9773-704FFEB2424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1A-11B6-43FA-AF9E-495D2CB23997}"/>
                </c:ext>
              </c:extLst>
            </c:dLbl>
            <c:dLbl>
              <c:idx val="539"/>
              <c:tx>
                <c:rich>
                  <a:bodyPr/>
                  <a:lstStyle/>
                  <a:p>
                    <a:fld id="{2E888FE8-8856-4BE2-91C5-6BF669A74E1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1B-11B6-43FA-AF9E-495D2CB23997}"/>
                </c:ext>
              </c:extLst>
            </c:dLbl>
            <c:dLbl>
              <c:idx val="540"/>
              <c:tx>
                <c:rich>
                  <a:bodyPr/>
                  <a:lstStyle/>
                  <a:p>
                    <a:fld id="{54E8311B-A976-45EB-98FA-1CB359C0201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1C-11B6-43FA-AF9E-495D2CB23997}"/>
                </c:ext>
              </c:extLst>
            </c:dLbl>
            <c:dLbl>
              <c:idx val="541"/>
              <c:tx>
                <c:rich>
                  <a:bodyPr/>
                  <a:lstStyle/>
                  <a:p>
                    <a:fld id="{145DBF72-3C26-463E-9410-55AE8031A4D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1D-11B6-43FA-AF9E-495D2CB23997}"/>
                </c:ext>
              </c:extLst>
            </c:dLbl>
            <c:dLbl>
              <c:idx val="542"/>
              <c:tx>
                <c:rich>
                  <a:bodyPr/>
                  <a:lstStyle/>
                  <a:p>
                    <a:fld id="{036C1A8F-2073-42D0-B743-C9F6C79DA708}"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1E-11B6-43FA-AF9E-495D2CB23997}"/>
                </c:ext>
              </c:extLst>
            </c:dLbl>
            <c:dLbl>
              <c:idx val="543"/>
              <c:tx>
                <c:rich>
                  <a:bodyPr/>
                  <a:lstStyle/>
                  <a:p>
                    <a:fld id="{D203D2B2-6814-4A52-9CE8-67B9197DE90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1F-11B6-43FA-AF9E-495D2CB23997}"/>
                </c:ext>
              </c:extLst>
            </c:dLbl>
            <c:dLbl>
              <c:idx val="544"/>
              <c:tx>
                <c:rich>
                  <a:bodyPr/>
                  <a:lstStyle/>
                  <a:p>
                    <a:fld id="{030AA39A-23CB-48C2-B18C-455F5E304DC8}"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20-11B6-43FA-AF9E-495D2CB23997}"/>
                </c:ext>
              </c:extLst>
            </c:dLbl>
            <c:dLbl>
              <c:idx val="545"/>
              <c:tx>
                <c:rich>
                  <a:bodyPr/>
                  <a:lstStyle/>
                  <a:p>
                    <a:fld id="{DAF50C9F-37CD-428E-A042-4250007104D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21-11B6-43FA-AF9E-495D2CB23997}"/>
                </c:ext>
              </c:extLst>
            </c:dLbl>
            <c:dLbl>
              <c:idx val="546"/>
              <c:tx>
                <c:rich>
                  <a:bodyPr/>
                  <a:lstStyle/>
                  <a:p>
                    <a:fld id="{883795FA-275E-495B-BB76-BB4DE954B55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22-11B6-43FA-AF9E-495D2CB23997}"/>
                </c:ext>
              </c:extLst>
            </c:dLbl>
            <c:dLbl>
              <c:idx val="547"/>
              <c:tx>
                <c:rich>
                  <a:bodyPr/>
                  <a:lstStyle/>
                  <a:p>
                    <a:fld id="{47021AEE-756A-4405-B6C7-F806631153C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23-11B6-43FA-AF9E-495D2CB23997}"/>
                </c:ext>
              </c:extLst>
            </c:dLbl>
            <c:dLbl>
              <c:idx val="548"/>
              <c:tx>
                <c:rich>
                  <a:bodyPr/>
                  <a:lstStyle/>
                  <a:p>
                    <a:fld id="{29DC5EF5-36F1-4C38-8B3C-8204ECFF094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24-11B6-43FA-AF9E-495D2CB23997}"/>
                </c:ext>
              </c:extLst>
            </c:dLbl>
            <c:dLbl>
              <c:idx val="549"/>
              <c:tx>
                <c:rich>
                  <a:bodyPr/>
                  <a:lstStyle/>
                  <a:p>
                    <a:fld id="{90B626B5-C4AA-476A-A784-0F42D26746F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25-11B6-43FA-AF9E-495D2CB23997}"/>
                </c:ext>
              </c:extLst>
            </c:dLbl>
            <c:dLbl>
              <c:idx val="550"/>
              <c:tx>
                <c:rich>
                  <a:bodyPr/>
                  <a:lstStyle/>
                  <a:p>
                    <a:fld id="{C90E2EEF-6006-4BC7-9F5B-4FF6B345EBB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26-11B6-43FA-AF9E-495D2CB23997}"/>
                </c:ext>
              </c:extLst>
            </c:dLbl>
            <c:dLbl>
              <c:idx val="551"/>
              <c:tx>
                <c:rich>
                  <a:bodyPr/>
                  <a:lstStyle/>
                  <a:p>
                    <a:fld id="{8C7CB5E2-B357-4333-A71E-0E46C33555B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27-11B6-43FA-AF9E-495D2CB23997}"/>
                </c:ext>
              </c:extLst>
            </c:dLbl>
            <c:dLbl>
              <c:idx val="552"/>
              <c:tx>
                <c:rich>
                  <a:bodyPr/>
                  <a:lstStyle/>
                  <a:p>
                    <a:fld id="{78E236EF-CB21-49B8-BF97-F1EDD9FE0DA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28-11B6-43FA-AF9E-495D2CB23997}"/>
                </c:ext>
              </c:extLst>
            </c:dLbl>
            <c:dLbl>
              <c:idx val="553"/>
              <c:tx>
                <c:rich>
                  <a:bodyPr/>
                  <a:lstStyle/>
                  <a:p>
                    <a:fld id="{B76BA965-B408-4E9F-B037-B0117CA83C7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29-11B6-43FA-AF9E-495D2CB23997}"/>
                </c:ext>
              </c:extLst>
            </c:dLbl>
            <c:dLbl>
              <c:idx val="554"/>
              <c:tx>
                <c:rich>
                  <a:bodyPr/>
                  <a:lstStyle/>
                  <a:p>
                    <a:fld id="{0DB38761-055E-489E-ACCE-54A862A458FE}"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2A-11B6-43FA-AF9E-495D2CB23997}"/>
                </c:ext>
              </c:extLst>
            </c:dLbl>
            <c:dLbl>
              <c:idx val="555"/>
              <c:tx>
                <c:rich>
                  <a:bodyPr/>
                  <a:lstStyle/>
                  <a:p>
                    <a:fld id="{BC3C4FF1-0A98-43E8-AB1A-A506C86F522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2B-11B6-43FA-AF9E-495D2CB23997}"/>
                </c:ext>
              </c:extLst>
            </c:dLbl>
            <c:dLbl>
              <c:idx val="556"/>
              <c:tx>
                <c:rich>
                  <a:bodyPr/>
                  <a:lstStyle/>
                  <a:p>
                    <a:fld id="{A7BFFD8F-27FD-4249-995D-D5C160A94DA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2C-11B6-43FA-AF9E-495D2CB23997}"/>
                </c:ext>
              </c:extLst>
            </c:dLbl>
            <c:dLbl>
              <c:idx val="557"/>
              <c:tx>
                <c:rich>
                  <a:bodyPr/>
                  <a:lstStyle/>
                  <a:p>
                    <a:fld id="{1EF53C24-F591-4445-9038-C33E6052C10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2D-11B6-43FA-AF9E-495D2CB23997}"/>
                </c:ext>
              </c:extLst>
            </c:dLbl>
            <c:dLbl>
              <c:idx val="558"/>
              <c:tx>
                <c:rich>
                  <a:bodyPr/>
                  <a:lstStyle/>
                  <a:p>
                    <a:fld id="{8938B726-97C9-4AB1-9C45-CE39CB11215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2E-11B6-43FA-AF9E-495D2CB23997}"/>
                </c:ext>
              </c:extLst>
            </c:dLbl>
            <c:dLbl>
              <c:idx val="559"/>
              <c:tx>
                <c:rich>
                  <a:bodyPr/>
                  <a:lstStyle/>
                  <a:p>
                    <a:fld id="{0B17B6C4-BDB2-4089-A47A-04F508178CA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2F-11B6-43FA-AF9E-495D2CB23997}"/>
                </c:ext>
              </c:extLst>
            </c:dLbl>
            <c:dLbl>
              <c:idx val="560"/>
              <c:tx>
                <c:rich>
                  <a:bodyPr/>
                  <a:lstStyle/>
                  <a:p>
                    <a:fld id="{398A27F6-C4BD-4932-B7D4-22303BF4EC1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30-11B6-43FA-AF9E-495D2CB23997}"/>
                </c:ext>
              </c:extLst>
            </c:dLbl>
            <c:dLbl>
              <c:idx val="561"/>
              <c:tx>
                <c:rich>
                  <a:bodyPr/>
                  <a:lstStyle/>
                  <a:p>
                    <a:fld id="{7124FD46-C089-425D-939D-DCEF6AE5B39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31-11B6-43FA-AF9E-495D2CB23997}"/>
                </c:ext>
              </c:extLst>
            </c:dLbl>
            <c:dLbl>
              <c:idx val="562"/>
              <c:tx>
                <c:rich>
                  <a:bodyPr/>
                  <a:lstStyle/>
                  <a:p>
                    <a:fld id="{BEFEB140-FFEA-419A-A6BD-DDD59424C78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32-11B6-43FA-AF9E-495D2CB23997}"/>
                </c:ext>
              </c:extLst>
            </c:dLbl>
            <c:dLbl>
              <c:idx val="563"/>
              <c:tx>
                <c:rich>
                  <a:bodyPr/>
                  <a:lstStyle/>
                  <a:p>
                    <a:fld id="{21CAFE6F-D30D-49DD-BCCA-97C3EB3D743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33-11B6-43FA-AF9E-495D2CB23997}"/>
                </c:ext>
              </c:extLst>
            </c:dLbl>
            <c:dLbl>
              <c:idx val="564"/>
              <c:tx>
                <c:rich>
                  <a:bodyPr/>
                  <a:lstStyle/>
                  <a:p>
                    <a:fld id="{AD3142A3-12D8-4E2A-A3E9-45EDF4093208}"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34-11B6-43FA-AF9E-495D2CB23997}"/>
                </c:ext>
              </c:extLst>
            </c:dLbl>
            <c:dLbl>
              <c:idx val="565"/>
              <c:tx>
                <c:rich>
                  <a:bodyPr/>
                  <a:lstStyle/>
                  <a:p>
                    <a:fld id="{003001CF-81FC-468E-B766-3288A5654F0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35-11B6-43FA-AF9E-495D2CB23997}"/>
                </c:ext>
              </c:extLst>
            </c:dLbl>
            <c:dLbl>
              <c:idx val="566"/>
              <c:tx>
                <c:rich>
                  <a:bodyPr/>
                  <a:lstStyle/>
                  <a:p>
                    <a:fld id="{C2A59587-B0DD-4CBE-8BCE-8DFD5AE7BD2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36-11B6-43FA-AF9E-495D2CB23997}"/>
                </c:ext>
              </c:extLst>
            </c:dLbl>
            <c:dLbl>
              <c:idx val="567"/>
              <c:tx>
                <c:rich>
                  <a:bodyPr/>
                  <a:lstStyle/>
                  <a:p>
                    <a:fld id="{D965995D-86E0-4612-BDD0-067AD38BC0E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37-11B6-43FA-AF9E-495D2CB23997}"/>
                </c:ext>
              </c:extLst>
            </c:dLbl>
            <c:dLbl>
              <c:idx val="568"/>
              <c:tx>
                <c:rich>
                  <a:bodyPr/>
                  <a:lstStyle/>
                  <a:p>
                    <a:fld id="{333E991F-59FF-4D70-A8B5-E1B48135598E}"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38-11B6-43FA-AF9E-495D2CB23997}"/>
                </c:ext>
              </c:extLst>
            </c:dLbl>
            <c:dLbl>
              <c:idx val="569"/>
              <c:tx>
                <c:rich>
                  <a:bodyPr/>
                  <a:lstStyle/>
                  <a:p>
                    <a:fld id="{73F717B7-E193-4581-8967-80BA478E9842}"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39-11B6-43FA-AF9E-495D2CB23997}"/>
                </c:ext>
              </c:extLst>
            </c:dLbl>
            <c:dLbl>
              <c:idx val="570"/>
              <c:tx>
                <c:rich>
                  <a:bodyPr/>
                  <a:lstStyle/>
                  <a:p>
                    <a:fld id="{16E935DB-2033-4486-8D95-3F6B4883668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3A-11B6-43FA-AF9E-495D2CB23997}"/>
                </c:ext>
              </c:extLst>
            </c:dLbl>
            <c:dLbl>
              <c:idx val="571"/>
              <c:tx>
                <c:rich>
                  <a:bodyPr/>
                  <a:lstStyle/>
                  <a:p>
                    <a:fld id="{661E2701-7961-4303-A170-7680046CD03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3B-11B6-43FA-AF9E-495D2CB23997}"/>
                </c:ext>
              </c:extLst>
            </c:dLbl>
            <c:dLbl>
              <c:idx val="572"/>
              <c:tx>
                <c:rich>
                  <a:bodyPr/>
                  <a:lstStyle/>
                  <a:p>
                    <a:fld id="{49D49366-F2C2-4E38-B523-8A504E709EF8}"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3C-11B6-43FA-AF9E-495D2CB23997}"/>
                </c:ext>
              </c:extLst>
            </c:dLbl>
            <c:dLbl>
              <c:idx val="573"/>
              <c:tx>
                <c:rich>
                  <a:bodyPr/>
                  <a:lstStyle/>
                  <a:p>
                    <a:fld id="{81DFB347-38D1-4AA7-98B4-EA82327965B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3D-11B6-43FA-AF9E-495D2CB23997}"/>
                </c:ext>
              </c:extLst>
            </c:dLbl>
            <c:dLbl>
              <c:idx val="574"/>
              <c:tx>
                <c:rich>
                  <a:bodyPr/>
                  <a:lstStyle/>
                  <a:p>
                    <a:fld id="{33D907A1-B78D-4A56-9ED4-07CBCBC7116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3E-11B6-43FA-AF9E-495D2CB23997}"/>
                </c:ext>
              </c:extLst>
            </c:dLbl>
            <c:dLbl>
              <c:idx val="575"/>
              <c:tx>
                <c:rich>
                  <a:bodyPr/>
                  <a:lstStyle/>
                  <a:p>
                    <a:fld id="{85BC8174-9A52-45F5-B3AD-5B708BC4EAB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3F-11B6-43FA-AF9E-495D2CB23997}"/>
                </c:ext>
              </c:extLst>
            </c:dLbl>
            <c:dLbl>
              <c:idx val="576"/>
              <c:tx>
                <c:rich>
                  <a:bodyPr/>
                  <a:lstStyle/>
                  <a:p>
                    <a:fld id="{E2342420-4DBC-4B03-9465-E6A1AD2FF3E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40-11B6-43FA-AF9E-495D2CB23997}"/>
                </c:ext>
              </c:extLst>
            </c:dLbl>
            <c:dLbl>
              <c:idx val="577"/>
              <c:tx>
                <c:rich>
                  <a:bodyPr/>
                  <a:lstStyle/>
                  <a:p>
                    <a:fld id="{A2172C80-2C4A-4C7B-ADC2-71613407730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41-11B6-43FA-AF9E-495D2CB23997}"/>
                </c:ext>
              </c:extLst>
            </c:dLbl>
            <c:dLbl>
              <c:idx val="578"/>
              <c:tx>
                <c:rich>
                  <a:bodyPr/>
                  <a:lstStyle/>
                  <a:p>
                    <a:fld id="{894ECA01-699A-415A-8E47-9F8DF5992E82}"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42-11B6-43FA-AF9E-495D2CB23997}"/>
                </c:ext>
              </c:extLst>
            </c:dLbl>
            <c:dLbl>
              <c:idx val="579"/>
              <c:tx>
                <c:rich>
                  <a:bodyPr/>
                  <a:lstStyle/>
                  <a:p>
                    <a:fld id="{759D6BDD-E50C-4BB1-865E-1E49CF3F5C3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43-11B6-43FA-AF9E-495D2CB23997}"/>
                </c:ext>
              </c:extLst>
            </c:dLbl>
            <c:dLbl>
              <c:idx val="580"/>
              <c:tx>
                <c:rich>
                  <a:bodyPr/>
                  <a:lstStyle/>
                  <a:p>
                    <a:fld id="{CA75708A-FDAC-4097-8CA9-3E1CD73FC67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44-11B6-43FA-AF9E-495D2CB23997}"/>
                </c:ext>
              </c:extLst>
            </c:dLbl>
            <c:dLbl>
              <c:idx val="581"/>
              <c:tx>
                <c:rich>
                  <a:bodyPr/>
                  <a:lstStyle/>
                  <a:p>
                    <a:fld id="{8787A0D2-0CDA-4C78-8D37-A2AC955FC38E}"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45-11B6-43FA-AF9E-495D2CB23997}"/>
                </c:ext>
              </c:extLst>
            </c:dLbl>
            <c:dLbl>
              <c:idx val="582"/>
              <c:tx>
                <c:rich>
                  <a:bodyPr/>
                  <a:lstStyle/>
                  <a:p>
                    <a:fld id="{814A48B3-3C04-425C-A6CE-975FB94E454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46-11B6-43FA-AF9E-495D2CB23997}"/>
                </c:ext>
              </c:extLst>
            </c:dLbl>
            <c:dLbl>
              <c:idx val="583"/>
              <c:tx>
                <c:rich>
                  <a:bodyPr/>
                  <a:lstStyle/>
                  <a:p>
                    <a:fld id="{92695902-5B86-4F16-A5AD-E5717BDA321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47-11B6-43FA-AF9E-495D2CB23997}"/>
                </c:ext>
              </c:extLst>
            </c:dLbl>
            <c:dLbl>
              <c:idx val="584"/>
              <c:tx>
                <c:rich>
                  <a:bodyPr/>
                  <a:lstStyle/>
                  <a:p>
                    <a:fld id="{8EC2B93A-C118-42CE-BA88-BD828A56343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48-11B6-43FA-AF9E-495D2CB23997}"/>
                </c:ext>
              </c:extLst>
            </c:dLbl>
            <c:dLbl>
              <c:idx val="585"/>
              <c:tx>
                <c:rich>
                  <a:bodyPr/>
                  <a:lstStyle/>
                  <a:p>
                    <a:fld id="{DAA58F08-614B-4111-A5E8-09FC099C0C8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49-11B6-43FA-AF9E-495D2CB23997}"/>
                </c:ext>
              </c:extLst>
            </c:dLbl>
            <c:dLbl>
              <c:idx val="586"/>
              <c:tx>
                <c:rich>
                  <a:bodyPr/>
                  <a:lstStyle/>
                  <a:p>
                    <a:fld id="{0D723D2C-8874-46D9-9ADF-E5D1941FA30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4A-11B6-43FA-AF9E-495D2CB23997}"/>
                </c:ext>
              </c:extLst>
            </c:dLbl>
            <c:dLbl>
              <c:idx val="587"/>
              <c:tx>
                <c:rich>
                  <a:bodyPr/>
                  <a:lstStyle/>
                  <a:p>
                    <a:fld id="{20A7C3DC-1858-4B8E-B2F5-C5CCBDDC067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4B-11B6-43FA-AF9E-495D2CB23997}"/>
                </c:ext>
              </c:extLst>
            </c:dLbl>
            <c:dLbl>
              <c:idx val="588"/>
              <c:tx>
                <c:rich>
                  <a:bodyPr/>
                  <a:lstStyle/>
                  <a:p>
                    <a:fld id="{2E723AD3-61D2-4C9A-BE11-3E31CBAB48D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4C-11B6-43FA-AF9E-495D2CB23997}"/>
                </c:ext>
              </c:extLst>
            </c:dLbl>
            <c:dLbl>
              <c:idx val="589"/>
              <c:tx>
                <c:rich>
                  <a:bodyPr/>
                  <a:lstStyle/>
                  <a:p>
                    <a:fld id="{B9A47CD4-8284-468A-A7C2-C7AD09B18DA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4D-11B6-43FA-AF9E-495D2CB23997}"/>
                </c:ext>
              </c:extLst>
            </c:dLbl>
            <c:dLbl>
              <c:idx val="590"/>
              <c:tx>
                <c:rich>
                  <a:bodyPr/>
                  <a:lstStyle/>
                  <a:p>
                    <a:fld id="{6B15CC50-7AB1-4B24-AE57-97904B13951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4E-11B6-43FA-AF9E-495D2CB23997}"/>
                </c:ext>
              </c:extLst>
            </c:dLbl>
            <c:dLbl>
              <c:idx val="591"/>
              <c:tx>
                <c:rich>
                  <a:bodyPr/>
                  <a:lstStyle/>
                  <a:p>
                    <a:fld id="{D81DD750-EAF1-4DCB-BF12-0F66CEA6083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4F-11B6-43FA-AF9E-495D2CB23997}"/>
                </c:ext>
              </c:extLst>
            </c:dLbl>
            <c:dLbl>
              <c:idx val="592"/>
              <c:tx>
                <c:rich>
                  <a:bodyPr/>
                  <a:lstStyle/>
                  <a:p>
                    <a:fld id="{8B7DF8A9-2EB2-4836-B8D9-9FD3B1F1474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50-11B6-43FA-AF9E-495D2CB23997}"/>
                </c:ext>
              </c:extLst>
            </c:dLbl>
            <c:dLbl>
              <c:idx val="593"/>
              <c:tx>
                <c:rich>
                  <a:bodyPr/>
                  <a:lstStyle/>
                  <a:p>
                    <a:fld id="{34E768E2-2E81-4E9A-92D4-10643DE6CBB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51-11B6-43FA-AF9E-495D2CB23997}"/>
                </c:ext>
              </c:extLst>
            </c:dLbl>
            <c:dLbl>
              <c:idx val="594"/>
              <c:tx>
                <c:rich>
                  <a:bodyPr/>
                  <a:lstStyle/>
                  <a:p>
                    <a:fld id="{96DB0F3E-4C3F-4B71-BBCF-BCC7CD34929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52-11B6-43FA-AF9E-495D2CB23997}"/>
                </c:ext>
              </c:extLst>
            </c:dLbl>
            <c:dLbl>
              <c:idx val="595"/>
              <c:tx>
                <c:rich>
                  <a:bodyPr/>
                  <a:lstStyle/>
                  <a:p>
                    <a:fld id="{63ED9139-D272-42A4-AB25-09AE2F08202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53-11B6-43FA-AF9E-495D2CB23997}"/>
                </c:ext>
              </c:extLst>
            </c:dLbl>
            <c:dLbl>
              <c:idx val="596"/>
              <c:tx>
                <c:rich>
                  <a:bodyPr/>
                  <a:lstStyle/>
                  <a:p>
                    <a:fld id="{767D1B2F-B8DA-44DE-96F3-2D2DD4B65A6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54-11B6-43FA-AF9E-495D2CB23997}"/>
                </c:ext>
              </c:extLst>
            </c:dLbl>
            <c:dLbl>
              <c:idx val="597"/>
              <c:tx>
                <c:rich>
                  <a:bodyPr/>
                  <a:lstStyle/>
                  <a:p>
                    <a:fld id="{A8E8D0A8-3287-45BF-A99D-6EAFE316DF3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55-11B6-43FA-AF9E-495D2CB23997}"/>
                </c:ext>
              </c:extLst>
            </c:dLbl>
            <c:dLbl>
              <c:idx val="598"/>
              <c:tx>
                <c:rich>
                  <a:bodyPr/>
                  <a:lstStyle/>
                  <a:p>
                    <a:fld id="{6E92C764-0E9C-4BA8-BA6C-E0B7CB632E6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56-11B6-43FA-AF9E-495D2CB23997}"/>
                </c:ext>
              </c:extLst>
            </c:dLbl>
            <c:dLbl>
              <c:idx val="599"/>
              <c:tx>
                <c:rich>
                  <a:bodyPr/>
                  <a:lstStyle/>
                  <a:p>
                    <a:fld id="{52147277-0988-4D29-9994-8EA10A83FC4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57-11B6-43FA-AF9E-495D2CB23997}"/>
                </c:ext>
              </c:extLst>
            </c:dLbl>
            <c:dLbl>
              <c:idx val="600"/>
              <c:tx>
                <c:rich>
                  <a:bodyPr/>
                  <a:lstStyle/>
                  <a:p>
                    <a:fld id="{AFC8C637-3603-42B2-8CF5-59A60116BB1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58-11B6-43FA-AF9E-495D2CB23997}"/>
                </c:ext>
              </c:extLst>
            </c:dLbl>
            <c:dLbl>
              <c:idx val="601"/>
              <c:tx>
                <c:rich>
                  <a:bodyPr/>
                  <a:lstStyle/>
                  <a:p>
                    <a:fld id="{131923BF-2C7F-4186-81A1-526CF5429AC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59-11B6-43FA-AF9E-495D2CB23997}"/>
                </c:ext>
              </c:extLst>
            </c:dLbl>
            <c:dLbl>
              <c:idx val="602"/>
              <c:tx>
                <c:rich>
                  <a:bodyPr/>
                  <a:lstStyle/>
                  <a:p>
                    <a:fld id="{2F1FC2C6-DE39-45A1-BB94-3301B87E0A4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5A-11B6-43FA-AF9E-495D2CB23997}"/>
                </c:ext>
              </c:extLst>
            </c:dLbl>
            <c:dLbl>
              <c:idx val="603"/>
              <c:tx>
                <c:rich>
                  <a:bodyPr/>
                  <a:lstStyle/>
                  <a:p>
                    <a:fld id="{113939E2-D857-4BE9-A03C-ED5A4E2E672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5B-11B6-43FA-AF9E-495D2CB23997}"/>
                </c:ext>
              </c:extLst>
            </c:dLbl>
            <c:dLbl>
              <c:idx val="604"/>
              <c:tx>
                <c:rich>
                  <a:bodyPr/>
                  <a:lstStyle/>
                  <a:p>
                    <a:fld id="{E9051FBB-9D4B-4653-8A85-5F0213C55A62}"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5C-11B6-43FA-AF9E-495D2CB23997}"/>
                </c:ext>
              </c:extLst>
            </c:dLbl>
            <c:dLbl>
              <c:idx val="605"/>
              <c:tx>
                <c:rich>
                  <a:bodyPr/>
                  <a:lstStyle/>
                  <a:p>
                    <a:fld id="{FBFF903A-A974-4012-9817-32BDBB0CD6B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5D-11B6-43FA-AF9E-495D2CB23997}"/>
                </c:ext>
              </c:extLst>
            </c:dLbl>
            <c:dLbl>
              <c:idx val="606"/>
              <c:tx>
                <c:rich>
                  <a:bodyPr/>
                  <a:lstStyle/>
                  <a:p>
                    <a:fld id="{06759F8D-C9A3-424B-BC31-DA518220C618}"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5E-11B6-43FA-AF9E-495D2CB23997}"/>
                </c:ext>
              </c:extLst>
            </c:dLbl>
            <c:dLbl>
              <c:idx val="607"/>
              <c:tx>
                <c:rich>
                  <a:bodyPr/>
                  <a:lstStyle/>
                  <a:p>
                    <a:fld id="{34205006-EEAF-49FD-B014-283C1C3C8CB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5F-11B6-43FA-AF9E-495D2CB23997}"/>
                </c:ext>
              </c:extLst>
            </c:dLbl>
            <c:dLbl>
              <c:idx val="608"/>
              <c:tx>
                <c:rich>
                  <a:bodyPr/>
                  <a:lstStyle/>
                  <a:p>
                    <a:fld id="{07783666-1816-4B76-BA1B-A2ACD2E44BB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60-11B6-43FA-AF9E-495D2CB23997}"/>
                </c:ext>
              </c:extLst>
            </c:dLbl>
            <c:dLbl>
              <c:idx val="609"/>
              <c:tx>
                <c:rich>
                  <a:bodyPr/>
                  <a:lstStyle/>
                  <a:p>
                    <a:fld id="{DCB5B3F9-06D9-446F-B8AF-C42C3056198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61-11B6-43FA-AF9E-495D2CB23997}"/>
                </c:ext>
              </c:extLst>
            </c:dLbl>
            <c:dLbl>
              <c:idx val="610"/>
              <c:tx>
                <c:rich>
                  <a:bodyPr/>
                  <a:lstStyle/>
                  <a:p>
                    <a:fld id="{FD5A516B-46EA-4F2D-B92C-50B136F8686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62-11B6-43FA-AF9E-495D2CB23997}"/>
                </c:ext>
              </c:extLst>
            </c:dLbl>
            <c:dLbl>
              <c:idx val="611"/>
              <c:tx>
                <c:rich>
                  <a:bodyPr/>
                  <a:lstStyle/>
                  <a:p>
                    <a:fld id="{BA57F61B-CB1D-4FE9-93E0-FE6F05D1950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63-11B6-43FA-AF9E-495D2CB23997}"/>
                </c:ext>
              </c:extLst>
            </c:dLbl>
            <c:dLbl>
              <c:idx val="612"/>
              <c:tx>
                <c:rich>
                  <a:bodyPr/>
                  <a:lstStyle/>
                  <a:p>
                    <a:fld id="{03673E43-EC19-4E6E-BDCC-66B19422329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64-11B6-43FA-AF9E-495D2CB23997}"/>
                </c:ext>
              </c:extLst>
            </c:dLbl>
            <c:dLbl>
              <c:idx val="613"/>
              <c:tx>
                <c:rich>
                  <a:bodyPr/>
                  <a:lstStyle/>
                  <a:p>
                    <a:fld id="{38658F51-9445-4723-BF2C-C144CE7E7F5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65-11B6-43FA-AF9E-495D2CB23997}"/>
                </c:ext>
              </c:extLst>
            </c:dLbl>
            <c:dLbl>
              <c:idx val="614"/>
              <c:tx>
                <c:rich>
                  <a:bodyPr/>
                  <a:lstStyle/>
                  <a:p>
                    <a:fld id="{3DC105FE-5534-4E1F-B3E7-466904FB52D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66-11B6-43FA-AF9E-495D2CB23997}"/>
                </c:ext>
              </c:extLst>
            </c:dLbl>
            <c:dLbl>
              <c:idx val="615"/>
              <c:tx>
                <c:rich>
                  <a:bodyPr/>
                  <a:lstStyle/>
                  <a:p>
                    <a:fld id="{078B9735-ECE8-41E6-88B1-3EAB376D2E8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67-11B6-43FA-AF9E-495D2CB23997}"/>
                </c:ext>
              </c:extLst>
            </c:dLbl>
            <c:dLbl>
              <c:idx val="616"/>
              <c:tx>
                <c:rich>
                  <a:bodyPr/>
                  <a:lstStyle/>
                  <a:p>
                    <a:fld id="{2CB1300C-719D-43DE-9A18-262B274B21F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68-11B6-43FA-AF9E-495D2CB23997}"/>
                </c:ext>
              </c:extLst>
            </c:dLbl>
            <c:dLbl>
              <c:idx val="617"/>
              <c:tx>
                <c:rich>
                  <a:bodyPr/>
                  <a:lstStyle/>
                  <a:p>
                    <a:fld id="{31184F66-599E-49BA-99D9-10951B6065A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69-11B6-43FA-AF9E-495D2CB23997}"/>
                </c:ext>
              </c:extLst>
            </c:dLbl>
            <c:dLbl>
              <c:idx val="618"/>
              <c:tx>
                <c:rich>
                  <a:bodyPr/>
                  <a:lstStyle/>
                  <a:p>
                    <a:fld id="{7C2FF212-BA70-4D98-90FE-8C7DB22277A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6A-11B6-43FA-AF9E-495D2CB23997}"/>
                </c:ext>
              </c:extLst>
            </c:dLbl>
            <c:dLbl>
              <c:idx val="619"/>
              <c:tx>
                <c:rich>
                  <a:bodyPr/>
                  <a:lstStyle/>
                  <a:p>
                    <a:fld id="{55EEB8EF-611B-455D-A865-89BF42AF925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6B-11B6-43FA-AF9E-495D2CB23997}"/>
                </c:ext>
              </c:extLst>
            </c:dLbl>
            <c:dLbl>
              <c:idx val="620"/>
              <c:tx>
                <c:rich>
                  <a:bodyPr/>
                  <a:lstStyle/>
                  <a:p>
                    <a:fld id="{C7F0FA32-1DB5-4A69-B340-CBA8D8DB290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6C-11B6-43FA-AF9E-495D2CB23997}"/>
                </c:ext>
              </c:extLst>
            </c:dLbl>
            <c:dLbl>
              <c:idx val="621"/>
              <c:tx>
                <c:rich>
                  <a:bodyPr/>
                  <a:lstStyle/>
                  <a:p>
                    <a:fld id="{DF20D112-2084-43ED-B8E8-1C3A6230FBA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6D-11B6-43FA-AF9E-495D2CB23997}"/>
                </c:ext>
              </c:extLst>
            </c:dLbl>
            <c:dLbl>
              <c:idx val="622"/>
              <c:tx>
                <c:rich>
                  <a:bodyPr/>
                  <a:lstStyle/>
                  <a:p>
                    <a:fld id="{333B2FB1-D041-4BCE-82AE-110DF8C9A3C2}"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6E-11B6-43FA-AF9E-495D2CB23997}"/>
                </c:ext>
              </c:extLst>
            </c:dLbl>
            <c:dLbl>
              <c:idx val="623"/>
              <c:tx>
                <c:rich>
                  <a:bodyPr/>
                  <a:lstStyle/>
                  <a:p>
                    <a:fld id="{96DB47E9-B233-4B6C-B49B-569D191FA4D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6F-11B6-43FA-AF9E-495D2CB23997}"/>
                </c:ext>
              </c:extLst>
            </c:dLbl>
            <c:dLbl>
              <c:idx val="624"/>
              <c:tx>
                <c:rich>
                  <a:bodyPr/>
                  <a:lstStyle/>
                  <a:p>
                    <a:fld id="{2C88F61E-1188-4441-BEB5-50847F2D2C4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70-11B6-43FA-AF9E-495D2CB23997}"/>
                </c:ext>
              </c:extLst>
            </c:dLbl>
            <c:dLbl>
              <c:idx val="625"/>
              <c:tx>
                <c:rich>
                  <a:bodyPr/>
                  <a:lstStyle/>
                  <a:p>
                    <a:fld id="{3B6AFF64-06DB-41F6-8505-B82D5D5F4428}"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71-11B6-43FA-AF9E-495D2CB23997}"/>
                </c:ext>
              </c:extLst>
            </c:dLbl>
            <c:dLbl>
              <c:idx val="626"/>
              <c:tx>
                <c:rich>
                  <a:bodyPr/>
                  <a:lstStyle/>
                  <a:p>
                    <a:fld id="{BE24811B-2DEC-4B11-BF67-E95CDA6B1B9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72-11B6-43FA-AF9E-495D2CB23997}"/>
                </c:ext>
              </c:extLst>
            </c:dLbl>
            <c:dLbl>
              <c:idx val="627"/>
              <c:tx>
                <c:rich>
                  <a:bodyPr/>
                  <a:lstStyle/>
                  <a:p>
                    <a:fld id="{6E4A473F-4BA6-4AE0-AF69-B440EF9FF7E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73-11B6-43FA-AF9E-495D2CB23997}"/>
                </c:ext>
              </c:extLst>
            </c:dLbl>
            <c:dLbl>
              <c:idx val="628"/>
              <c:tx>
                <c:rich>
                  <a:bodyPr/>
                  <a:lstStyle/>
                  <a:p>
                    <a:fld id="{9D1F8E7F-1FA8-47D2-B55E-134B1EEAF71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74-11B6-43FA-AF9E-495D2CB23997}"/>
                </c:ext>
              </c:extLst>
            </c:dLbl>
            <c:dLbl>
              <c:idx val="629"/>
              <c:tx>
                <c:rich>
                  <a:bodyPr/>
                  <a:lstStyle/>
                  <a:p>
                    <a:fld id="{1FC6AB43-94BA-4C25-B587-EC6E918ACD9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75-11B6-43FA-AF9E-495D2CB23997}"/>
                </c:ext>
              </c:extLst>
            </c:dLbl>
            <c:dLbl>
              <c:idx val="630"/>
              <c:tx>
                <c:rich>
                  <a:bodyPr/>
                  <a:lstStyle/>
                  <a:p>
                    <a:fld id="{9363F97E-A247-4304-872D-3460DCE1B38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76-11B6-43FA-AF9E-495D2CB23997}"/>
                </c:ext>
              </c:extLst>
            </c:dLbl>
            <c:dLbl>
              <c:idx val="631"/>
              <c:tx>
                <c:rich>
                  <a:bodyPr/>
                  <a:lstStyle/>
                  <a:p>
                    <a:fld id="{5DECF984-28ED-4271-AC5D-EFF08E54D6C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77-11B6-43FA-AF9E-495D2CB23997}"/>
                </c:ext>
              </c:extLst>
            </c:dLbl>
            <c:dLbl>
              <c:idx val="632"/>
              <c:tx>
                <c:rich>
                  <a:bodyPr/>
                  <a:lstStyle/>
                  <a:p>
                    <a:fld id="{FDD92707-C419-4A6E-906E-ACFF1E2D691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78-11B6-43FA-AF9E-495D2CB23997}"/>
                </c:ext>
              </c:extLst>
            </c:dLbl>
            <c:dLbl>
              <c:idx val="633"/>
              <c:tx>
                <c:rich>
                  <a:bodyPr/>
                  <a:lstStyle/>
                  <a:p>
                    <a:fld id="{A63EE7EA-78C5-4E23-80AF-D3B06EA04AB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79-11B6-43FA-AF9E-495D2CB23997}"/>
                </c:ext>
              </c:extLst>
            </c:dLbl>
            <c:dLbl>
              <c:idx val="634"/>
              <c:tx>
                <c:rich>
                  <a:bodyPr/>
                  <a:lstStyle/>
                  <a:p>
                    <a:fld id="{3858B259-A73E-4833-A368-C30F40F5658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7A-11B6-43FA-AF9E-495D2CB23997}"/>
                </c:ext>
              </c:extLst>
            </c:dLbl>
            <c:dLbl>
              <c:idx val="635"/>
              <c:tx>
                <c:rich>
                  <a:bodyPr/>
                  <a:lstStyle/>
                  <a:p>
                    <a:fld id="{3710A07D-1DCB-420A-BF81-CAC8038222F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7B-11B6-43FA-AF9E-495D2CB23997}"/>
                </c:ext>
              </c:extLst>
            </c:dLbl>
            <c:dLbl>
              <c:idx val="636"/>
              <c:tx>
                <c:rich>
                  <a:bodyPr/>
                  <a:lstStyle/>
                  <a:p>
                    <a:fld id="{4FD87BA0-CB8D-48A2-88DF-B59D25E174B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7C-11B6-43FA-AF9E-495D2CB23997}"/>
                </c:ext>
              </c:extLst>
            </c:dLbl>
            <c:dLbl>
              <c:idx val="637"/>
              <c:tx>
                <c:rich>
                  <a:bodyPr/>
                  <a:lstStyle/>
                  <a:p>
                    <a:fld id="{DB6C6B5A-5D87-4A96-97E0-AAA6322E1B0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7D-11B6-43FA-AF9E-495D2CB23997}"/>
                </c:ext>
              </c:extLst>
            </c:dLbl>
            <c:dLbl>
              <c:idx val="638"/>
              <c:tx>
                <c:rich>
                  <a:bodyPr/>
                  <a:lstStyle/>
                  <a:p>
                    <a:fld id="{785560CF-43BC-42C3-87E4-B3C2CDF390A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7E-11B6-43FA-AF9E-495D2CB23997}"/>
                </c:ext>
              </c:extLst>
            </c:dLbl>
            <c:dLbl>
              <c:idx val="639"/>
              <c:tx>
                <c:rich>
                  <a:bodyPr/>
                  <a:lstStyle/>
                  <a:p>
                    <a:fld id="{A9C38688-17EF-4282-A1A1-5627ABB2CCE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7F-11B6-43FA-AF9E-495D2CB23997}"/>
                </c:ext>
              </c:extLst>
            </c:dLbl>
            <c:dLbl>
              <c:idx val="640"/>
              <c:tx>
                <c:rich>
                  <a:bodyPr/>
                  <a:lstStyle/>
                  <a:p>
                    <a:fld id="{0E893987-B8FC-49A3-818C-F9EBB3CB8B3E}"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80-11B6-43FA-AF9E-495D2CB23997}"/>
                </c:ext>
              </c:extLst>
            </c:dLbl>
            <c:dLbl>
              <c:idx val="641"/>
              <c:tx>
                <c:rich>
                  <a:bodyPr/>
                  <a:lstStyle/>
                  <a:p>
                    <a:fld id="{34B99595-C8CC-4E53-8AFF-24C5886142A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81-11B6-43FA-AF9E-495D2CB23997}"/>
                </c:ext>
              </c:extLst>
            </c:dLbl>
            <c:dLbl>
              <c:idx val="642"/>
              <c:tx>
                <c:rich>
                  <a:bodyPr/>
                  <a:lstStyle/>
                  <a:p>
                    <a:fld id="{4CB88B50-BE91-4798-962A-607F4B2463B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82-11B6-43FA-AF9E-495D2CB23997}"/>
                </c:ext>
              </c:extLst>
            </c:dLbl>
            <c:dLbl>
              <c:idx val="643"/>
              <c:tx>
                <c:rich>
                  <a:bodyPr/>
                  <a:lstStyle/>
                  <a:p>
                    <a:fld id="{34779014-0AA7-40BF-9996-0265BD06D9D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83-11B6-43FA-AF9E-495D2CB23997}"/>
                </c:ext>
              </c:extLst>
            </c:dLbl>
            <c:dLbl>
              <c:idx val="644"/>
              <c:tx>
                <c:rich>
                  <a:bodyPr/>
                  <a:lstStyle/>
                  <a:p>
                    <a:fld id="{6F589C0A-C809-4050-B0F3-B610785D939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84-11B6-43FA-AF9E-495D2CB23997}"/>
                </c:ext>
              </c:extLst>
            </c:dLbl>
            <c:dLbl>
              <c:idx val="645"/>
              <c:tx>
                <c:rich>
                  <a:bodyPr/>
                  <a:lstStyle/>
                  <a:p>
                    <a:fld id="{3AE8207D-E3D1-48FA-AA68-0E88E7AC2F72}"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85-11B6-43FA-AF9E-495D2CB23997}"/>
                </c:ext>
              </c:extLst>
            </c:dLbl>
            <c:dLbl>
              <c:idx val="646"/>
              <c:tx>
                <c:rich>
                  <a:bodyPr/>
                  <a:lstStyle/>
                  <a:p>
                    <a:fld id="{503C9391-42E1-4EDF-A9CD-726F73BAC14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86-11B6-43FA-AF9E-495D2CB23997}"/>
                </c:ext>
              </c:extLst>
            </c:dLbl>
            <c:dLbl>
              <c:idx val="647"/>
              <c:tx>
                <c:rich>
                  <a:bodyPr/>
                  <a:lstStyle/>
                  <a:p>
                    <a:fld id="{909C401B-53CB-4EBD-89C7-046C6189A7C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87-11B6-43FA-AF9E-495D2CB23997}"/>
                </c:ext>
              </c:extLst>
            </c:dLbl>
            <c:dLbl>
              <c:idx val="648"/>
              <c:tx>
                <c:rich>
                  <a:bodyPr/>
                  <a:lstStyle/>
                  <a:p>
                    <a:fld id="{C4FCF2B2-5788-4E92-ACAC-BA40B4DEB7B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88-11B6-43FA-AF9E-495D2CB23997}"/>
                </c:ext>
              </c:extLst>
            </c:dLbl>
            <c:dLbl>
              <c:idx val="649"/>
              <c:tx>
                <c:rich>
                  <a:bodyPr/>
                  <a:lstStyle/>
                  <a:p>
                    <a:fld id="{82A4CCCC-2D83-4DA1-B3C4-F60121D82AA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89-11B6-43FA-AF9E-495D2CB23997}"/>
                </c:ext>
              </c:extLst>
            </c:dLbl>
            <c:dLbl>
              <c:idx val="650"/>
              <c:tx>
                <c:rich>
                  <a:bodyPr/>
                  <a:lstStyle/>
                  <a:p>
                    <a:fld id="{5C36C7F1-0489-42E1-8EDB-DDFDE5B96AD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8A-11B6-43FA-AF9E-495D2CB23997}"/>
                </c:ext>
              </c:extLst>
            </c:dLbl>
            <c:dLbl>
              <c:idx val="651"/>
              <c:tx>
                <c:rich>
                  <a:bodyPr/>
                  <a:lstStyle/>
                  <a:p>
                    <a:fld id="{A1596F0C-9631-4F4A-9082-23FA8BF1994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8B-11B6-43FA-AF9E-495D2CB23997}"/>
                </c:ext>
              </c:extLst>
            </c:dLbl>
            <c:dLbl>
              <c:idx val="652"/>
              <c:tx>
                <c:rich>
                  <a:bodyPr/>
                  <a:lstStyle/>
                  <a:p>
                    <a:fld id="{21312554-C048-4930-A4CF-5ADC9088A6A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8C-11B6-43FA-AF9E-495D2CB23997}"/>
                </c:ext>
              </c:extLst>
            </c:dLbl>
            <c:dLbl>
              <c:idx val="653"/>
              <c:tx>
                <c:rich>
                  <a:bodyPr/>
                  <a:lstStyle/>
                  <a:p>
                    <a:fld id="{B94E8A35-457F-4933-B165-9F459DD5C17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8D-11B6-43FA-AF9E-495D2CB23997}"/>
                </c:ext>
              </c:extLst>
            </c:dLbl>
            <c:dLbl>
              <c:idx val="654"/>
              <c:tx>
                <c:rich>
                  <a:bodyPr/>
                  <a:lstStyle/>
                  <a:p>
                    <a:fld id="{44FAC2D3-A765-4BE2-A0C7-95586AF2644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8E-11B6-43FA-AF9E-495D2CB23997}"/>
                </c:ext>
              </c:extLst>
            </c:dLbl>
            <c:dLbl>
              <c:idx val="655"/>
              <c:tx>
                <c:rich>
                  <a:bodyPr/>
                  <a:lstStyle/>
                  <a:p>
                    <a:fld id="{4B64221F-990E-4FA9-88B0-A2401FD7BDA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8F-11B6-43FA-AF9E-495D2CB23997}"/>
                </c:ext>
              </c:extLst>
            </c:dLbl>
            <c:dLbl>
              <c:idx val="656"/>
              <c:tx>
                <c:rich>
                  <a:bodyPr/>
                  <a:lstStyle/>
                  <a:p>
                    <a:fld id="{2DF2276D-D6BC-41F0-8355-253F59D25A9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90-11B6-43FA-AF9E-495D2CB23997}"/>
                </c:ext>
              </c:extLst>
            </c:dLbl>
            <c:dLbl>
              <c:idx val="657"/>
              <c:tx>
                <c:rich>
                  <a:bodyPr/>
                  <a:lstStyle/>
                  <a:p>
                    <a:fld id="{EB2E2124-0C81-41D9-978B-5E2E782C191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91-11B6-43FA-AF9E-495D2CB23997}"/>
                </c:ext>
              </c:extLst>
            </c:dLbl>
            <c:dLbl>
              <c:idx val="658"/>
              <c:tx>
                <c:rich>
                  <a:bodyPr/>
                  <a:lstStyle/>
                  <a:p>
                    <a:fld id="{C36BAE2B-5B62-49E5-98E9-B117C8C8EA2E}"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92-11B6-43FA-AF9E-495D2CB23997}"/>
                </c:ext>
              </c:extLst>
            </c:dLbl>
            <c:dLbl>
              <c:idx val="659"/>
              <c:tx>
                <c:rich>
                  <a:bodyPr/>
                  <a:lstStyle/>
                  <a:p>
                    <a:fld id="{0A598ED0-5922-461C-B107-5A5580BBBC6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93-11B6-43FA-AF9E-495D2CB23997}"/>
                </c:ext>
              </c:extLst>
            </c:dLbl>
            <c:dLbl>
              <c:idx val="660"/>
              <c:tx>
                <c:rich>
                  <a:bodyPr/>
                  <a:lstStyle/>
                  <a:p>
                    <a:fld id="{F29CF979-35E2-4A18-A4BA-1BC25FCFC86E}"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94-11B6-43FA-AF9E-495D2CB23997}"/>
                </c:ext>
              </c:extLst>
            </c:dLbl>
            <c:dLbl>
              <c:idx val="661"/>
              <c:tx>
                <c:rich>
                  <a:bodyPr/>
                  <a:lstStyle/>
                  <a:p>
                    <a:fld id="{42183AB0-4F90-412B-9B4F-4054CFE8813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95-11B6-43FA-AF9E-495D2CB23997}"/>
                </c:ext>
              </c:extLst>
            </c:dLbl>
            <c:dLbl>
              <c:idx val="662"/>
              <c:tx>
                <c:rich>
                  <a:bodyPr/>
                  <a:lstStyle/>
                  <a:p>
                    <a:fld id="{B9C764FF-D3A6-4EB2-AF7C-076C7B0F818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96-11B6-43FA-AF9E-495D2CB23997}"/>
                </c:ext>
              </c:extLst>
            </c:dLbl>
            <c:dLbl>
              <c:idx val="663"/>
              <c:tx>
                <c:rich>
                  <a:bodyPr/>
                  <a:lstStyle/>
                  <a:p>
                    <a:fld id="{1308319D-1CE2-4276-B895-D72B2B583F9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97-11B6-43FA-AF9E-495D2CB23997}"/>
                </c:ext>
              </c:extLst>
            </c:dLbl>
            <c:dLbl>
              <c:idx val="664"/>
              <c:tx>
                <c:rich>
                  <a:bodyPr/>
                  <a:lstStyle/>
                  <a:p>
                    <a:fld id="{A65FA55E-3AAC-47E9-90E3-690B2850A0C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98-11B6-43FA-AF9E-495D2CB23997}"/>
                </c:ext>
              </c:extLst>
            </c:dLbl>
            <c:dLbl>
              <c:idx val="665"/>
              <c:tx>
                <c:rich>
                  <a:bodyPr/>
                  <a:lstStyle/>
                  <a:p>
                    <a:fld id="{C5EC4F3A-9182-4879-8533-2FDEFFBA172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99-11B6-43FA-AF9E-495D2CB23997}"/>
                </c:ext>
              </c:extLst>
            </c:dLbl>
            <c:dLbl>
              <c:idx val="666"/>
              <c:tx>
                <c:rich>
                  <a:bodyPr/>
                  <a:lstStyle/>
                  <a:p>
                    <a:fld id="{627266CC-1EE8-45FB-8F8E-1AF09A5984B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9A-11B6-43FA-AF9E-495D2CB23997}"/>
                </c:ext>
              </c:extLst>
            </c:dLbl>
            <c:dLbl>
              <c:idx val="667"/>
              <c:tx>
                <c:rich>
                  <a:bodyPr/>
                  <a:lstStyle/>
                  <a:p>
                    <a:fld id="{586D5BE3-5AFE-450C-B76F-E1B83EA0703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9B-11B6-43FA-AF9E-495D2CB23997}"/>
                </c:ext>
              </c:extLst>
            </c:dLbl>
            <c:dLbl>
              <c:idx val="668"/>
              <c:tx>
                <c:rich>
                  <a:bodyPr/>
                  <a:lstStyle/>
                  <a:p>
                    <a:fld id="{69DA792A-CDF9-4879-8F6E-DA4D1A5D932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9C-11B6-43FA-AF9E-495D2CB23997}"/>
                </c:ext>
              </c:extLst>
            </c:dLbl>
            <c:dLbl>
              <c:idx val="669"/>
              <c:tx>
                <c:rich>
                  <a:bodyPr/>
                  <a:lstStyle/>
                  <a:p>
                    <a:fld id="{B8653AD0-5115-4ACD-B893-8CB442F290B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9D-11B6-43FA-AF9E-495D2CB23997}"/>
                </c:ext>
              </c:extLst>
            </c:dLbl>
            <c:dLbl>
              <c:idx val="670"/>
              <c:tx>
                <c:rich>
                  <a:bodyPr/>
                  <a:lstStyle/>
                  <a:p>
                    <a:fld id="{A75B2EBE-EEE3-46DD-94A3-519499517112}"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9E-11B6-43FA-AF9E-495D2CB23997}"/>
                </c:ext>
              </c:extLst>
            </c:dLbl>
            <c:dLbl>
              <c:idx val="671"/>
              <c:tx>
                <c:rich>
                  <a:bodyPr/>
                  <a:lstStyle/>
                  <a:p>
                    <a:fld id="{2D59335B-F55C-422B-820F-9BFC92F003C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9F-11B6-43FA-AF9E-495D2CB23997}"/>
                </c:ext>
              </c:extLst>
            </c:dLbl>
            <c:dLbl>
              <c:idx val="672"/>
              <c:tx>
                <c:rich>
                  <a:bodyPr/>
                  <a:lstStyle/>
                  <a:p>
                    <a:fld id="{63805A4E-CD3F-4333-ADCB-ED013A8441A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A0-11B6-43FA-AF9E-495D2CB23997}"/>
                </c:ext>
              </c:extLst>
            </c:dLbl>
            <c:dLbl>
              <c:idx val="673"/>
              <c:tx>
                <c:rich>
                  <a:bodyPr/>
                  <a:lstStyle/>
                  <a:p>
                    <a:fld id="{36CD892F-62C5-4273-BB7C-909CF3CA3D7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A1-11B6-43FA-AF9E-495D2CB23997}"/>
                </c:ext>
              </c:extLst>
            </c:dLbl>
            <c:dLbl>
              <c:idx val="674"/>
              <c:tx>
                <c:rich>
                  <a:bodyPr/>
                  <a:lstStyle/>
                  <a:p>
                    <a:fld id="{6102004D-6EE4-459E-A3D5-429AED263D1E}"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A2-11B6-43FA-AF9E-495D2CB23997}"/>
                </c:ext>
              </c:extLst>
            </c:dLbl>
            <c:dLbl>
              <c:idx val="675"/>
              <c:tx>
                <c:rich>
                  <a:bodyPr/>
                  <a:lstStyle/>
                  <a:p>
                    <a:fld id="{8324C1AE-BA61-4B77-93D6-3AE5FBC3FF3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A3-11B6-43FA-AF9E-495D2CB23997}"/>
                </c:ext>
              </c:extLst>
            </c:dLbl>
            <c:dLbl>
              <c:idx val="676"/>
              <c:tx>
                <c:rich>
                  <a:bodyPr/>
                  <a:lstStyle/>
                  <a:p>
                    <a:fld id="{8589CC32-E87D-4DDE-8D78-E97FDFF9C112}"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A4-11B6-43FA-AF9E-495D2CB23997}"/>
                </c:ext>
              </c:extLst>
            </c:dLbl>
            <c:dLbl>
              <c:idx val="677"/>
              <c:tx>
                <c:rich>
                  <a:bodyPr/>
                  <a:lstStyle/>
                  <a:p>
                    <a:fld id="{802DE403-33C4-408D-AFDE-5A3DC70725F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A5-11B6-43FA-AF9E-495D2CB23997}"/>
                </c:ext>
              </c:extLst>
            </c:dLbl>
            <c:dLbl>
              <c:idx val="678"/>
              <c:tx>
                <c:rich>
                  <a:bodyPr/>
                  <a:lstStyle/>
                  <a:p>
                    <a:fld id="{ED7231D3-F509-4D01-860F-BB693A663402}"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A6-11B6-43FA-AF9E-495D2CB23997}"/>
                </c:ext>
              </c:extLst>
            </c:dLbl>
            <c:dLbl>
              <c:idx val="679"/>
              <c:tx>
                <c:rich>
                  <a:bodyPr/>
                  <a:lstStyle/>
                  <a:p>
                    <a:fld id="{F69F4AF1-AB8B-46D1-83CF-CD474D50E97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A7-11B6-43FA-AF9E-495D2CB23997}"/>
                </c:ext>
              </c:extLst>
            </c:dLbl>
            <c:dLbl>
              <c:idx val="680"/>
              <c:tx>
                <c:rich>
                  <a:bodyPr/>
                  <a:lstStyle/>
                  <a:p>
                    <a:fld id="{B4F9702F-9015-4D59-B15C-D2E5DA6DF11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A8-11B6-43FA-AF9E-495D2CB23997}"/>
                </c:ext>
              </c:extLst>
            </c:dLbl>
            <c:dLbl>
              <c:idx val="681"/>
              <c:tx>
                <c:rich>
                  <a:bodyPr/>
                  <a:lstStyle/>
                  <a:p>
                    <a:fld id="{6DDB03D7-6358-48C1-A9FF-E837814845A2}"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A9-11B6-43FA-AF9E-495D2CB23997}"/>
                </c:ext>
              </c:extLst>
            </c:dLbl>
            <c:dLbl>
              <c:idx val="682"/>
              <c:tx>
                <c:rich>
                  <a:bodyPr/>
                  <a:lstStyle/>
                  <a:p>
                    <a:fld id="{1B828A1D-BF51-47FE-87BB-AF0218E6CBD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AA-11B6-43FA-AF9E-495D2CB23997}"/>
                </c:ext>
              </c:extLst>
            </c:dLbl>
            <c:dLbl>
              <c:idx val="683"/>
              <c:tx>
                <c:rich>
                  <a:bodyPr/>
                  <a:lstStyle/>
                  <a:p>
                    <a:fld id="{01CE01C1-69B6-4057-B650-B6DF33597B9E}"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AB-11B6-43FA-AF9E-495D2CB23997}"/>
                </c:ext>
              </c:extLst>
            </c:dLbl>
            <c:dLbl>
              <c:idx val="684"/>
              <c:tx>
                <c:rich>
                  <a:bodyPr/>
                  <a:lstStyle/>
                  <a:p>
                    <a:fld id="{9265B87A-0A3D-445D-BBA1-6D07FA374DE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AC-11B6-43FA-AF9E-495D2CB23997}"/>
                </c:ext>
              </c:extLst>
            </c:dLbl>
            <c:dLbl>
              <c:idx val="685"/>
              <c:tx>
                <c:rich>
                  <a:bodyPr/>
                  <a:lstStyle/>
                  <a:p>
                    <a:fld id="{65D61D6F-6BF5-4F44-8AEF-84C7D62925B8}"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AD-11B6-43FA-AF9E-495D2CB23997}"/>
                </c:ext>
              </c:extLst>
            </c:dLbl>
            <c:dLbl>
              <c:idx val="686"/>
              <c:tx>
                <c:rich>
                  <a:bodyPr/>
                  <a:lstStyle/>
                  <a:p>
                    <a:fld id="{385B0F59-E6A6-43FE-BC28-6398BCD20F4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AE-11B6-43FA-AF9E-495D2CB23997}"/>
                </c:ext>
              </c:extLst>
            </c:dLbl>
            <c:dLbl>
              <c:idx val="687"/>
              <c:tx>
                <c:rich>
                  <a:bodyPr/>
                  <a:lstStyle/>
                  <a:p>
                    <a:fld id="{0F12DB66-0398-4257-97D0-82B32298107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AF-11B6-43FA-AF9E-495D2CB23997}"/>
                </c:ext>
              </c:extLst>
            </c:dLbl>
            <c:dLbl>
              <c:idx val="688"/>
              <c:tx>
                <c:rich>
                  <a:bodyPr/>
                  <a:lstStyle/>
                  <a:p>
                    <a:fld id="{B478EDA2-957C-4925-9318-768F79C9382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B0-11B6-43FA-AF9E-495D2CB23997}"/>
                </c:ext>
              </c:extLst>
            </c:dLbl>
            <c:dLbl>
              <c:idx val="689"/>
              <c:tx>
                <c:rich>
                  <a:bodyPr/>
                  <a:lstStyle/>
                  <a:p>
                    <a:fld id="{562089B1-A12A-4943-A27F-4A013B0AA20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B1-11B6-43FA-AF9E-495D2CB23997}"/>
                </c:ext>
              </c:extLst>
            </c:dLbl>
            <c:dLbl>
              <c:idx val="690"/>
              <c:tx>
                <c:rich>
                  <a:bodyPr/>
                  <a:lstStyle/>
                  <a:p>
                    <a:fld id="{682A8C10-3001-4239-8831-2C272CE3B6A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B2-11B6-43FA-AF9E-495D2CB23997}"/>
                </c:ext>
              </c:extLst>
            </c:dLbl>
            <c:dLbl>
              <c:idx val="691"/>
              <c:tx>
                <c:rich>
                  <a:bodyPr/>
                  <a:lstStyle/>
                  <a:p>
                    <a:fld id="{A7FDC787-8461-4655-91CB-6AC9292EE46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B3-11B6-43FA-AF9E-495D2CB23997}"/>
                </c:ext>
              </c:extLst>
            </c:dLbl>
            <c:dLbl>
              <c:idx val="692"/>
              <c:tx>
                <c:rich>
                  <a:bodyPr/>
                  <a:lstStyle/>
                  <a:p>
                    <a:fld id="{EE0FD377-1D08-49A9-A5A6-FF381386327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B4-11B6-43FA-AF9E-495D2CB23997}"/>
                </c:ext>
              </c:extLst>
            </c:dLbl>
            <c:dLbl>
              <c:idx val="693"/>
              <c:tx>
                <c:rich>
                  <a:bodyPr/>
                  <a:lstStyle/>
                  <a:p>
                    <a:fld id="{F7069DD0-79E7-44DC-B91F-33303FBC3C7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B5-11B6-43FA-AF9E-495D2CB23997}"/>
                </c:ext>
              </c:extLst>
            </c:dLbl>
            <c:dLbl>
              <c:idx val="694"/>
              <c:tx>
                <c:rich>
                  <a:bodyPr/>
                  <a:lstStyle/>
                  <a:p>
                    <a:fld id="{B4B201A3-4500-40FC-949D-0A42CA7AB7A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B6-11B6-43FA-AF9E-495D2CB23997}"/>
                </c:ext>
              </c:extLst>
            </c:dLbl>
            <c:dLbl>
              <c:idx val="695"/>
              <c:tx>
                <c:rich>
                  <a:bodyPr/>
                  <a:lstStyle/>
                  <a:p>
                    <a:fld id="{FB94D913-6CFC-4338-96F2-5FC97BA1CD7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B7-11B6-43FA-AF9E-495D2CB23997}"/>
                </c:ext>
              </c:extLst>
            </c:dLbl>
            <c:dLbl>
              <c:idx val="696"/>
              <c:tx>
                <c:rich>
                  <a:bodyPr/>
                  <a:lstStyle/>
                  <a:p>
                    <a:fld id="{4221E4B0-8C76-4500-99C9-E9EE1B52255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B8-11B6-43FA-AF9E-495D2CB23997}"/>
                </c:ext>
              </c:extLst>
            </c:dLbl>
            <c:dLbl>
              <c:idx val="697"/>
              <c:tx>
                <c:rich>
                  <a:bodyPr/>
                  <a:lstStyle/>
                  <a:p>
                    <a:fld id="{95996942-0F55-4B21-822E-9ABE51A2203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B9-11B6-43FA-AF9E-495D2CB23997}"/>
                </c:ext>
              </c:extLst>
            </c:dLbl>
            <c:dLbl>
              <c:idx val="698"/>
              <c:tx>
                <c:rich>
                  <a:bodyPr/>
                  <a:lstStyle/>
                  <a:p>
                    <a:fld id="{DDC432D8-455B-465E-8373-F6CBC83BD52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BA-11B6-43FA-AF9E-495D2CB23997}"/>
                </c:ext>
              </c:extLst>
            </c:dLbl>
            <c:dLbl>
              <c:idx val="699"/>
              <c:tx>
                <c:rich>
                  <a:bodyPr/>
                  <a:lstStyle/>
                  <a:p>
                    <a:fld id="{025A7522-99C9-4BFB-95E5-8047441C04F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BB-11B6-43FA-AF9E-495D2CB23997}"/>
                </c:ext>
              </c:extLst>
            </c:dLbl>
            <c:dLbl>
              <c:idx val="700"/>
              <c:tx>
                <c:rich>
                  <a:bodyPr/>
                  <a:lstStyle/>
                  <a:p>
                    <a:fld id="{3D77F8B1-F4C2-4434-B9C5-B262A0A2ADB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BC-11B6-43FA-AF9E-495D2CB23997}"/>
                </c:ext>
              </c:extLst>
            </c:dLbl>
            <c:dLbl>
              <c:idx val="701"/>
              <c:tx>
                <c:rich>
                  <a:bodyPr/>
                  <a:lstStyle/>
                  <a:p>
                    <a:fld id="{C3CCEEDF-F79A-4DDC-A77E-9BA8E6D03DA2}"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BD-11B6-43FA-AF9E-495D2CB23997}"/>
                </c:ext>
              </c:extLst>
            </c:dLbl>
            <c:dLbl>
              <c:idx val="702"/>
              <c:tx>
                <c:rich>
                  <a:bodyPr/>
                  <a:lstStyle/>
                  <a:p>
                    <a:fld id="{647C866A-6013-4E47-82D1-C9DA7455258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BE-11B6-43FA-AF9E-495D2CB23997}"/>
                </c:ext>
              </c:extLst>
            </c:dLbl>
            <c:dLbl>
              <c:idx val="703"/>
              <c:tx>
                <c:rich>
                  <a:bodyPr/>
                  <a:lstStyle/>
                  <a:p>
                    <a:fld id="{9FA85026-90F9-49DC-B296-0B26F5632A4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BF-11B6-43FA-AF9E-495D2CB23997}"/>
                </c:ext>
              </c:extLst>
            </c:dLbl>
            <c:dLbl>
              <c:idx val="704"/>
              <c:tx>
                <c:rich>
                  <a:bodyPr/>
                  <a:lstStyle/>
                  <a:p>
                    <a:fld id="{22395B36-6BCA-4719-A17A-D592C611E9D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C0-11B6-43FA-AF9E-495D2CB23997}"/>
                </c:ext>
              </c:extLst>
            </c:dLbl>
            <c:dLbl>
              <c:idx val="705"/>
              <c:tx>
                <c:rich>
                  <a:bodyPr/>
                  <a:lstStyle/>
                  <a:p>
                    <a:fld id="{1E65482D-A22A-4C7A-B80D-14BD31DA98D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C1-11B6-43FA-AF9E-495D2CB23997}"/>
                </c:ext>
              </c:extLst>
            </c:dLbl>
            <c:dLbl>
              <c:idx val="706"/>
              <c:tx>
                <c:rich>
                  <a:bodyPr/>
                  <a:lstStyle/>
                  <a:p>
                    <a:fld id="{2D1CE1AE-8D08-4746-B1A1-4FE06444E11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C2-11B6-43FA-AF9E-495D2CB23997}"/>
                </c:ext>
              </c:extLst>
            </c:dLbl>
            <c:dLbl>
              <c:idx val="707"/>
              <c:tx>
                <c:rich>
                  <a:bodyPr/>
                  <a:lstStyle/>
                  <a:p>
                    <a:fld id="{9A6FEC2D-E8CB-498A-ACB9-9A5DF7A5D148}"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C3-11B6-43FA-AF9E-495D2CB23997}"/>
                </c:ext>
              </c:extLst>
            </c:dLbl>
            <c:dLbl>
              <c:idx val="708"/>
              <c:tx>
                <c:rich>
                  <a:bodyPr/>
                  <a:lstStyle/>
                  <a:p>
                    <a:fld id="{C6EF14EF-815C-4F94-BA5C-5911FE4A28C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C4-11B6-43FA-AF9E-495D2CB23997}"/>
                </c:ext>
              </c:extLst>
            </c:dLbl>
            <c:dLbl>
              <c:idx val="709"/>
              <c:tx>
                <c:rich>
                  <a:bodyPr/>
                  <a:lstStyle/>
                  <a:p>
                    <a:fld id="{7DD24B55-6C20-4097-91AC-3824A9E7E87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C5-11B6-43FA-AF9E-495D2CB23997}"/>
                </c:ext>
              </c:extLst>
            </c:dLbl>
            <c:dLbl>
              <c:idx val="710"/>
              <c:tx>
                <c:rich>
                  <a:bodyPr/>
                  <a:lstStyle/>
                  <a:p>
                    <a:fld id="{47AD2CA9-3840-4043-AD55-1E151F86ED32}"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C6-11B6-43FA-AF9E-495D2CB23997}"/>
                </c:ext>
              </c:extLst>
            </c:dLbl>
            <c:dLbl>
              <c:idx val="711"/>
              <c:tx>
                <c:rich>
                  <a:bodyPr/>
                  <a:lstStyle/>
                  <a:p>
                    <a:fld id="{2D7F94A8-1C70-4652-9A66-DBAC9491B00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C7-11B6-43FA-AF9E-495D2CB23997}"/>
                </c:ext>
              </c:extLst>
            </c:dLbl>
            <c:dLbl>
              <c:idx val="712"/>
              <c:tx>
                <c:rich>
                  <a:bodyPr/>
                  <a:lstStyle/>
                  <a:p>
                    <a:fld id="{4D3E34B3-5500-45B5-A29A-1ED01903376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C8-11B6-43FA-AF9E-495D2CB23997}"/>
                </c:ext>
              </c:extLst>
            </c:dLbl>
            <c:dLbl>
              <c:idx val="713"/>
              <c:tx>
                <c:rich>
                  <a:bodyPr/>
                  <a:lstStyle/>
                  <a:p>
                    <a:fld id="{F8C6AD55-3807-41FE-A87B-4FC72E5D7B4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C9-11B6-43FA-AF9E-495D2CB23997}"/>
                </c:ext>
              </c:extLst>
            </c:dLbl>
            <c:dLbl>
              <c:idx val="714"/>
              <c:tx>
                <c:rich>
                  <a:bodyPr/>
                  <a:lstStyle/>
                  <a:p>
                    <a:fld id="{15ACA2D2-4AEA-4310-A435-4A6058F1FF0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CA-11B6-43FA-AF9E-495D2CB23997}"/>
                </c:ext>
              </c:extLst>
            </c:dLbl>
            <c:dLbl>
              <c:idx val="715"/>
              <c:tx>
                <c:rich>
                  <a:bodyPr/>
                  <a:lstStyle/>
                  <a:p>
                    <a:fld id="{69792D96-6B6D-4608-96A1-8295FBE20E6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CB-11B6-43FA-AF9E-495D2CB23997}"/>
                </c:ext>
              </c:extLst>
            </c:dLbl>
            <c:dLbl>
              <c:idx val="716"/>
              <c:tx>
                <c:rich>
                  <a:bodyPr/>
                  <a:lstStyle/>
                  <a:p>
                    <a:fld id="{CBE8EDDC-07F6-44C7-9DB9-A7D7267BC2F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CC-11B6-43FA-AF9E-495D2CB23997}"/>
                </c:ext>
              </c:extLst>
            </c:dLbl>
            <c:dLbl>
              <c:idx val="717"/>
              <c:tx>
                <c:rich>
                  <a:bodyPr/>
                  <a:lstStyle/>
                  <a:p>
                    <a:fld id="{BEF14799-6C5B-4D14-A628-89ABE0B410D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CD-11B6-43FA-AF9E-495D2CB23997}"/>
                </c:ext>
              </c:extLst>
            </c:dLbl>
            <c:dLbl>
              <c:idx val="718"/>
              <c:tx>
                <c:rich>
                  <a:bodyPr/>
                  <a:lstStyle/>
                  <a:p>
                    <a:fld id="{C2CA98CA-8E71-4328-98FF-808A66BD1F5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CE-11B6-43FA-AF9E-495D2CB23997}"/>
                </c:ext>
              </c:extLst>
            </c:dLbl>
            <c:dLbl>
              <c:idx val="719"/>
              <c:tx>
                <c:rich>
                  <a:bodyPr/>
                  <a:lstStyle/>
                  <a:p>
                    <a:fld id="{5B25C320-EF25-4EBF-9539-D879D67AF46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CF-11B6-43FA-AF9E-495D2CB23997}"/>
                </c:ext>
              </c:extLst>
            </c:dLbl>
            <c:dLbl>
              <c:idx val="720"/>
              <c:tx>
                <c:rich>
                  <a:bodyPr/>
                  <a:lstStyle/>
                  <a:p>
                    <a:fld id="{88746039-AA02-447F-B62B-85FD4CF6BD1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D0-11B6-43FA-AF9E-495D2CB23997}"/>
                </c:ext>
              </c:extLst>
            </c:dLbl>
            <c:dLbl>
              <c:idx val="721"/>
              <c:tx>
                <c:rich>
                  <a:bodyPr/>
                  <a:lstStyle/>
                  <a:p>
                    <a:fld id="{EDC9D797-13C1-4381-8BAB-AB8C0FAEFCF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D1-11B6-43FA-AF9E-495D2CB23997}"/>
                </c:ext>
              </c:extLst>
            </c:dLbl>
            <c:dLbl>
              <c:idx val="722"/>
              <c:tx>
                <c:rich>
                  <a:bodyPr/>
                  <a:lstStyle/>
                  <a:p>
                    <a:fld id="{9219D475-2585-455D-9339-48D91792FA5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D2-11B6-43FA-AF9E-495D2CB23997}"/>
                </c:ext>
              </c:extLst>
            </c:dLbl>
            <c:dLbl>
              <c:idx val="723"/>
              <c:tx>
                <c:rich>
                  <a:bodyPr/>
                  <a:lstStyle/>
                  <a:p>
                    <a:fld id="{FEAD5798-D8DF-4D8B-8F50-21A95E177AE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D3-11B6-43FA-AF9E-495D2CB23997}"/>
                </c:ext>
              </c:extLst>
            </c:dLbl>
            <c:dLbl>
              <c:idx val="724"/>
              <c:tx>
                <c:rich>
                  <a:bodyPr/>
                  <a:lstStyle/>
                  <a:p>
                    <a:fld id="{01A18D60-7851-4173-870D-A57B4FE29B1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D4-11B6-43FA-AF9E-495D2CB23997}"/>
                </c:ext>
              </c:extLst>
            </c:dLbl>
            <c:dLbl>
              <c:idx val="725"/>
              <c:tx>
                <c:rich>
                  <a:bodyPr/>
                  <a:lstStyle/>
                  <a:p>
                    <a:fld id="{52379DCF-1370-4DCD-AF55-108071D9AE2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D5-11B6-43FA-AF9E-495D2CB23997}"/>
                </c:ext>
              </c:extLst>
            </c:dLbl>
            <c:dLbl>
              <c:idx val="726"/>
              <c:tx>
                <c:rich>
                  <a:bodyPr/>
                  <a:lstStyle/>
                  <a:p>
                    <a:fld id="{8593A22F-5D27-4B8B-9A87-1F530CC784C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D6-11B6-43FA-AF9E-495D2CB23997}"/>
                </c:ext>
              </c:extLst>
            </c:dLbl>
            <c:dLbl>
              <c:idx val="727"/>
              <c:tx>
                <c:rich>
                  <a:bodyPr/>
                  <a:lstStyle/>
                  <a:p>
                    <a:fld id="{C646497B-B43D-4AC5-B930-6B5BBE7BBDF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D7-11B6-43FA-AF9E-495D2CB23997}"/>
                </c:ext>
              </c:extLst>
            </c:dLbl>
            <c:dLbl>
              <c:idx val="728"/>
              <c:tx>
                <c:rich>
                  <a:bodyPr/>
                  <a:lstStyle/>
                  <a:p>
                    <a:fld id="{7A7CE684-0158-47A0-B168-4CD118ECFE2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D8-11B6-43FA-AF9E-495D2CB23997}"/>
                </c:ext>
              </c:extLst>
            </c:dLbl>
            <c:dLbl>
              <c:idx val="729"/>
              <c:tx>
                <c:rich>
                  <a:bodyPr/>
                  <a:lstStyle/>
                  <a:p>
                    <a:fld id="{F0EA9667-4DF3-46A0-830B-1F57BB1352C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D9-11B6-43FA-AF9E-495D2CB23997}"/>
                </c:ext>
              </c:extLst>
            </c:dLbl>
            <c:dLbl>
              <c:idx val="730"/>
              <c:tx>
                <c:rich>
                  <a:bodyPr/>
                  <a:lstStyle/>
                  <a:p>
                    <a:fld id="{EE7C464F-ECAA-4A38-B409-C1AFE96E3E7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DA-11B6-43FA-AF9E-495D2CB23997}"/>
                </c:ext>
              </c:extLst>
            </c:dLbl>
            <c:dLbl>
              <c:idx val="731"/>
              <c:tx>
                <c:rich>
                  <a:bodyPr/>
                  <a:lstStyle/>
                  <a:p>
                    <a:fld id="{D1BC6547-F697-4E0E-B30D-B116D7F749A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DB-11B6-43FA-AF9E-495D2CB23997}"/>
                </c:ext>
              </c:extLst>
            </c:dLbl>
            <c:dLbl>
              <c:idx val="732"/>
              <c:tx>
                <c:rich>
                  <a:bodyPr/>
                  <a:lstStyle/>
                  <a:p>
                    <a:fld id="{E93D3264-E22F-4984-B22D-E7EBF9000EE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DC-11B6-43FA-AF9E-495D2CB23997}"/>
                </c:ext>
              </c:extLst>
            </c:dLbl>
            <c:dLbl>
              <c:idx val="733"/>
              <c:tx>
                <c:rich>
                  <a:bodyPr/>
                  <a:lstStyle/>
                  <a:p>
                    <a:fld id="{D0E8532D-DFD2-43EF-81CE-212C925F245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DD-11B6-43FA-AF9E-495D2CB23997}"/>
                </c:ext>
              </c:extLst>
            </c:dLbl>
            <c:dLbl>
              <c:idx val="734"/>
              <c:tx>
                <c:rich>
                  <a:bodyPr/>
                  <a:lstStyle/>
                  <a:p>
                    <a:fld id="{91C94A14-04D7-4EB1-833F-441E4878DBF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DE-11B6-43FA-AF9E-495D2CB23997}"/>
                </c:ext>
              </c:extLst>
            </c:dLbl>
            <c:dLbl>
              <c:idx val="735"/>
              <c:tx>
                <c:rich>
                  <a:bodyPr/>
                  <a:lstStyle/>
                  <a:p>
                    <a:fld id="{F1300ED8-E371-4625-89F6-1DC6CFB261D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DF-11B6-43FA-AF9E-495D2CB23997}"/>
                </c:ext>
              </c:extLst>
            </c:dLbl>
            <c:dLbl>
              <c:idx val="736"/>
              <c:tx>
                <c:rich>
                  <a:bodyPr/>
                  <a:lstStyle/>
                  <a:p>
                    <a:fld id="{B5607B40-98CB-41FA-8B9D-9F6800557FB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E0-11B6-43FA-AF9E-495D2CB23997}"/>
                </c:ext>
              </c:extLst>
            </c:dLbl>
            <c:dLbl>
              <c:idx val="737"/>
              <c:tx>
                <c:rich>
                  <a:bodyPr/>
                  <a:lstStyle/>
                  <a:p>
                    <a:fld id="{864AD465-0DF0-4E18-9037-557E611F5B5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E1-11B6-43FA-AF9E-495D2CB23997}"/>
                </c:ext>
              </c:extLst>
            </c:dLbl>
            <c:dLbl>
              <c:idx val="738"/>
              <c:tx>
                <c:rich>
                  <a:bodyPr/>
                  <a:lstStyle/>
                  <a:p>
                    <a:fld id="{C92C3996-C7EC-469F-B31C-E6799FF1873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E2-11B6-43FA-AF9E-495D2CB23997}"/>
                </c:ext>
              </c:extLst>
            </c:dLbl>
            <c:dLbl>
              <c:idx val="739"/>
              <c:tx>
                <c:rich>
                  <a:bodyPr/>
                  <a:lstStyle/>
                  <a:p>
                    <a:fld id="{7EC247F8-6AF1-4BD7-A62B-F3C738C7A12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E3-11B6-43FA-AF9E-495D2CB23997}"/>
                </c:ext>
              </c:extLst>
            </c:dLbl>
            <c:dLbl>
              <c:idx val="740"/>
              <c:tx>
                <c:rich>
                  <a:bodyPr/>
                  <a:lstStyle/>
                  <a:p>
                    <a:fld id="{71BEB93D-5A13-4925-AE0B-78B9BFFC032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E4-11B6-43FA-AF9E-495D2CB23997}"/>
                </c:ext>
              </c:extLst>
            </c:dLbl>
            <c:dLbl>
              <c:idx val="741"/>
              <c:tx>
                <c:rich>
                  <a:bodyPr/>
                  <a:lstStyle/>
                  <a:p>
                    <a:fld id="{6F0DA4E3-A491-4DDF-B6AB-0A37E930E36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E5-11B6-43FA-AF9E-495D2CB23997}"/>
                </c:ext>
              </c:extLst>
            </c:dLbl>
            <c:dLbl>
              <c:idx val="742"/>
              <c:tx>
                <c:rich>
                  <a:bodyPr/>
                  <a:lstStyle/>
                  <a:p>
                    <a:fld id="{65F5D46E-386C-4E0B-8A8F-838A9F13E6F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E6-11B6-43FA-AF9E-495D2CB23997}"/>
                </c:ext>
              </c:extLst>
            </c:dLbl>
            <c:dLbl>
              <c:idx val="743"/>
              <c:tx>
                <c:rich>
                  <a:bodyPr/>
                  <a:lstStyle/>
                  <a:p>
                    <a:fld id="{4440F793-F0B6-4B55-8325-9B2331BAF33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E7-11B6-43FA-AF9E-495D2CB23997}"/>
                </c:ext>
              </c:extLst>
            </c:dLbl>
            <c:dLbl>
              <c:idx val="744"/>
              <c:tx>
                <c:rich>
                  <a:bodyPr/>
                  <a:lstStyle/>
                  <a:p>
                    <a:fld id="{9BC001DE-8C6A-4F3F-AF16-13B4661B5B0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E8-11B6-43FA-AF9E-495D2CB23997}"/>
                </c:ext>
              </c:extLst>
            </c:dLbl>
            <c:dLbl>
              <c:idx val="745"/>
              <c:tx>
                <c:rich>
                  <a:bodyPr/>
                  <a:lstStyle/>
                  <a:p>
                    <a:fld id="{495B0AFE-63A2-4D1F-ABD9-911E3528CEC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E9-11B6-43FA-AF9E-495D2CB23997}"/>
                </c:ext>
              </c:extLst>
            </c:dLbl>
            <c:dLbl>
              <c:idx val="746"/>
              <c:tx>
                <c:rich>
                  <a:bodyPr/>
                  <a:lstStyle/>
                  <a:p>
                    <a:fld id="{FE7C0BC6-3C04-475E-ADFD-9902AF29ED4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EA-11B6-43FA-AF9E-495D2CB23997}"/>
                </c:ext>
              </c:extLst>
            </c:dLbl>
            <c:dLbl>
              <c:idx val="747"/>
              <c:tx>
                <c:rich>
                  <a:bodyPr/>
                  <a:lstStyle/>
                  <a:p>
                    <a:fld id="{CBECC6DB-E713-41EB-8683-75FA1E6ABB4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EB-11B6-43FA-AF9E-495D2CB23997}"/>
                </c:ext>
              </c:extLst>
            </c:dLbl>
            <c:dLbl>
              <c:idx val="748"/>
              <c:tx>
                <c:rich>
                  <a:bodyPr/>
                  <a:lstStyle/>
                  <a:p>
                    <a:fld id="{2D82261F-E91B-415D-BD5A-A28613903CF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EC-11B6-43FA-AF9E-495D2CB23997}"/>
                </c:ext>
              </c:extLst>
            </c:dLbl>
            <c:dLbl>
              <c:idx val="749"/>
              <c:tx>
                <c:rich>
                  <a:bodyPr/>
                  <a:lstStyle/>
                  <a:p>
                    <a:fld id="{B8010127-2490-481F-BC39-E3528D9D4DB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ED-11B6-43FA-AF9E-495D2CB23997}"/>
                </c:ext>
              </c:extLst>
            </c:dLbl>
            <c:dLbl>
              <c:idx val="750"/>
              <c:tx>
                <c:rich>
                  <a:bodyPr/>
                  <a:lstStyle/>
                  <a:p>
                    <a:fld id="{562010B5-3207-454B-BFCC-9CC3497289C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EE-11B6-43FA-AF9E-495D2CB23997}"/>
                </c:ext>
              </c:extLst>
            </c:dLbl>
            <c:dLbl>
              <c:idx val="751"/>
              <c:tx>
                <c:rich>
                  <a:bodyPr/>
                  <a:lstStyle/>
                  <a:p>
                    <a:fld id="{D66A8E74-4ED3-47B3-9204-82F13E45FFE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EF-11B6-43FA-AF9E-495D2CB23997}"/>
                </c:ext>
              </c:extLst>
            </c:dLbl>
            <c:dLbl>
              <c:idx val="752"/>
              <c:tx>
                <c:rich>
                  <a:bodyPr/>
                  <a:lstStyle/>
                  <a:p>
                    <a:fld id="{C655EE5A-F548-4A05-92A0-D5BB4C2FB64E}"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F0-11B6-43FA-AF9E-495D2CB23997}"/>
                </c:ext>
              </c:extLst>
            </c:dLbl>
            <c:dLbl>
              <c:idx val="753"/>
              <c:tx>
                <c:rich>
                  <a:bodyPr/>
                  <a:lstStyle/>
                  <a:p>
                    <a:fld id="{5FFE105B-8FFC-4879-BD98-979751E7505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F1-11B6-43FA-AF9E-495D2CB23997}"/>
                </c:ext>
              </c:extLst>
            </c:dLbl>
            <c:dLbl>
              <c:idx val="754"/>
              <c:tx>
                <c:rich>
                  <a:bodyPr/>
                  <a:lstStyle/>
                  <a:p>
                    <a:fld id="{0E3F4EF7-9B32-4FC2-8C27-1E78E626803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F2-11B6-43FA-AF9E-495D2CB23997}"/>
                </c:ext>
              </c:extLst>
            </c:dLbl>
            <c:dLbl>
              <c:idx val="755"/>
              <c:tx>
                <c:rich>
                  <a:bodyPr/>
                  <a:lstStyle/>
                  <a:p>
                    <a:fld id="{3A918415-F787-4733-B774-82D63122BCE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F3-11B6-43FA-AF9E-495D2CB23997}"/>
                </c:ext>
              </c:extLst>
            </c:dLbl>
            <c:dLbl>
              <c:idx val="756"/>
              <c:tx>
                <c:rich>
                  <a:bodyPr/>
                  <a:lstStyle/>
                  <a:p>
                    <a:fld id="{D197CE1F-65F4-4F69-A624-17F0AE9E2A4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F4-11B6-43FA-AF9E-495D2CB23997}"/>
                </c:ext>
              </c:extLst>
            </c:dLbl>
            <c:dLbl>
              <c:idx val="757"/>
              <c:tx>
                <c:rich>
                  <a:bodyPr/>
                  <a:lstStyle/>
                  <a:p>
                    <a:fld id="{BF29BD0E-9B9C-44D8-BB4C-83F8C069CA7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F5-11B6-43FA-AF9E-495D2CB23997}"/>
                </c:ext>
              </c:extLst>
            </c:dLbl>
            <c:dLbl>
              <c:idx val="758"/>
              <c:tx>
                <c:rich>
                  <a:bodyPr/>
                  <a:lstStyle/>
                  <a:p>
                    <a:fld id="{C97AEF3A-5F8D-43EF-8129-FDE0ECC95F5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F6-11B6-43FA-AF9E-495D2CB23997}"/>
                </c:ext>
              </c:extLst>
            </c:dLbl>
            <c:dLbl>
              <c:idx val="759"/>
              <c:tx>
                <c:rich>
                  <a:bodyPr/>
                  <a:lstStyle/>
                  <a:p>
                    <a:fld id="{A38778FE-E0DE-4741-8B46-E1242C0CDB5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F7-11B6-43FA-AF9E-495D2CB23997}"/>
                </c:ext>
              </c:extLst>
            </c:dLbl>
            <c:dLbl>
              <c:idx val="760"/>
              <c:tx>
                <c:rich>
                  <a:bodyPr/>
                  <a:lstStyle/>
                  <a:p>
                    <a:fld id="{19B19036-3091-4938-B2C0-450429567F9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F8-11B6-43FA-AF9E-495D2CB23997}"/>
                </c:ext>
              </c:extLst>
            </c:dLbl>
            <c:dLbl>
              <c:idx val="761"/>
              <c:tx>
                <c:rich>
                  <a:bodyPr/>
                  <a:lstStyle/>
                  <a:p>
                    <a:fld id="{085BE29A-CB54-4B8F-A9BF-3A1682F75E4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F9-11B6-43FA-AF9E-495D2CB23997}"/>
                </c:ext>
              </c:extLst>
            </c:dLbl>
            <c:dLbl>
              <c:idx val="762"/>
              <c:tx>
                <c:rich>
                  <a:bodyPr/>
                  <a:lstStyle/>
                  <a:p>
                    <a:fld id="{3B65FA16-94EE-4D51-9E0B-F8CB031FE82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FA-11B6-43FA-AF9E-495D2CB23997}"/>
                </c:ext>
              </c:extLst>
            </c:dLbl>
            <c:dLbl>
              <c:idx val="763"/>
              <c:tx>
                <c:rich>
                  <a:bodyPr/>
                  <a:lstStyle/>
                  <a:p>
                    <a:fld id="{41AFFE73-4F52-4F8C-951C-697BB57F0EF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FB-11B6-43FA-AF9E-495D2CB23997}"/>
                </c:ext>
              </c:extLst>
            </c:dLbl>
            <c:dLbl>
              <c:idx val="764"/>
              <c:tx>
                <c:rich>
                  <a:bodyPr/>
                  <a:lstStyle/>
                  <a:p>
                    <a:fld id="{AD5D9D6D-B7BE-47E3-8231-88BE1443A2E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FC-11B6-43FA-AF9E-495D2CB23997}"/>
                </c:ext>
              </c:extLst>
            </c:dLbl>
            <c:dLbl>
              <c:idx val="765"/>
              <c:tx>
                <c:rich>
                  <a:bodyPr/>
                  <a:lstStyle/>
                  <a:p>
                    <a:fld id="{1E5D0D7B-F56A-4FD9-8D52-DC6C4E11CD2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FD-11B6-43FA-AF9E-495D2CB23997}"/>
                </c:ext>
              </c:extLst>
            </c:dLbl>
            <c:dLbl>
              <c:idx val="766"/>
              <c:tx>
                <c:rich>
                  <a:bodyPr/>
                  <a:lstStyle/>
                  <a:p>
                    <a:fld id="{AF01CD98-8E28-4E21-BFCC-20EBB1486E8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FE-11B6-43FA-AF9E-495D2CB23997}"/>
                </c:ext>
              </c:extLst>
            </c:dLbl>
            <c:dLbl>
              <c:idx val="767"/>
              <c:tx>
                <c:rich>
                  <a:bodyPr/>
                  <a:lstStyle/>
                  <a:p>
                    <a:fld id="{08035ACD-D10B-4740-9109-8B782A26B92A}"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2FF-11B6-43FA-AF9E-495D2CB23997}"/>
                </c:ext>
              </c:extLst>
            </c:dLbl>
            <c:dLbl>
              <c:idx val="768"/>
              <c:tx>
                <c:rich>
                  <a:bodyPr/>
                  <a:lstStyle/>
                  <a:p>
                    <a:fld id="{03400F2B-7023-4242-A8E0-BC98A96C29C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300-11B6-43FA-AF9E-495D2CB23997}"/>
                </c:ext>
              </c:extLst>
            </c:dLbl>
            <c:dLbl>
              <c:idx val="769"/>
              <c:tx>
                <c:rich>
                  <a:bodyPr/>
                  <a:lstStyle/>
                  <a:p>
                    <a:fld id="{5E4AD660-5CA5-4815-94A9-151A599B70D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301-11B6-43FA-AF9E-495D2CB23997}"/>
                </c:ext>
              </c:extLst>
            </c:dLbl>
            <c:dLbl>
              <c:idx val="770"/>
              <c:tx>
                <c:rich>
                  <a:bodyPr/>
                  <a:lstStyle/>
                  <a:p>
                    <a:fld id="{68A4A158-758A-4119-B0EB-EC76E208D5B7}"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302-11B6-43FA-AF9E-495D2CB23997}"/>
                </c:ext>
              </c:extLst>
            </c:dLbl>
            <c:dLbl>
              <c:idx val="771"/>
              <c:tx>
                <c:rich>
                  <a:bodyPr/>
                  <a:lstStyle/>
                  <a:p>
                    <a:fld id="{950D75BA-AF40-4157-A5D1-8EEC213DA37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303-11B6-43FA-AF9E-495D2CB23997}"/>
                </c:ext>
              </c:extLst>
            </c:dLbl>
            <c:dLbl>
              <c:idx val="772"/>
              <c:tx>
                <c:rich>
                  <a:bodyPr/>
                  <a:lstStyle/>
                  <a:p>
                    <a:fld id="{4FE3959B-B891-41BE-AC0B-8FAB45B125E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304-11B6-43FA-AF9E-495D2CB23997}"/>
                </c:ext>
              </c:extLst>
            </c:dLbl>
            <c:dLbl>
              <c:idx val="773"/>
              <c:tx>
                <c:rich>
                  <a:bodyPr/>
                  <a:lstStyle/>
                  <a:p>
                    <a:fld id="{6BBA5692-4088-4583-B61E-EA854B7F73A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305-11B6-43FA-AF9E-495D2CB23997}"/>
                </c:ext>
              </c:extLst>
            </c:dLbl>
            <c:dLbl>
              <c:idx val="774"/>
              <c:tx>
                <c:rich>
                  <a:bodyPr/>
                  <a:lstStyle/>
                  <a:p>
                    <a:fld id="{8F9399A0-4DF7-495E-AB0D-BFEA6E3F4E12}"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306-11B6-43FA-AF9E-495D2CB23997}"/>
                </c:ext>
              </c:extLst>
            </c:dLbl>
            <c:dLbl>
              <c:idx val="775"/>
              <c:tx>
                <c:rich>
                  <a:bodyPr/>
                  <a:lstStyle/>
                  <a:p>
                    <a:fld id="{82B783B1-BDFC-4367-9501-5E5E070C354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307-11B6-43FA-AF9E-495D2CB23997}"/>
                </c:ext>
              </c:extLst>
            </c:dLbl>
            <c:dLbl>
              <c:idx val="776"/>
              <c:tx>
                <c:rich>
                  <a:bodyPr/>
                  <a:lstStyle/>
                  <a:p>
                    <a:fld id="{0317D5D7-DB42-47CE-A682-67B026D0494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308-11B6-43FA-AF9E-495D2CB23997}"/>
                </c:ext>
              </c:extLst>
            </c:dLbl>
            <c:dLbl>
              <c:idx val="777"/>
              <c:tx>
                <c:rich>
                  <a:bodyPr/>
                  <a:lstStyle/>
                  <a:p>
                    <a:fld id="{4404834B-4D69-4DF6-A13B-42AA43F61DE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309-11B6-43FA-AF9E-495D2CB23997}"/>
                </c:ext>
              </c:extLst>
            </c:dLbl>
            <c:dLbl>
              <c:idx val="778"/>
              <c:tx>
                <c:rich>
                  <a:bodyPr/>
                  <a:lstStyle/>
                  <a:p>
                    <a:fld id="{E3AB2D74-FBC4-4E3A-82D6-934186477CDE}"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30A-11B6-43FA-AF9E-495D2CB23997}"/>
                </c:ext>
              </c:extLst>
            </c:dLbl>
            <c:dLbl>
              <c:idx val="779"/>
              <c:tx>
                <c:rich>
                  <a:bodyPr/>
                  <a:lstStyle/>
                  <a:p>
                    <a:fld id="{18877E56-7E5B-4B73-9710-1268CDA0429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30B-11B6-43FA-AF9E-495D2CB23997}"/>
                </c:ext>
              </c:extLst>
            </c:dLbl>
            <c:dLbl>
              <c:idx val="780"/>
              <c:tx>
                <c:rich>
                  <a:bodyPr/>
                  <a:lstStyle/>
                  <a:p>
                    <a:fld id="{177BC095-A124-4FDF-A8C7-DE97AF7FB6F3}"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30C-11B6-43FA-AF9E-495D2CB23997}"/>
                </c:ext>
              </c:extLst>
            </c:dLbl>
            <c:dLbl>
              <c:idx val="781"/>
              <c:tx>
                <c:rich>
                  <a:bodyPr/>
                  <a:lstStyle/>
                  <a:p>
                    <a:fld id="{B97E2BBC-1DA9-4CED-93B0-50083084225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30D-11B6-43FA-AF9E-495D2CB23997}"/>
                </c:ext>
              </c:extLst>
            </c:dLbl>
            <c:dLbl>
              <c:idx val="782"/>
              <c:tx>
                <c:rich>
                  <a:bodyPr/>
                  <a:lstStyle/>
                  <a:p>
                    <a:fld id="{C6420F68-E85A-4CE6-BEB2-DFC14580BF5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30E-11B6-43FA-AF9E-495D2CB23997}"/>
                </c:ext>
              </c:extLst>
            </c:dLbl>
            <c:dLbl>
              <c:idx val="783"/>
              <c:tx>
                <c:rich>
                  <a:bodyPr/>
                  <a:lstStyle/>
                  <a:p>
                    <a:fld id="{29566681-7F24-475C-A250-7E822175F85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30F-11B6-43FA-AF9E-495D2CB23997}"/>
                </c:ext>
              </c:extLst>
            </c:dLbl>
            <c:dLbl>
              <c:idx val="784"/>
              <c:tx>
                <c:rich>
                  <a:bodyPr/>
                  <a:lstStyle/>
                  <a:p>
                    <a:fld id="{372F3A8A-97EE-4F80-B0DA-261C6E2708A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310-11B6-43FA-AF9E-495D2CB23997}"/>
                </c:ext>
              </c:extLst>
            </c:dLbl>
            <c:dLbl>
              <c:idx val="785"/>
              <c:tx>
                <c:rich>
                  <a:bodyPr/>
                  <a:lstStyle/>
                  <a:p>
                    <a:fld id="{387967C0-EAFF-4F7B-88CC-54CE1EC0557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311-11B6-43FA-AF9E-495D2CB23997}"/>
                </c:ext>
              </c:extLst>
            </c:dLbl>
            <c:dLbl>
              <c:idx val="786"/>
              <c:tx>
                <c:rich>
                  <a:bodyPr/>
                  <a:lstStyle/>
                  <a:p>
                    <a:fld id="{E017306C-F460-4E85-8D82-46427C7E8D4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312-11B6-43FA-AF9E-495D2CB23997}"/>
                </c:ext>
              </c:extLst>
            </c:dLbl>
            <c:dLbl>
              <c:idx val="787"/>
              <c:tx>
                <c:rich>
                  <a:bodyPr/>
                  <a:lstStyle/>
                  <a:p>
                    <a:fld id="{1C221815-4D2D-4119-8CB1-FE025CACEBD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313-11B6-43FA-AF9E-495D2CB23997}"/>
                </c:ext>
              </c:extLst>
            </c:dLbl>
            <c:dLbl>
              <c:idx val="788"/>
              <c:tx>
                <c:rich>
                  <a:bodyPr/>
                  <a:lstStyle/>
                  <a:p>
                    <a:fld id="{A1DD3294-2678-4E4F-BD51-2580BE8373F8}"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314-11B6-43FA-AF9E-495D2CB23997}"/>
                </c:ext>
              </c:extLst>
            </c:dLbl>
            <c:dLbl>
              <c:idx val="789"/>
              <c:tx>
                <c:rich>
                  <a:bodyPr/>
                  <a:lstStyle/>
                  <a:p>
                    <a:fld id="{8D2ABF8D-B8F6-48CA-9EE8-8EB75050341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315-11B6-43FA-AF9E-495D2CB23997}"/>
                </c:ext>
              </c:extLst>
            </c:dLbl>
            <c:dLbl>
              <c:idx val="790"/>
              <c:tx>
                <c:rich>
                  <a:bodyPr/>
                  <a:lstStyle/>
                  <a:p>
                    <a:fld id="{FCB6795E-6D27-4CEF-937F-090C21B65B36}"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316-11B6-43FA-AF9E-495D2CB23997}"/>
                </c:ext>
              </c:extLst>
            </c:dLbl>
            <c:dLbl>
              <c:idx val="791"/>
              <c:tx>
                <c:rich>
                  <a:bodyPr/>
                  <a:lstStyle/>
                  <a:p>
                    <a:fld id="{98F7547F-D836-4F6A-8378-4CF8F518D014}"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317-11B6-43FA-AF9E-495D2CB23997}"/>
                </c:ext>
              </c:extLst>
            </c:dLbl>
            <c:dLbl>
              <c:idx val="792"/>
              <c:tx>
                <c:rich>
                  <a:bodyPr/>
                  <a:lstStyle/>
                  <a:p>
                    <a:fld id="{C767F855-7A50-48CB-83A2-996D5AF7255B}"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318-11B6-43FA-AF9E-495D2CB23997}"/>
                </c:ext>
              </c:extLst>
            </c:dLbl>
            <c:dLbl>
              <c:idx val="793"/>
              <c:tx>
                <c:rich>
                  <a:bodyPr/>
                  <a:lstStyle/>
                  <a:p>
                    <a:fld id="{ED5C82FF-7E0C-4420-A7DE-1281719F8D1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319-11B6-43FA-AF9E-495D2CB23997}"/>
                </c:ext>
              </c:extLst>
            </c:dLbl>
            <c:dLbl>
              <c:idx val="794"/>
              <c:tx>
                <c:rich>
                  <a:bodyPr/>
                  <a:lstStyle/>
                  <a:p>
                    <a:fld id="{56270724-2CEB-4168-89BE-5AC2324EDB2D}"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31A-11B6-43FA-AF9E-495D2CB23997}"/>
                </c:ext>
              </c:extLst>
            </c:dLbl>
            <c:dLbl>
              <c:idx val="795"/>
              <c:tx>
                <c:rich>
                  <a:bodyPr/>
                  <a:lstStyle/>
                  <a:p>
                    <a:fld id="{FC0C6935-C7DF-4AAD-B383-08C027FA60B0}"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31B-11B6-43FA-AF9E-495D2CB23997}"/>
                </c:ext>
              </c:extLst>
            </c:dLbl>
            <c:dLbl>
              <c:idx val="796"/>
              <c:tx>
                <c:rich>
                  <a:bodyPr/>
                  <a:lstStyle/>
                  <a:p>
                    <a:fld id="{9BE5C35C-5793-4464-A485-1161C038509E}"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31C-11B6-43FA-AF9E-495D2CB23997}"/>
                </c:ext>
              </c:extLst>
            </c:dLbl>
            <c:dLbl>
              <c:idx val="797"/>
              <c:tx>
                <c:rich>
                  <a:bodyPr/>
                  <a:lstStyle/>
                  <a:p>
                    <a:fld id="{8CE5A43E-E6DF-4BCA-9287-E17DDDD99495}"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31D-11B6-43FA-AF9E-495D2CB23997}"/>
                </c:ext>
              </c:extLst>
            </c:dLbl>
            <c:dLbl>
              <c:idx val="798"/>
              <c:tx>
                <c:rich>
                  <a:bodyPr/>
                  <a:lstStyle/>
                  <a:p>
                    <a:fld id="{98E8F0C7-2634-4049-82E6-5BD373351D12}"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31E-11B6-43FA-AF9E-495D2CB23997}"/>
                </c:ext>
              </c:extLst>
            </c:dLbl>
            <c:dLbl>
              <c:idx val="799"/>
              <c:tx>
                <c:rich>
                  <a:bodyPr/>
                  <a:lstStyle/>
                  <a:p>
                    <a:fld id="{B1359269-2644-46DD-A611-2E9B7697BCC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31F-11B6-43FA-AF9E-495D2CB23997}"/>
                </c:ext>
              </c:extLst>
            </c:dLbl>
            <c:dLbl>
              <c:idx val="800"/>
              <c:tx>
                <c:rich>
                  <a:bodyPr/>
                  <a:lstStyle/>
                  <a:p>
                    <a:fld id="{ADD1520B-C6FA-4861-869D-A02C987B633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320-11B6-43FA-AF9E-495D2CB23997}"/>
                </c:ext>
              </c:extLst>
            </c:dLbl>
            <c:dLbl>
              <c:idx val="801"/>
              <c:tx>
                <c:rich>
                  <a:bodyPr/>
                  <a:lstStyle/>
                  <a:p>
                    <a:fld id="{A1CAFC48-01CB-4712-9F0B-368E88977529}"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321-11B6-43FA-AF9E-495D2CB23997}"/>
                </c:ext>
              </c:extLst>
            </c:dLbl>
            <c:dLbl>
              <c:idx val="802"/>
              <c:tx>
                <c:rich>
                  <a:bodyPr/>
                  <a:lstStyle/>
                  <a:p>
                    <a:fld id="{543E808E-A14D-4AA8-B5BC-8E8E3CB04062}"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322-11B6-43FA-AF9E-495D2CB23997}"/>
                </c:ext>
              </c:extLst>
            </c:dLbl>
            <c:dLbl>
              <c:idx val="803"/>
              <c:tx>
                <c:rich>
                  <a:bodyPr/>
                  <a:lstStyle/>
                  <a:p>
                    <a:fld id="{94111F8B-6AD0-4043-A449-F73E0AEE4C6E}"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323-11B6-43FA-AF9E-495D2CB23997}"/>
                </c:ext>
              </c:extLst>
            </c:dLbl>
            <c:dLbl>
              <c:idx val="804"/>
              <c:tx>
                <c:rich>
                  <a:bodyPr/>
                  <a:lstStyle/>
                  <a:p>
                    <a:fld id="{A800E39E-0FA4-48E2-A951-D4267E4342AC}"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324-11B6-43FA-AF9E-495D2CB23997}"/>
                </c:ext>
              </c:extLst>
            </c:dLbl>
            <c:dLbl>
              <c:idx val="805"/>
              <c:tx>
                <c:rich>
                  <a:bodyPr/>
                  <a:lstStyle/>
                  <a:p>
                    <a:fld id="{EDC752CB-06F3-4372-ACC7-57D2943A378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325-11B6-43FA-AF9E-495D2CB23997}"/>
                </c:ext>
              </c:extLst>
            </c:dLbl>
            <c:dLbl>
              <c:idx val="806"/>
              <c:tx>
                <c:rich>
                  <a:bodyPr/>
                  <a:lstStyle/>
                  <a:p>
                    <a:fld id="{20F414E8-7796-4F68-B255-75C8632A22CF}"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326-11B6-43FA-AF9E-495D2CB23997}"/>
                </c:ext>
              </c:extLst>
            </c:dLbl>
            <c:dLbl>
              <c:idx val="807"/>
              <c:tx>
                <c:rich>
                  <a:bodyPr/>
                  <a:lstStyle/>
                  <a:p>
                    <a:fld id="{2DC674A7-AB13-42BF-BAAD-2AD206E1DD11}" type="CELLRANGE">
                      <a:rPr lang="en-US"/>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327-11B6-43FA-AF9E-495D2CB23997}"/>
                </c:ext>
              </c:extLst>
            </c:dLbl>
            <c:spPr>
              <a:noFill/>
              <a:ln>
                <a:noFill/>
              </a:ln>
              <a:effectLst/>
            </c:spPr>
            <c:txPr>
              <a:bodyPr rot="0" spcFirstLastPara="1" vertOverflow="overflow" horzOverflow="overflow" vert="horz" wrap="square" lIns="38100" tIns="19050" rIns="38100" bIns="19050" anchor="ctr" anchorCtr="1">
                <a:spAutoFit/>
              </a:bodyPr>
              <a:lstStyle/>
              <a:p>
                <a:pPr>
                  <a:defRPr sz="1800" b="0" i="0" u="none" strike="noStrike" kern="1200" baseline="0">
                    <a:ln cmpd="sng">
                      <a:noFill/>
                    </a:ln>
                    <a:solidFill>
                      <a:srgbClr val="002060"/>
                    </a:solidFill>
                    <a:latin typeface="+mn-lt"/>
                    <a:ea typeface="+mn-ea"/>
                    <a:cs typeface="+mn-cs"/>
                  </a:defRPr>
                </a:pPr>
                <a:endParaRPr lang="es-CO"/>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a:solidFill>
                        <a:schemeClr val="dk1">
                          <a:lumMod val="35000"/>
                          <a:lumOff val="65000"/>
                        </a:schemeClr>
                      </a:solidFill>
                    </a:ln>
                    <a:effectLst/>
                  </c:spPr>
                </c15:leaderLines>
              </c:ext>
            </c:extLst>
          </c:dLbls>
          <c:xVal>
            <c:numRef>
              <c:f>'Priorización Conjuntos de datos'!$J$14:$J$821</c:f>
              <c:numCache>
                <c:formatCode>0.00</c:formatCode>
                <c:ptCount val="80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numCache>
            </c:numRef>
          </c:xVal>
          <c:yVal>
            <c:numRef>
              <c:f>'Priorización Conjuntos de datos'!$K$14:$K$821</c:f>
              <c:numCache>
                <c:formatCode>0.00</c:formatCode>
                <c:ptCount val="80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numCache>
            </c:numRef>
          </c:yVal>
          <c:smooth val="0"/>
          <c:extLst>
            <c:ext xmlns:c15="http://schemas.microsoft.com/office/drawing/2012/chart" uri="{02D57815-91ED-43cb-92C2-25804820EDAC}">
              <c15:datalabelsRange>
                <c15:f>'Priorización Conjuntos de datos'!$B$14:$B$821</c15:f>
                <c15:dlblRangeCache>
                  <c:ptCount val="80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15:dlblRangeCache>
              </c15:datalabelsRange>
            </c:ext>
            <c:ext xmlns:c16="http://schemas.microsoft.com/office/drawing/2014/chart" uri="{C3380CC4-5D6E-409C-BE32-E72D297353CC}">
              <c16:uniqueId val="{00000328-11B6-43FA-AF9E-495D2CB23997}"/>
            </c:ext>
          </c:extLst>
        </c:ser>
        <c:dLbls>
          <c:showLegendKey val="0"/>
          <c:showVal val="0"/>
          <c:showCatName val="0"/>
          <c:showSerName val="0"/>
          <c:showPercent val="0"/>
          <c:showBubbleSize val="0"/>
        </c:dLbls>
        <c:axId val="537509888"/>
        <c:axId val="537510464"/>
      </c:scatterChart>
      <c:valAx>
        <c:axId val="537509888"/>
        <c:scaling>
          <c:orientation val="minMax"/>
          <c:max val="4"/>
        </c:scaling>
        <c:delete val="0"/>
        <c:axPos val="b"/>
        <c:majorGridlines>
          <c:spPr>
            <a:ln w="9525" cap="flat" cmpd="sng" algn="ctr">
              <a:solidFill>
                <a:schemeClr val="dk1">
                  <a:lumMod val="15000"/>
                  <a:lumOff val="85000"/>
                </a:schemeClr>
              </a:solidFill>
              <a:round/>
            </a:ln>
            <a:effectLst/>
          </c:spPr>
        </c:majorGridlines>
        <c:title>
          <c:tx>
            <c:rich>
              <a:bodyPr rot="0" spcFirstLastPara="1" vertOverflow="ellipsis" vert="horz" wrap="square" anchor="ctr" anchorCtr="1"/>
              <a:lstStyle/>
              <a:p>
                <a:pPr>
                  <a:defRPr sz="2400" b="1" i="0" u="none" strike="noStrike" kern="1200" baseline="0">
                    <a:solidFill>
                      <a:srgbClr val="660066"/>
                    </a:solidFill>
                    <a:latin typeface="+mn-lt"/>
                    <a:ea typeface="+mn-ea"/>
                    <a:cs typeface="+mn-cs"/>
                  </a:defRPr>
                </a:pPr>
                <a:r>
                  <a:rPr lang="es-MX" sz="2400">
                    <a:solidFill>
                      <a:srgbClr val="660066"/>
                    </a:solidFill>
                  </a:rPr>
                  <a:t>IMPACTO</a:t>
                </a:r>
              </a:p>
            </c:rich>
          </c:tx>
          <c:overlay val="0"/>
          <c:spPr>
            <a:noFill/>
            <a:ln>
              <a:noFill/>
            </a:ln>
            <a:effectLst/>
          </c:spPr>
          <c:txPr>
            <a:bodyPr rot="0" spcFirstLastPara="1" vertOverflow="ellipsis" vert="horz" wrap="square" anchor="ctr" anchorCtr="1"/>
            <a:lstStyle/>
            <a:p>
              <a:pPr>
                <a:defRPr sz="2400" b="1" i="0" u="none" strike="noStrike" kern="1200" baseline="0">
                  <a:solidFill>
                    <a:srgbClr val="660066"/>
                  </a:solidFill>
                  <a:latin typeface="+mn-lt"/>
                  <a:ea typeface="+mn-ea"/>
                  <a:cs typeface="+mn-cs"/>
                </a:defRPr>
              </a:pPr>
              <a:endParaRPr lang="es-CO"/>
            </a:p>
          </c:txPr>
        </c:title>
        <c:numFmt formatCode="0.00" sourceLinked="1"/>
        <c:majorTickMark val="out"/>
        <c:minorTickMark val="none"/>
        <c:tickLblPos val="nextTo"/>
        <c:spPr>
          <a:noFill/>
          <a:ln w="9525" cap="flat" cmpd="sng" algn="ctr">
            <a:solidFill>
              <a:srgbClr val="660066"/>
            </a:solidFill>
            <a:round/>
          </a:ln>
          <a:effectLst/>
        </c:spPr>
        <c:txPr>
          <a:bodyPr rot="-60000000" spcFirstLastPara="1" vertOverflow="ellipsis" vert="horz" wrap="square" anchor="ctr" anchorCtr="1"/>
          <a:lstStyle/>
          <a:p>
            <a:pPr>
              <a:defRPr sz="900" b="0" i="0" u="none" strike="noStrike" kern="1200" baseline="0">
                <a:solidFill>
                  <a:schemeClr val="dk1">
                    <a:lumMod val="50000"/>
                    <a:lumOff val="50000"/>
                  </a:schemeClr>
                </a:solidFill>
                <a:latin typeface="+mn-lt"/>
                <a:ea typeface="+mn-ea"/>
                <a:cs typeface="+mn-cs"/>
              </a:defRPr>
            </a:pPr>
            <a:endParaRPr lang="es-CO"/>
          </a:p>
        </c:txPr>
        <c:crossAx val="537510464"/>
        <c:crosses val="autoZero"/>
        <c:crossBetween val="midCat"/>
      </c:valAx>
      <c:valAx>
        <c:axId val="537510464"/>
        <c:scaling>
          <c:orientation val="minMax"/>
          <c:max val="4"/>
        </c:scaling>
        <c:delete val="0"/>
        <c:axPos val="l"/>
        <c:majorGridlines>
          <c:spPr>
            <a:ln w="9525" cap="flat" cmpd="sng" algn="ctr">
              <a:solidFill>
                <a:schemeClr val="dk1">
                  <a:lumMod val="15000"/>
                  <a:lumOff val="85000"/>
                </a:schemeClr>
              </a:solidFill>
              <a:round/>
            </a:ln>
            <a:effectLst/>
          </c:spPr>
        </c:majorGridlines>
        <c:title>
          <c:tx>
            <c:rich>
              <a:bodyPr rot="-5400000" spcFirstLastPara="1" vertOverflow="ellipsis" vert="horz" wrap="square" anchor="ctr" anchorCtr="1"/>
              <a:lstStyle/>
              <a:p>
                <a:pPr>
                  <a:defRPr sz="2400" b="1" i="0" u="none" strike="noStrike" kern="1200" baseline="0">
                    <a:solidFill>
                      <a:srgbClr val="660066"/>
                    </a:solidFill>
                    <a:latin typeface="+mn-lt"/>
                    <a:ea typeface="+mn-ea"/>
                    <a:cs typeface="+mn-cs"/>
                  </a:defRPr>
                </a:pPr>
                <a:r>
                  <a:rPr lang="en-US" sz="2400">
                    <a:solidFill>
                      <a:srgbClr val="660066"/>
                    </a:solidFill>
                  </a:rPr>
                  <a:t>DIFICULTAD</a:t>
                </a:r>
              </a:p>
            </c:rich>
          </c:tx>
          <c:overlay val="0"/>
          <c:spPr>
            <a:noFill/>
            <a:ln>
              <a:noFill/>
            </a:ln>
            <a:effectLst/>
          </c:spPr>
          <c:txPr>
            <a:bodyPr rot="-5400000" spcFirstLastPara="1" vertOverflow="ellipsis" vert="horz" wrap="square" anchor="ctr" anchorCtr="1"/>
            <a:lstStyle/>
            <a:p>
              <a:pPr>
                <a:defRPr sz="2400" b="1" i="0" u="none" strike="noStrike" kern="1200" baseline="0">
                  <a:solidFill>
                    <a:srgbClr val="660066"/>
                  </a:solidFill>
                  <a:latin typeface="+mn-lt"/>
                  <a:ea typeface="+mn-ea"/>
                  <a:cs typeface="+mn-cs"/>
                </a:defRPr>
              </a:pPr>
              <a:endParaRPr lang="es-CO"/>
            </a:p>
          </c:txPr>
        </c:title>
        <c:numFmt formatCode="0.00" sourceLinked="1"/>
        <c:majorTickMark val="none"/>
        <c:minorTickMark val="none"/>
        <c:tickLblPos val="nextTo"/>
        <c:spPr>
          <a:noFill/>
          <a:ln>
            <a:solidFill>
              <a:srgbClr val="660066"/>
            </a:solidFill>
          </a:ln>
          <a:effectLst/>
        </c:spPr>
        <c:txPr>
          <a:bodyPr rot="-60000000" spcFirstLastPara="1" vertOverflow="ellipsis" vert="horz" wrap="square" anchor="ctr" anchorCtr="1"/>
          <a:lstStyle/>
          <a:p>
            <a:pPr>
              <a:defRPr sz="900" b="0" i="0" u="none" strike="noStrike" kern="1200" baseline="0">
                <a:solidFill>
                  <a:schemeClr val="dk1">
                    <a:lumMod val="50000"/>
                    <a:lumOff val="50000"/>
                  </a:schemeClr>
                </a:solidFill>
                <a:latin typeface="+mn-lt"/>
                <a:ea typeface="+mn-ea"/>
                <a:cs typeface="+mn-cs"/>
              </a:defRPr>
            </a:pPr>
            <a:endParaRPr lang="es-CO"/>
          </a:p>
        </c:txPr>
        <c:crossAx val="537509888"/>
        <c:crosses val="autoZero"/>
        <c:crossBetween val="midCat"/>
      </c:valAx>
      <c:spPr>
        <a:noFill/>
        <a:ln>
          <a:noFill/>
        </a:ln>
        <a:effectLst/>
      </c:spPr>
    </c:plotArea>
    <c:plotVisOnly val="1"/>
    <c:dispBlanksAs val="gap"/>
    <c:showDLblsOverMax val="0"/>
  </c:chart>
  <c:spPr>
    <a:gradFill flip="none" rotWithShape="1">
      <a:gsLst>
        <a:gs pos="100000">
          <a:schemeClr val="lt1">
            <a:lumMod val="95000"/>
          </a:schemeClr>
        </a:gs>
        <a:gs pos="43000">
          <a:schemeClr val="lt1"/>
        </a:gs>
      </a:gsLst>
      <a:path path="circle">
        <a:fillToRect l="50000" t="50000" r="50000" b="50000"/>
      </a:path>
      <a:tileRect/>
    </a:gradFill>
    <a:ln w="9525" cap="flat" cmpd="sng" algn="ctr">
      <a:solidFill>
        <a:schemeClr val="accent4"/>
      </a:solidFill>
      <a:round/>
    </a:ln>
    <a:effectLst/>
  </c:spPr>
  <c:txPr>
    <a:bodyPr/>
    <a:lstStyle/>
    <a:p>
      <a:pPr>
        <a:defRPr/>
      </a:pPr>
      <a:endParaRPr lang="es-C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withinLinear" id="17">
  <a:schemeClr val="accent4"/>
</cs:colorStyle>
</file>

<file path=xl/charts/style1.xml><?xml version="1.0" encoding="utf-8"?>
<cs:chartStyle xmlns:cs="http://schemas.microsoft.com/office/drawing/2012/chartStyle" xmlns:a="http://schemas.openxmlformats.org/drawingml/2006/main" id="244">
  <cs:axisTitle>
    <cs:lnRef idx="0"/>
    <cs:fillRef idx="0"/>
    <cs:effectRef idx="0"/>
    <cs:fontRef idx="minor">
      <a:schemeClr val="dk1">
        <a:lumMod val="50000"/>
        <a:lumOff val="50000"/>
      </a:schemeClr>
    </cs:fontRef>
    <cs:defRPr sz="900" b="1" kern="1200"/>
  </cs:axisTitle>
  <cs:categoryAxis>
    <cs:lnRef idx="0"/>
    <cs:fillRef idx="0"/>
    <cs:effectRef idx="0"/>
    <cs:fontRef idx="minor">
      <a:schemeClr val="dk1">
        <a:lumMod val="50000"/>
        <a:lumOff val="50000"/>
      </a:schemeClr>
    </cs:fontRef>
    <cs:spPr>
      <a:ln w="9525" cap="flat" cmpd="sng" algn="ctr">
        <a:solidFill>
          <a:schemeClr val="dk1">
            <a:lumMod val="15000"/>
            <a:lumOff val="85000"/>
          </a:schemeClr>
        </a:solidFill>
        <a:round/>
      </a:ln>
    </cs:spPr>
    <cs:defRPr sz="900" kern="1200"/>
  </cs:categoryAxis>
  <cs:chartArea>
    <cs:lnRef idx="0"/>
    <cs:fillRef idx="0"/>
    <cs:effectRef idx="0"/>
    <cs:fontRef idx="minor">
      <a:schemeClr val="dk1"/>
    </cs:fontRef>
    <cs:spPr>
      <a:gradFill flip="none" rotWithShape="1">
        <a:gsLst>
          <a:gs pos="100000">
            <a:schemeClr val="lt1">
              <a:lumMod val="95000"/>
            </a:schemeClr>
          </a:gs>
          <a:gs pos="43000">
            <a:schemeClr val="lt1"/>
          </a:gs>
        </a:gsLst>
        <a:path path="circle">
          <a:fillToRect l="50000" t="50000" r="50000" b="50000"/>
        </a:path>
        <a:tileRect/>
      </a:gra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a:solidFill>
          <a:schemeClr val="phClr">
            <a:alpha val="20000"/>
          </a:schemeClr>
        </a:solidFill>
      </a:ln>
    </cs:spPr>
  </cs:dataPointLine>
  <cs:dataPointMarker>
    <cs:lnRef idx="0">
      <cs:styleClr val="auto"/>
    </cs:lnRef>
    <cs:fillRef idx="0">
      <cs:styleClr val="auto"/>
    </cs:fillRef>
    <cs:effectRef idx="0"/>
    <cs:fontRef idx="minor">
      <a:schemeClr val="tx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dk1">
        <a:lumMod val="50000"/>
        <a:lumOff val="50000"/>
      </a:schemeClr>
    </cs:fontRef>
    <cs:spPr>
      <a:ln w="9525" cap="rnd">
        <a:solidFill>
          <a:schemeClr val="dk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tx1"/>
    </cs:fontRef>
    <cs:spPr>
      <a:ln w="9525">
        <a:solidFill>
          <a:schemeClr val="dk1">
            <a:lumMod val="35000"/>
            <a:lumOff val="65000"/>
          </a:schemeClr>
        </a:solidFill>
      </a:ln>
    </cs:spPr>
  </cs:dropLine>
  <cs:errorBar>
    <cs:lnRef idx="0"/>
    <cs:fillRef idx="0"/>
    <cs:effectRef idx="0"/>
    <cs:fontRef idx="minor">
      <a:schemeClr val="tx1"/>
    </cs:fontRef>
    <cs:spPr>
      <a:ln w="9525">
        <a:solidFill>
          <a:schemeClr val="dk1">
            <a:lumMod val="50000"/>
            <a:lumOff val="50000"/>
          </a:schemeClr>
        </a:solidFill>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dk1">
            <a:lumMod val="15000"/>
            <a:lumOff val="85000"/>
          </a:schemeClr>
        </a:solidFill>
        <a:round/>
      </a:ln>
    </cs:spPr>
  </cs:gridlineMajor>
  <cs:gridlineMinor>
    <cs:lnRef idx="0"/>
    <cs:fillRef idx="0"/>
    <cs:effectRef idx="0"/>
    <cs:fontRef idx="minor">
      <a:schemeClr val="tx1"/>
    </cs:fontRef>
    <cs:spPr>
      <a:ln w="9525" cap="flat" cmpd="sng" algn="ctr">
        <a:solidFill>
          <a:schemeClr val="dk1">
            <a:lumMod val="5000"/>
            <a:lumOff val="95000"/>
          </a:schemeClr>
        </a:solidFill>
        <a:round/>
      </a:ln>
    </cs:spPr>
  </cs:gridlineMinor>
  <cs:hiLoLine>
    <cs:lnRef idx="0"/>
    <cs:fillRef idx="0"/>
    <cs:effectRef idx="0"/>
    <cs:fontRef idx="minor">
      <a:schemeClr val="tx1"/>
    </cs:fontRef>
    <cs:spPr>
      <a:ln w="9525">
        <a:solidFill>
          <a:schemeClr val="dk1">
            <a:lumMod val="35000"/>
            <a:lumOff val="65000"/>
          </a:schemeClr>
        </a:solidFill>
      </a:ln>
    </cs:spPr>
  </cs:hiLoLine>
  <cs:leaderLine>
    <cs:lnRef idx="0"/>
    <cs:fillRef idx="0"/>
    <cs:effectRef idx="0"/>
    <cs:fontRef idx="minor">
      <a:schemeClr val="tx1"/>
    </cs:fontRef>
    <cs:spPr>
      <a:ln w="9525">
        <a:solidFill>
          <a:schemeClr val="dk1">
            <a:lumMod val="35000"/>
            <a:lumOff val="65000"/>
          </a:schemeClr>
        </a:solidFill>
      </a:ln>
    </cs:spPr>
  </cs:leaderLine>
  <cs:legend>
    <cs:lnRef idx="0"/>
    <cs:fillRef idx="0"/>
    <cs:effectRef idx="0"/>
    <cs:fontRef idx="minor">
      <a:schemeClr val="dk1">
        <a:lumMod val="50000"/>
        <a:lumOff val="50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50000"/>
        <a:lumOff val="50000"/>
      </a:schemeClr>
    </cs:fontRef>
    <cs:spPr>
      <a:ln w="9525">
        <a:solidFill>
          <a:schemeClr val="dk1">
            <a:lumMod val="15000"/>
            <a:lumOff val="85000"/>
          </a:schemeClr>
        </a:solidFill>
      </a:ln>
    </cs:spPr>
    <cs:defRPr sz="900" kern="1200"/>
  </cs:seriesAxis>
  <cs:seriesLine>
    <cs:lnRef idx="0"/>
    <cs:fillRef idx="0"/>
    <cs:effectRef idx="0"/>
    <cs:fontRef idx="minor">
      <a:schemeClr val="tx1"/>
    </cs:fontRef>
    <cs:spPr>
      <a:ln w="9525">
        <a:solidFill>
          <a:schemeClr val="dk1">
            <a:lumMod val="35000"/>
            <a:lumOff val="65000"/>
          </a:schemeClr>
        </a:solidFill>
      </a:ln>
    </cs:spPr>
  </cs:seriesLine>
  <cs:title>
    <cs:lnRef idx="0"/>
    <cs:fillRef idx="0"/>
    <cs:effectRef idx="0"/>
    <cs:fontRef idx="minor">
      <a:schemeClr val="dk1">
        <a:lumMod val="50000"/>
        <a:lumOff val="50000"/>
      </a:schemeClr>
    </cs:fontRef>
    <cs:defRPr sz="1600" b="0" kern="1200" spc="70" baseline="0"/>
  </cs:title>
  <cs:trendline>
    <cs:lnRef idx="0">
      <cs:styleClr val="0"/>
    </cs:lnRef>
    <cs:fillRef idx="0"/>
    <cs:effectRef idx="0"/>
    <cs:fontRef idx="minor">
      <a:schemeClr val="tx1"/>
    </cs:fontRef>
    <cs:spPr>
      <a:ln w="63500" cap="rnd" cmpd="sng" algn="ctr">
        <a:solidFill>
          <a:schemeClr val="phClr">
            <a:alpha val="25000"/>
          </a:schemeClr>
        </a:solidFill>
        <a:round/>
      </a:ln>
    </cs:spPr>
  </cs:trendline>
  <cs:trendlineLabel>
    <cs:lnRef idx="0"/>
    <cs:fillRef idx="0"/>
    <cs:effectRef idx="0"/>
    <cs:fontRef idx="minor">
      <a:schemeClr val="dk1">
        <a:lumMod val="50000"/>
        <a:lumOff val="50000"/>
      </a:schemeClr>
    </cs:fontRef>
    <cs:defRPr sz="900" kern="1200"/>
  </cs:trendlineLabel>
  <cs:upBar>
    <cs:lnRef idx="0"/>
    <cs:fillRef idx="0"/>
    <cs:effectRef idx="0"/>
    <cs:fontRef idx="minor">
      <a:schemeClr val="tx1"/>
    </cs:fontRef>
    <cs:spPr>
      <a:solidFill>
        <a:schemeClr val="lt1"/>
      </a:solidFill>
      <a:ln w="9525">
        <a:solidFill>
          <a:schemeClr val="dk1">
            <a:lumMod val="50000"/>
            <a:lumOff val="50000"/>
          </a:schemeClr>
        </a:solidFill>
      </a:ln>
    </cs:spPr>
  </cs:upBar>
  <cs:valueAxis>
    <cs:lnRef idx="0"/>
    <cs:fillRef idx="0"/>
    <cs:effectRef idx="0"/>
    <cs:fontRef idx="minor">
      <a:schemeClr val="dk1">
        <a:lumMod val="50000"/>
        <a:lumOff val="50000"/>
      </a:schemeClr>
    </cs:fontRef>
    <cs:defRPr sz="9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4.jpeg"/><Relationship Id="rId2" Type="http://schemas.openxmlformats.org/officeDocument/2006/relationships/hyperlink" Target="http://gel.seven4n.com/wiki-seven/?page_id=3721" TargetMode="External"/><Relationship Id="rId1" Type="http://schemas.openxmlformats.org/officeDocument/2006/relationships/image" Target="../media/image1.png"/><Relationship Id="rId5" Type="http://schemas.openxmlformats.org/officeDocument/2006/relationships/image" Target="../media/image13.jpeg"/><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hyperlink" Target="#'An&#225;lisis Jur&#237;dico Invent. Info.'!A1"/><Relationship Id="rId7" Type="http://schemas.openxmlformats.org/officeDocument/2006/relationships/image" Target="../media/image4.jpeg"/><Relationship Id="rId2" Type="http://schemas.openxmlformats.org/officeDocument/2006/relationships/hyperlink" Target="#'Identificaci&#243;n Inventario Info.'!A1"/><Relationship Id="rId1" Type="http://schemas.openxmlformats.org/officeDocument/2006/relationships/image" Target="../media/image1.png"/><Relationship Id="rId6" Type="http://schemas.openxmlformats.org/officeDocument/2006/relationships/hyperlink" Target="#Estructuraci&#243;n!A1"/><Relationship Id="rId5" Type="http://schemas.openxmlformats.org/officeDocument/2006/relationships/hyperlink" Target="#'Descripci&#243;n de Metadata'!A1"/><Relationship Id="rId4" Type="http://schemas.openxmlformats.org/officeDocument/2006/relationships/hyperlink" Target="#'Identificaci&#243;n Inventario Datos'!A1"/><Relationship Id="rId9" Type="http://schemas.openxmlformats.org/officeDocument/2006/relationships/image" Target="../media/image3.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hyperlink" Target="http://gel.seven4n.com/wiki-seven/?page_id=3712" TargetMode="External"/><Relationship Id="rId1" Type="http://schemas.openxmlformats.org/officeDocument/2006/relationships/image" Target="../media/image1.png"/><Relationship Id="rId5" Type="http://schemas.openxmlformats.org/officeDocument/2006/relationships/image" Target="../media/image6.jpeg"/><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hyperlink" Target="http://gel.seven4n.com/wiki-seven/?page_id=3714" TargetMode="External"/><Relationship Id="rId1" Type="http://schemas.openxmlformats.org/officeDocument/2006/relationships/image" Target="../media/image1.png"/><Relationship Id="rId5" Type="http://schemas.openxmlformats.org/officeDocument/2006/relationships/image" Target="../media/image8.jpeg"/><Relationship Id="rId4"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hyperlink" Target="http://gel.seven4n.com/wiki-seven/?page_id=3717" TargetMode="External"/><Relationship Id="rId1" Type="http://schemas.openxmlformats.org/officeDocument/2006/relationships/image" Target="../media/image1.png"/><Relationship Id="rId5" Type="http://schemas.openxmlformats.org/officeDocument/2006/relationships/image" Target="../media/image3.jpeg"/><Relationship Id="rId4"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hyperlink" Target="http://gel.seven4n.com/wiki-seven/?page_id=3717" TargetMode="External"/><Relationship Id="rId2" Type="http://schemas.openxmlformats.org/officeDocument/2006/relationships/image" Target="../media/image1.png"/><Relationship Id="rId1" Type="http://schemas.openxmlformats.org/officeDocument/2006/relationships/chart" Target="../charts/chart1.xml"/><Relationship Id="rId6" Type="http://schemas.openxmlformats.org/officeDocument/2006/relationships/image" Target="../media/image11.jpeg"/><Relationship Id="rId5" Type="http://schemas.openxmlformats.org/officeDocument/2006/relationships/image" Target="../media/image2.png"/><Relationship Id="rId4" Type="http://schemas.openxmlformats.org/officeDocument/2006/relationships/image" Target="../media/image10.jpeg"/></Relationships>
</file>

<file path=xl/drawings/_rels/drawing9.xml.rels><?xml version="1.0" encoding="UTF-8" standalone="yes"?>
<Relationships xmlns="http://schemas.openxmlformats.org/package/2006/relationships"><Relationship Id="rId3" Type="http://schemas.openxmlformats.org/officeDocument/2006/relationships/image" Target="../media/image12.jpeg"/><Relationship Id="rId2" Type="http://schemas.openxmlformats.org/officeDocument/2006/relationships/hyperlink" Target="http://gel.seven4n.com/wiki-seven/?page_id=3741" TargetMode="External"/><Relationship Id="rId1" Type="http://schemas.openxmlformats.org/officeDocument/2006/relationships/image" Target="../media/image1.png"/><Relationship Id="rId5" Type="http://schemas.openxmlformats.org/officeDocument/2006/relationships/image" Target="../media/image13.jpeg"/><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66674</xdr:colOff>
      <xdr:row>1</xdr:row>
      <xdr:rowOff>19051</xdr:rowOff>
    </xdr:from>
    <xdr:to>
      <xdr:col>2</xdr:col>
      <xdr:colOff>1181100</xdr:colOff>
      <xdr:row>1</xdr:row>
      <xdr:rowOff>914071</xdr:rowOff>
    </xdr:to>
    <xdr:pic>
      <xdr:nvPicPr>
        <xdr:cNvPr id="3" name="Imagen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4" y="190501"/>
          <a:ext cx="3257551" cy="895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540670</xdr:colOff>
      <xdr:row>1</xdr:row>
      <xdr:rowOff>288298</xdr:rowOff>
    </xdr:from>
    <xdr:to>
      <xdr:col>10</xdr:col>
      <xdr:colOff>1145744</xdr:colOff>
      <xdr:row>1</xdr:row>
      <xdr:rowOff>671479</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10995758" y="456386"/>
          <a:ext cx="1591192" cy="383181"/>
        </a:xfrm>
        <a:prstGeom prst="rect">
          <a:avLst/>
        </a:prstGeom>
      </xdr:spPr>
    </xdr:pic>
    <xdr:clientData/>
  </xdr:twoCellAnchor>
  <xdr:twoCellAnchor editAs="oneCell">
    <xdr:from>
      <xdr:col>7</xdr:col>
      <xdr:colOff>285190</xdr:colOff>
      <xdr:row>1</xdr:row>
      <xdr:rowOff>177613</xdr:rowOff>
    </xdr:from>
    <xdr:to>
      <xdr:col>9</xdr:col>
      <xdr:colOff>346356</xdr:colOff>
      <xdr:row>1</xdr:row>
      <xdr:rowOff>816193</xdr:rowOff>
    </xdr:to>
    <xdr:pic>
      <xdr:nvPicPr>
        <xdr:cNvPr id="5" name="Picture 2" descr="vive digital logo 2012-01.jpg">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454278" y="345701"/>
          <a:ext cx="2347166" cy="63858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161925</xdr:colOff>
      <xdr:row>1</xdr:row>
      <xdr:rowOff>104775</xdr:rowOff>
    </xdr:from>
    <xdr:to>
      <xdr:col>2</xdr:col>
      <xdr:colOff>2569306</xdr:colOff>
      <xdr:row>1</xdr:row>
      <xdr:rowOff>911296</xdr:rowOff>
    </xdr:to>
    <xdr:pic>
      <xdr:nvPicPr>
        <xdr:cNvPr id="2" name="Imagen 1">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104775"/>
          <a:ext cx="3059206" cy="8065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560294</xdr:colOff>
      <xdr:row>2</xdr:row>
      <xdr:rowOff>33618</xdr:rowOff>
    </xdr:from>
    <xdr:to>
      <xdr:col>8</xdr:col>
      <xdr:colOff>907677</xdr:colOff>
      <xdr:row>3</xdr:row>
      <xdr:rowOff>183615</xdr:rowOff>
    </xdr:to>
    <xdr:pic>
      <xdr:nvPicPr>
        <xdr:cNvPr id="3" name="Imagen 2">
          <a:hlinkClick xmlns:r="http://schemas.openxmlformats.org/officeDocument/2006/relationships" r:id="rId2" tooltip="Ayuda"/>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166412" y="997324"/>
          <a:ext cx="347383" cy="3292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1342451</xdr:colOff>
      <xdr:row>1</xdr:row>
      <xdr:rowOff>289979</xdr:rowOff>
    </xdr:from>
    <xdr:to>
      <xdr:col>8</xdr:col>
      <xdr:colOff>804526</xdr:colOff>
      <xdr:row>1</xdr:row>
      <xdr:rowOff>673160</xdr:rowOff>
    </xdr:to>
    <xdr:pic>
      <xdr:nvPicPr>
        <xdr:cNvPr id="4" name="Imagen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4"/>
        <a:stretch>
          <a:fillRect/>
        </a:stretch>
      </xdr:blipFill>
      <xdr:spPr>
        <a:xfrm>
          <a:off x="10340775" y="480479"/>
          <a:ext cx="1591192" cy="383181"/>
        </a:xfrm>
        <a:prstGeom prst="rect">
          <a:avLst/>
        </a:prstGeom>
      </xdr:spPr>
    </xdr:pic>
    <xdr:clientData/>
  </xdr:twoCellAnchor>
  <xdr:twoCellAnchor editAs="oneCell">
    <xdr:from>
      <xdr:col>6</xdr:col>
      <xdr:colOff>1030941</xdr:colOff>
      <xdr:row>1</xdr:row>
      <xdr:rowOff>201705</xdr:rowOff>
    </xdr:from>
    <xdr:to>
      <xdr:col>7</xdr:col>
      <xdr:colOff>1248989</xdr:colOff>
      <xdr:row>1</xdr:row>
      <xdr:rowOff>840285</xdr:rowOff>
    </xdr:to>
    <xdr:pic>
      <xdr:nvPicPr>
        <xdr:cNvPr id="5" name="Picture 2" descr="vive digital logo 2012-01.jpg">
          <a:extLst>
            <a:ext uri="{FF2B5EF4-FFF2-40B4-BE49-F238E27FC236}">
              <a16:creationId xmlns:a16="http://schemas.microsoft.com/office/drawing/2014/main" id="{00000000-0008-0000-0800-000005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900147" y="392205"/>
          <a:ext cx="2347166" cy="6385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61071</xdr:colOff>
      <xdr:row>1</xdr:row>
      <xdr:rowOff>82363</xdr:rowOff>
    </xdr:from>
    <xdr:to>
      <xdr:col>2</xdr:col>
      <xdr:colOff>1467971</xdr:colOff>
      <xdr:row>1</xdr:row>
      <xdr:rowOff>849917</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071" y="82363"/>
          <a:ext cx="2923056" cy="7707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173180</xdr:colOff>
      <xdr:row>21</xdr:row>
      <xdr:rowOff>363682</xdr:rowOff>
    </xdr:from>
    <xdr:to>
      <xdr:col>1</xdr:col>
      <xdr:colOff>1298862</xdr:colOff>
      <xdr:row>23</xdr:row>
      <xdr:rowOff>34637</xdr:rowOff>
    </xdr:to>
    <xdr:grpSp>
      <xdr:nvGrpSpPr>
        <xdr:cNvPr id="8" name="Grupo 7">
          <a:extLst>
            <a:ext uri="{FF2B5EF4-FFF2-40B4-BE49-F238E27FC236}">
              <a16:creationId xmlns:a16="http://schemas.microsoft.com/office/drawing/2014/main" id="{00000000-0008-0000-0100-000008000000}"/>
            </a:ext>
          </a:extLst>
        </xdr:cNvPr>
        <xdr:cNvGrpSpPr/>
      </xdr:nvGrpSpPr>
      <xdr:grpSpPr>
        <a:xfrm>
          <a:off x="341268" y="6594153"/>
          <a:ext cx="1125682" cy="1262190"/>
          <a:chOff x="1177636" y="5212773"/>
          <a:chExt cx="1125682" cy="1143000"/>
        </a:xfrm>
        <a:solidFill>
          <a:schemeClr val="accent5"/>
        </a:solidFill>
      </xdr:grpSpPr>
      <xdr:sp macro="" textlink="">
        <xdr:nvSpPr>
          <xdr:cNvPr id="5" name="Elipse 4">
            <a:hlinkClick xmlns:r="http://schemas.openxmlformats.org/officeDocument/2006/relationships" r:id="rId2"/>
            <a:extLst>
              <a:ext uri="{FF2B5EF4-FFF2-40B4-BE49-F238E27FC236}">
                <a16:creationId xmlns:a16="http://schemas.microsoft.com/office/drawing/2014/main" id="{00000000-0008-0000-0100-000005000000}"/>
              </a:ext>
            </a:extLst>
          </xdr:cNvPr>
          <xdr:cNvSpPr/>
        </xdr:nvSpPr>
        <xdr:spPr>
          <a:xfrm>
            <a:off x="1177636" y="5264727"/>
            <a:ext cx="1125682" cy="1091046"/>
          </a:xfrm>
          <a:prstGeom prst="ellipse">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6" name="CuadroTexto 5">
            <a:hlinkClick xmlns:r="http://schemas.openxmlformats.org/officeDocument/2006/relationships" r:id="rId2"/>
            <a:extLst>
              <a:ext uri="{FF2B5EF4-FFF2-40B4-BE49-F238E27FC236}">
                <a16:creationId xmlns:a16="http://schemas.microsoft.com/office/drawing/2014/main" id="{00000000-0008-0000-0100-000006000000}"/>
              </a:ext>
            </a:extLst>
          </xdr:cNvPr>
          <xdr:cNvSpPr txBox="1"/>
        </xdr:nvSpPr>
        <xdr:spPr>
          <a:xfrm>
            <a:off x="1420090" y="5212773"/>
            <a:ext cx="612604" cy="9771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6000" b="1">
                <a:solidFill>
                  <a:schemeClr val="bg1"/>
                </a:solidFill>
              </a:rPr>
              <a:t>1</a:t>
            </a:r>
          </a:p>
        </xdr:txBody>
      </xdr:sp>
      <xdr:sp macro="" textlink="">
        <xdr:nvSpPr>
          <xdr:cNvPr id="7" name="CuadroTexto 6">
            <a:extLst>
              <a:ext uri="{FF2B5EF4-FFF2-40B4-BE49-F238E27FC236}">
                <a16:creationId xmlns:a16="http://schemas.microsoft.com/office/drawing/2014/main" id="{00000000-0008-0000-0100-000007000000}"/>
              </a:ext>
            </a:extLst>
          </xdr:cNvPr>
          <xdr:cNvSpPr txBox="1"/>
        </xdr:nvSpPr>
        <xdr:spPr>
          <a:xfrm>
            <a:off x="1489363" y="6026727"/>
            <a:ext cx="535468" cy="269369"/>
          </a:xfrm>
          <a:prstGeom prst="rect">
            <a:avLst/>
          </a:prstGeom>
          <a:grp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200">
                <a:solidFill>
                  <a:schemeClr val="bg1"/>
                </a:solidFill>
              </a:rPr>
              <a:t>Paso</a:t>
            </a:r>
          </a:p>
        </xdr:txBody>
      </xdr:sp>
    </xdr:grpSp>
    <xdr:clientData/>
  </xdr:twoCellAnchor>
  <xdr:twoCellAnchor>
    <xdr:from>
      <xdr:col>1</xdr:col>
      <xdr:colOff>175901</xdr:colOff>
      <xdr:row>26</xdr:row>
      <xdr:rowOff>94260</xdr:rowOff>
    </xdr:from>
    <xdr:to>
      <xdr:col>1</xdr:col>
      <xdr:colOff>1301583</xdr:colOff>
      <xdr:row>27</xdr:row>
      <xdr:rowOff>1180358</xdr:rowOff>
    </xdr:to>
    <xdr:grpSp>
      <xdr:nvGrpSpPr>
        <xdr:cNvPr id="17" name="Grupo 16">
          <a:extLst>
            <a:ext uri="{FF2B5EF4-FFF2-40B4-BE49-F238E27FC236}">
              <a16:creationId xmlns:a16="http://schemas.microsoft.com/office/drawing/2014/main" id="{00000000-0008-0000-0100-000011000000}"/>
            </a:ext>
          </a:extLst>
        </xdr:cNvPr>
        <xdr:cNvGrpSpPr/>
      </xdr:nvGrpSpPr>
      <xdr:grpSpPr>
        <a:xfrm>
          <a:off x="343989" y="8465054"/>
          <a:ext cx="1125682" cy="1276598"/>
          <a:chOff x="1177636" y="5212773"/>
          <a:chExt cx="1125682" cy="1143000"/>
        </a:xfrm>
        <a:solidFill>
          <a:schemeClr val="accent5"/>
        </a:solidFill>
      </xdr:grpSpPr>
      <xdr:sp macro="" textlink="">
        <xdr:nvSpPr>
          <xdr:cNvPr id="18" name="Elipse 17">
            <a:extLst>
              <a:ext uri="{FF2B5EF4-FFF2-40B4-BE49-F238E27FC236}">
                <a16:creationId xmlns:a16="http://schemas.microsoft.com/office/drawing/2014/main" id="{00000000-0008-0000-0100-000012000000}"/>
              </a:ext>
            </a:extLst>
          </xdr:cNvPr>
          <xdr:cNvSpPr/>
        </xdr:nvSpPr>
        <xdr:spPr>
          <a:xfrm>
            <a:off x="1177636" y="5264727"/>
            <a:ext cx="1125682" cy="1091046"/>
          </a:xfrm>
          <a:prstGeom prst="ellipse">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9" name="CuadroTexto 18">
            <a:hlinkClick xmlns:r="http://schemas.openxmlformats.org/officeDocument/2006/relationships" r:id="rId3"/>
            <a:extLst>
              <a:ext uri="{FF2B5EF4-FFF2-40B4-BE49-F238E27FC236}">
                <a16:creationId xmlns:a16="http://schemas.microsoft.com/office/drawing/2014/main" id="{00000000-0008-0000-0100-000013000000}"/>
              </a:ext>
            </a:extLst>
          </xdr:cNvPr>
          <xdr:cNvSpPr txBox="1"/>
        </xdr:nvSpPr>
        <xdr:spPr>
          <a:xfrm>
            <a:off x="1420090" y="5212773"/>
            <a:ext cx="612604" cy="8748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6000" b="1">
                <a:solidFill>
                  <a:schemeClr val="bg1"/>
                </a:solidFill>
              </a:rPr>
              <a:t>2</a:t>
            </a:r>
          </a:p>
        </xdr:txBody>
      </xdr:sp>
      <xdr:sp macro="" textlink="">
        <xdr:nvSpPr>
          <xdr:cNvPr id="20" name="CuadroTexto 19">
            <a:extLst>
              <a:ext uri="{FF2B5EF4-FFF2-40B4-BE49-F238E27FC236}">
                <a16:creationId xmlns:a16="http://schemas.microsoft.com/office/drawing/2014/main" id="{00000000-0008-0000-0100-000014000000}"/>
              </a:ext>
            </a:extLst>
          </xdr:cNvPr>
          <xdr:cNvSpPr txBox="1"/>
        </xdr:nvSpPr>
        <xdr:spPr>
          <a:xfrm>
            <a:off x="1489363" y="6026727"/>
            <a:ext cx="535468" cy="269369"/>
          </a:xfrm>
          <a:prstGeom prst="rect">
            <a:avLst/>
          </a:prstGeom>
          <a:grp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200">
                <a:solidFill>
                  <a:schemeClr val="bg1"/>
                </a:solidFill>
              </a:rPr>
              <a:t>Paso</a:t>
            </a:r>
          </a:p>
        </xdr:txBody>
      </xdr:sp>
    </xdr:grpSp>
    <xdr:clientData/>
  </xdr:twoCellAnchor>
  <xdr:twoCellAnchor>
    <xdr:from>
      <xdr:col>1</xdr:col>
      <xdr:colOff>175901</xdr:colOff>
      <xdr:row>31</xdr:row>
      <xdr:rowOff>94260</xdr:rowOff>
    </xdr:from>
    <xdr:to>
      <xdr:col>1</xdr:col>
      <xdr:colOff>1301583</xdr:colOff>
      <xdr:row>32</xdr:row>
      <xdr:rowOff>1199030</xdr:rowOff>
    </xdr:to>
    <xdr:grpSp>
      <xdr:nvGrpSpPr>
        <xdr:cNvPr id="21" name="Grupo 20">
          <a:extLst>
            <a:ext uri="{FF2B5EF4-FFF2-40B4-BE49-F238E27FC236}">
              <a16:creationId xmlns:a16="http://schemas.microsoft.com/office/drawing/2014/main" id="{00000000-0008-0000-0100-000015000000}"/>
            </a:ext>
          </a:extLst>
        </xdr:cNvPr>
        <xdr:cNvGrpSpPr/>
      </xdr:nvGrpSpPr>
      <xdr:grpSpPr>
        <a:xfrm>
          <a:off x="343989" y="10381260"/>
          <a:ext cx="1125682" cy="1295270"/>
          <a:chOff x="1177636" y="5212773"/>
          <a:chExt cx="1125682" cy="1143000"/>
        </a:xfrm>
        <a:solidFill>
          <a:schemeClr val="accent5"/>
        </a:solidFill>
      </xdr:grpSpPr>
      <xdr:sp macro="" textlink="">
        <xdr:nvSpPr>
          <xdr:cNvPr id="22" name="Elipse 21">
            <a:extLst>
              <a:ext uri="{FF2B5EF4-FFF2-40B4-BE49-F238E27FC236}">
                <a16:creationId xmlns:a16="http://schemas.microsoft.com/office/drawing/2014/main" id="{00000000-0008-0000-0100-000016000000}"/>
              </a:ext>
            </a:extLst>
          </xdr:cNvPr>
          <xdr:cNvSpPr/>
        </xdr:nvSpPr>
        <xdr:spPr>
          <a:xfrm>
            <a:off x="1177636" y="5264727"/>
            <a:ext cx="1125682" cy="1091046"/>
          </a:xfrm>
          <a:prstGeom prst="ellipse">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3" name="CuadroTexto 22">
            <a:hlinkClick xmlns:r="http://schemas.openxmlformats.org/officeDocument/2006/relationships" r:id="rId4"/>
            <a:extLst>
              <a:ext uri="{FF2B5EF4-FFF2-40B4-BE49-F238E27FC236}">
                <a16:creationId xmlns:a16="http://schemas.microsoft.com/office/drawing/2014/main" id="{00000000-0008-0000-0100-000017000000}"/>
              </a:ext>
            </a:extLst>
          </xdr:cNvPr>
          <xdr:cNvSpPr txBox="1"/>
        </xdr:nvSpPr>
        <xdr:spPr>
          <a:xfrm>
            <a:off x="1420090" y="5212773"/>
            <a:ext cx="612604" cy="8702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6000" b="1">
                <a:solidFill>
                  <a:schemeClr val="bg1"/>
                </a:solidFill>
              </a:rPr>
              <a:t>3</a:t>
            </a:r>
          </a:p>
        </xdr:txBody>
      </xdr:sp>
      <xdr:sp macro="" textlink="">
        <xdr:nvSpPr>
          <xdr:cNvPr id="24" name="CuadroTexto 23">
            <a:extLst>
              <a:ext uri="{FF2B5EF4-FFF2-40B4-BE49-F238E27FC236}">
                <a16:creationId xmlns:a16="http://schemas.microsoft.com/office/drawing/2014/main" id="{00000000-0008-0000-0100-000018000000}"/>
              </a:ext>
            </a:extLst>
          </xdr:cNvPr>
          <xdr:cNvSpPr txBox="1"/>
        </xdr:nvSpPr>
        <xdr:spPr>
          <a:xfrm>
            <a:off x="1489363" y="6026727"/>
            <a:ext cx="535468" cy="269369"/>
          </a:xfrm>
          <a:prstGeom prst="rect">
            <a:avLst/>
          </a:prstGeom>
          <a:grp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200">
                <a:solidFill>
                  <a:schemeClr val="bg1"/>
                </a:solidFill>
              </a:rPr>
              <a:t>Paso</a:t>
            </a:r>
          </a:p>
        </xdr:txBody>
      </xdr:sp>
    </xdr:grpSp>
    <xdr:clientData/>
  </xdr:twoCellAnchor>
  <xdr:twoCellAnchor>
    <xdr:from>
      <xdr:col>1</xdr:col>
      <xdr:colOff>175901</xdr:colOff>
      <xdr:row>37</xdr:row>
      <xdr:rowOff>94260</xdr:rowOff>
    </xdr:from>
    <xdr:to>
      <xdr:col>1</xdr:col>
      <xdr:colOff>1301583</xdr:colOff>
      <xdr:row>39</xdr:row>
      <xdr:rowOff>3340</xdr:rowOff>
    </xdr:to>
    <xdr:grpSp>
      <xdr:nvGrpSpPr>
        <xdr:cNvPr id="25" name="Grupo 24">
          <a:extLst>
            <a:ext uri="{FF2B5EF4-FFF2-40B4-BE49-F238E27FC236}">
              <a16:creationId xmlns:a16="http://schemas.microsoft.com/office/drawing/2014/main" id="{00000000-0008-0000-0100-000019000000}"/>
            </a:ext>
          </a:extLst>
        </xdr:cNvPr>
        <xdr:cNvGrpSpPr/>
      </xdr:nvGrpSpPr>
      <xdr:grpSpPr>
        <a:xfrm>
          <a:off x="343989" y="12667260"/>
          <a:ext cx="1125682" cy="1276198"/>
          <a:chOff x="1177636" y="5212773"/>
          <a:chExt cx="1125682" cy="1143000"/>
        </a:xfrm>
        <a:solidFill>
          <a:schemeClr val="accent5"/>
        </a:solidFill>
      </xdr:grpSpPr>
      <xdr:sp macro="" textlink="">
        <xdr:nvSpPr>
          <xdr:cNvPr id="26" name="Elipse 25">
            <a:extLst>
              <a:ext uri="{FF2B5EF4-FFF2-40B4-BE49-F238E27FC236}">
                <a16:creationId xmlns:a16="http://schemas.microsoft.com/office/drawing/2014/main" id="{00000000-0008-0000-0100-00001A000000}"/>
              </a:ext>
            </a:extLst>
          </xdr:cNvPr>
          <xdr:cNvSpPr/>
        </xdr:nvSpPr>
        <xdr:spPr>
          <a:xfrm>
            <a:off x="1177636" y="5264727"/>
            <a:ext cx="1125682" cy="1091046"/>
          </a:xfrm>
          <a:prstGeom prst="ellipse">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7" name="CuadroTexto 26">
            <a:hlinkClick xmlns:r="http://schemas.openxmlformats.org/officeDocument/2006/relationships" r:id="rId5"/>
            <a:extLst>
              <a:ext uri="{FF2B5EF4-FFF2-40B4-BE49-F238E27FC236}">
                <a16:creationId xmlns:a16="http://schemas.microsoft.com/office/drawing/2014/main" id="{00000000-0008-0000-0100-00001B000000}"/>
              </a:ext>
            </a:extLst>
          </xdr:cNvPr>
          <xdr:cNvSpPr txBox="1"/>
        </xdr:nvSpPr>
        <xdr:spPr>
          <a:xfrm>
            <a:off x="1420090" y="5212773"/>
            <a:ext cx="612604" cy="8702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6000" b="1">
                <a:solidFill>
                  <a:schemeClr val="bg1"/>
                </a:solidFill>
              </a:rPr>
              <a:t>4</a:t>
            </a:r>
          </a:p>
        </xdr:txBody>
      </xdr:sp>
      <xdr:sp macro="" textlink="">
        <xdr:nvSpPr>
          <xdr:cNvPr id="28" name="CuadroTexto 27">
            <a:extLst>
              <a:ext uri="{FF2B5EF4-FFF2-40B4-BE49-F238E27FC236}">
                <a16:creationId xmlns:a16="http://schemas.microsoft.com/office/drawing/2014/main" id="{00000000-0008-0000-0100-00001C000000}"/>
              </a:ext>
            </a:extLst>
          </xdr:cNvPr>
          <xdr:cNvSpPr txBox="1"/>
        </xdr:nvSpPr>
        <xdr:spPr>
          <a:xfrm>
            <a:off x="1489363" y="6026727"/>
            <a:ext cx="535468" cy="269369"/>
          </a:xfrm>
          <a:prstGeom prst="rect">
            <a:avLst/>
          </a:prstGeom>
          <a:grp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200">
                <a:solidFill>
                  <a:schemeClr val="bg1"/>
                </a:solidFill>
              </a:rPr>
              <a:t>Paso</a:t>
            </a:r>
          </a:p>
        </xdr:txBody>
      </xdr:sp>
    </xdr:grpSp>
    <xdr:clientData/>
  </xdr:twoCellAnchor>
  <xdr:twoCellAnchor>
    <xdr:from>
      <xdr:col>1</xdr:col>
      <xdr:colOff>175901</xdr:colOff>
      <xdr:row>42</xdr:row>
      <xdr:rowOff>94260</xdr:rowOff>
    </xdr:from>
    <xdr:to>
      <xdr:col>1</xdr:col>
      <xdr:colOff>1301583</xdr:colOff>
      <xdr:row>43</xdr:row>
      <xdr:rowOff>1199029</xdr:rowOff>
    </xdr:to>
    <xdr:grpSp>
      <xdr:nvGrpSpPr>
        <xdr:cNvPr id="29" name="Grupo 28">
          <a:extLst>
            <a:ext uri="{FF2B5EF4-FFF2-40B4-BE49-F238E27FC236}">
              <a16:creationId xmlns:a16="http://schemas.microsoft.com/office/drawing/2014/main" id="{00000000-0008-0000-0100-00001D000000}"/>
            </a:ext>
          </a:extLst>
        </xdr:cNvPr>
        <xdr:cNvGrpSpPr/>
      </xdr:nvGrpSpPr>
      <xdr:grpSpPr>
        <a:xfrm>
          <a:off x="343989" y="14583466"/>
          <a:ext cx="1125682" cy="1295269"/>
          <a:chOff x="1177636" y="5212773"/>
          <a:chExt cx="1125682" cy="1143000"/>
        </a:xfrm>
        <a:solidFill>
          <a:schemeClr val="accent5"/>
        </a:solidFill>
      </xdr:grpSpPr>
      <xdr:sp macro="" textlink="">
        <xdr:nvSpPr>
          <xdr:cNvPr id="30" name="Elipse 29">
            <a:extLst>
              <a:ext uri="{FF2B5EF4-FFF2-40B4-BE49-F238E27FC236}">
                <a16:creationId xmlns:a16="http://schemas.microsoft.com/office/drawing/2014/main" id="{00000000-0008-0000-0100-00001E000000}"/>
              </a:ext>
            </a:extLst>
          </xdr:cNvPr>
          <xdr:cNvSpPr/>
        </xdr:nvSpPr>
        <xdr:spPr>
          <a:xfrm>
            <a:off x="1177636" y="5264727"/>
            <a:ext cx="1125682" cy="1091046"/>
          </a:xfrm>
          <a:prstGeom prst="ellipse">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31" name="CuadroTexto 30">
            <a:hlinkClick xmlns:r="http://schemas.openxmlformats.org/officeDocument/2006/relationships" r:id="rId6"/>
            <a:extLst>
              <a:ext uri="{FF2B5EF4-FFF2-40B4-BE49-F238E27FC236}">
                <a16:creationId xmlns:a16="http://schemas.microsoft.com/office/drawing/2014/main" id="{00000000-0008-0000-0100-00001F000000}"/>
              </a:ext>
            </a:extLst>
          </xdr:cNvPr>
          <xdr:cNvSpPr txBox="1"/>
        </xdr:nvSpPr>
        <xdr:spPr>
          <a:xfrm>
            <a:off x="1420090" y="5212773"/>
            <a:ext cx="612604" cy="8702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6000" b="1">
                <a:solidFill>
                  <a:schemeClr val="bg1"/>
                </a:solidFill>
              </a:rPr>
              <a:t>5</a:t>
            </a:r>
          </a:p>
        </xdr:txBody>
      </xdr:sp>
      <xdr:sp macro="" textlink="">
        <xdr:nvSpPr>
          <xdr:cNvPr id="32" name="CuadroTexto 31">
            <a:extLst>
              <a:ext uri="{FF2B5EF4-FFF2-40B4-BE49-F238E27FC236}">
                <a16:creationId xmlns:a16="http://schemas.microsoft.com/office/drawing/2014/main" id="{00000000-0008-0000-0100-000020000000}"/>
              </a:ext>
            </a:extLst>
          </xdr:cNvPr>
          <xdr:cNvSpPr txBox="1"/>
        </xdr:nvSpPr>
        <xdr:spPr>
          <a:xfrm>
            <a:off x="1489363" y="6026727"/>
            <a:ext cx="535468" cy="269369"/>
          </a:xfrm>
          <a:prstGeom prst="rect">
            <a:avLst/>
          </a:prstGeom>
          <a:grp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200">
                <a:solidFill>
                  <a:schemeClr val="bg1"/>
                </a:solidFill>
              </a:rPr>
              <a:t>Paso</a:t>
            </a:r>
          </a:p>
        </xdr:txBody>
      </xdr:sp>
    </xdr:grpSp>
    <xdr:clientData/>
  </xdr:twoCellAnchor>
  <xdr:twoCellAnchor editAs="oneCell">
    <xdr:from>
      <xdr:col>10</xdr:col>
      <xdr:colOff>336179</xdr:colOff>
      <xdr:row>48</xdr:row>
      <xdr:rowOff>145677</xdr:rowOff>
    </xdr:from>
    <xdr:to>
      <xdr:col>10</xdr:col>
      <xdr:colOff>569212</xdr:colOff>
      <xdr:row>48</xdr:row>
      <xdr:rowOff>372970</xdr:rowOff>
    </xdr:to>
    <xdr:pic>
      <xdr:nvPicPr>
        <xdr:cNvPr id="33" name="Imagen 32">
          <a:extLst>
            <a:ext uri="{FF2B5EF4-FFF2-40B4-BE49-F238E27FC236}">
              <a16:creationId xmlns:a16="http://schemas.microsoft.com/office/drawing/2014/main" id="{00000000-0008-0000-0100-000021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9894797" y="16988118"/>
          <a:ext cx="233033" cy="2241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33617</xdr:colOff>
      <xdr:row>11</xdr:row>
      <xdr:rowOff>156884</xdr:rowOff>
    </xdr:from>
    <xdr:to>
      <xdr:col>1</xdr:col>
      <xdr:colOff>123264</xdr:colOff>
      <xdr:row>11</xdr:row>
      <xdr:rowOff>257737</xdr:rowOff>
    </xdr:to>
    <xdr:sp macro="" textlink="">
      <xdr:nvSpPr>
        <xdr:cNvPr id="34" name="Elipse 33">
          <a:extLst>
            <a:ext uri="{FF2B5EF4-FFF2-40B4-BE49-F238E27FC236}">
              <a16:creationId xmlns:a16="http://schemas.microsoft.com/office/drawing/2014/main" id="{00000000-0008-0000-0100-000022000000}"/>
            </a:ext>
          </a:extLst>
        </xdr:cNvPr>
        <xdr:cNvSpPr/>
      </xdr:nvSpPr>
      <xdr:spPr>
        <a:xfrm flipH="1" flipV="1">
          <a:off x="201705" y="3485031"/>
          <a:ext cx="89647" cy="100853"/>
        </a:xfrm>
        <a:prstGeom prst="ellipse">
          <a:avLst/>
        </a:prstGeom>
        <a:solidFill>
          <a:schemeClr val="accent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40340</xdr:colOff>
      <xdr:row>14</xdr:row>
      <xdr:rowOff>40342</xdr:rowOff>
    </xdr:from>
    <xdr:to>
      <xdr:col>1</xdr:col>
      <xdr:colOff>129987</xdr:colOff>
      <xdr:row>14</xdr:row>
      <xdr:rowOff>141195</xdr:rowOff>
    </xdr:to>
    <xdr:sp macro="" textlink="">
      <xdr:nvSpPr>
        <xdr:cNvPr id="35" name="Elipse 34">
          <a:extLst>
            <a:ext uri="{FF2B5EF4-FFF2-40B4-BE49-F238E27FC236}">
              <a16:creationId xmlns:a16="http://schemas.microsoft.com/office/drawing/2014/main" id="{00000000-0008-0000-0100-000023000000}"/>
            </a:ext>
          </a:extLst>
        </xdr:cNvPr>
        <xdr:cNvSpPr/>
      </xdr:nvSpPr>
      <xdr:spPr>
        <a:xfrm flipH="1" flipV="1">
          <a:off x="208428" y="4533901"/>
          <a:ext cx="89647" cy="100853"/>
        </a:xfrm>
        <a:prstGeom prst="ellipse">
          <a:avLst/>
        </a:prstGeom>
        <a:solidFill>
          <a:schemeClr val="accent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10</xdr:col>
      <xdr:colOff>670097</xdr:colOff>
      <xdr:row>1</xdr:row>
      <xdr:rowOff>245156</xdr:rowOff>
    </xdr:from>
    <xdr:to>
      <xdr:col>12</xdr:col>
      <xdr:colOff>894172</xdr:colOff>
      <xdr:row>1</xdr:row>
      <xdr:rowOff>628337</xdr:rowOff>
    </xdr:to>
    <xdr:pic>
      <xdr:nvPicPr>
        <xdr:cNvPr id="36" name="Imagen 35">
          <a:extLst>
            <a:ext uri="{FF2B5EF4-FFF2-40B4-BE49-F238E27FC236}">
              <a16:creationId xmlns:a16="http://schemas.microsoft.com/office/drawing/2014/main" id="{00000000-0008-0000-0100-000024000000}"/>
            </a:ext>
          </a:extLst>
        </xdr:cNvPr>
        <xdr:cNvPicPr>
          <a:picLocks noChangeAspect="1"/>
        </xdr:cNvPicPr>
      </xdr:nvPicPr>
      <xdr:blipFill>
        <a:blip xmlns:r="http://schemas.openxmlformats.org/officeDocument/2006/relationships" r:embed="rId8"/>
        <a:stretch>
          <a:fillRect/>
        </a:stretch>
      </xdr:blipFill>
      <xdr:spPr>
        <a:xfrm>
          <a:off x="8715921" y="435656"/>
          <a:ext cx="1591192" cy="383181"/>
        </a:xfrm>
        <a:prstGeom prst="rect">
          <a:avLst/>
        </a:prstGeom>
      </xdr:spPr>
    </xdr:pic>
    <xdr:clientData/>
  </xdr:twoCellAnchor>
  <xdr:twoCellAnchor editAs="oneCell">
    <xdr:from>
      <xdr:col>7</xdr:col>
      <xdr:colOff>336176</xdr:colOff>
      <xdr:row>1</xdr:row>
      <xdr:rowOff>134471</xdr:rowOff>
    </xdr:from>
    <xdr:to>
      <xdr:col>10</xdr:col>
      <xdr:colOff>475783</xdr:colOff>
      <xdr:row>1</xdr:row>
      <xdr:rowOff>769876</xdr:rowOff>
    </xdr:to>
    <xdr:pic>
      <xdr:nvPicPr>
        <xdr:cNvPr id="37" name="Picture 2" descr="vive digital logo 2012-01.jpg">
          <a:extLst>
            <a:ext uri="{FF2B5EF4-FFF2-40B4-BE49-F238E27FC236}">
              <a16:creationId xmlns:a16="http://schemas.microsoft.com/office/drawing/2014/main" id="{00000000-0008-0000-0100-000025000000}"/>
            </a:ext>
          </a:extLst>
        </xdr:cNvPr>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6174441" y="324971"/>
          <a:ext cx="2347166" cy="6385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61071</xdr:colOff>
      <xdr:row>1</xdr:row>
      <xdr:rowOff>82363</xdr:rowOff>
    </xdr:from>
    <xdr:to>
      <xdr:col>3</xdr:col>
      <xdr:colOff>717177</xdr:colOff>
      <xdr:row>1</xdr:row>
      <xdr:rowOff>853092</xdr:rowOff>
    </xdr:to>
    <xdr:pic>
      <xdr:nvPicPr>
        <xdr:cNvPr id="2" name="Imagen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071" y="82363"/>
          <a:ext cx="2919694" cy="7707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672352</xdr:colOff>
      <xdr:row>1</xdr:row>
      <xdr:rowOff>267568</xdr:rowOff>
    </xdr:from>
    <xdr:to>
      <xdr:col>12</xdr:col>
      <xdr:colOff>739544</xdr:colOff>
      <xdr:row>1</xdr:row>
      <xdr:rowOff>650749</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9771528" y="458068"/>
          <a:ext cx="1591192" cy="383181"/>
        </a:xfrm>
        <a:prstGeom prst="rect">
          <a:avLst/>
        </a:prstGeom>
      </xdr:spPr>
    </xdr:pic>
    <xdr:clientData/>
  </xdr:twoCellAnchor>
  <xdr:twoCellAnchor editAs="oneCell">
    <xdr:from>
      <xdr:col>8</xdr:col>
      <xdr:colOff>459440</xdr:colOff>
      <xdr:row>1</xdr:row>
      <xdr:rowOff>179294</xdr:rowOff>
    </xdr:from>
    <xdr:to>
      <xdr:col>10</xdr:col>
      <xdr:colOff>587842</xdr:colOff>
      <xdr:row>1</xdr:row>
      <xdr:rowOff>817874</xdr:rowOff>
    </xdr:to>
    <xdr:pic>
      <xdr:nvPicPr>
        <xdr:cNvPr id="4" name="Picture 2" descr="vive digital logo 2012-01.jpg">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339852" y="369794"/>
          <a:ext cx="2347166" cy="6385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161925</xdr:colOff>
      <xdr:row>1</xdr:row>
      <xdr:rowOff>104775</xdr:rowOff>
    </xdr:from>
    <xdr:to>
      <xdr:col>3</xdr:col>
      <xdr:colOff>122314</xdr:colOff>
      <xdr:row>1</xdr:row>
      <xdr:rowOff>911296</xdr:rowOff>
    </xdr:to>
    <xdr:pic>
      <xdr:nvPicPr>
        <xdr:cNvPr id="2" name="Imagen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104775"/>
          <a:ext cx="3048000" cy="8065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762000</xdr:colOff>
      <xdr:row>2</xdr:row>
      <xdr:rowOff>70438</xdr:rowOff>
    </xdr:from>
    <xdr:to>
      <xdr:col>10</xdr:col>
      <xdr:colOff>1097378</xdr:colOff>
      <xdr:row>4</xdr:row>
      <xdr:rowOff>45943</xdr:rowOff>
    </xdr:to>
    <xdr:pic>
      <xdr:nvPicPr>
        <xdr:cNvPr id="3" name="Imagen 2">
          <a:hlinkClick xmlns:r="http://schemas.openxmlformats.org/officeDocument/2006/relationships" r:id="rId2" tooltip="Ayuda"/>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304559" y="1224644"/>
          <a:ext cx="338579" cy="3340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322716</xdr:colOff>
      <xdr:row>1</xdr:row>
      <xdr:rowOff>267568</xdr:rowOff>
    </xdr:from>
    <xdr:to>
      <xdr:col>10</xdr:col>
      <xdr:colOff>849349</xdr:colOff>
      <xdr:row>1</xdr:row>
      <xdr:rowOff>650749</xdr:rowOff>
    </xdr:to>
    <xdr:pic>
      <xdr:nvPicPr>
        <xdr:cNvPr id="4" name="Imagen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4"/>
        <a:stretch>
          <a:fillRect/>
        </a:stretch>
      </xdr:blipFill>
      <xdr:spPr>
        <a:xfrm>
          <a:off x="14800716" y="458068"/>
          <a:ext cx="1591192" cy="383181"/>
        </a:xfrm>
        <a:prstGeom prst="rect">
          <a:avLst/>
        </a:prstGeom>
      </xdr:spPr>
    </xdr:pic>
    <xdr:clientData/>
  </xdr:twoCellAnchor>
  <xdr:twoCellAnchor editAs="oneCell">
    <xdr:from>
      <xdr:col>7</xdr:col>
      <xdr:colOff>627530</xdr:colOff>
      <xdr:row>1</xdr:row>
      <xdr:rowOff>156883</xdr:rowOff>
    </xdr:from>
    <xdr:to>
      <xdr:col>9</xdr:col>
      <xdr:colOff>122052</xdr:colOff>
      <xdr:row>1</xdr:row>
      <xdr:rowOff>789113</xdr:rowOff>
    </xdr:to>
    <xdr:pic>
      <xdr:nvPicPr>
        <xdr:cNvPr id="5" name="Picture 2" descr="vive digital logo 2012-01.jpg">
          <a:extLst>
            <a:ext uri="{FF2B5EF4-FFF2-40B4-BE49-F238E27FC236}">
              <a16:creationId xmlns:a16="http://schemas.microsoft.com/office/drawing/2014/main" id="{00000000-0008-0000-0300-000005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2259236" y="347383"/>
          <a:ext cx="2347166" cy="6385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161925</xdr:colOff>
      <xdr:row>0</xdr:row>
      <xdr:rowOff>104775</xdr:rowOff>
    </xdr:from>
    <xdr:to>
      <xdr:col>3</xdr:col>
      <xdr:colOff>722313</xdr:colOff>
      <xdr:row>0</xdr:row>
      <xdr:rowOff>916059</xdr:rowOff>
    </xdr:to>
    <xdr:pic>
      <xdr:nvPicPr>
        <xdr:cNvPr id="2" name="Imagen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104775"/>
          <a:ext cx="3048000" cy="8065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952501</xdr:colOff>
      <xdr:row>1</xdr:row>
      <xdr:rowOff>81642</xdr:rowOff>
    </xdr:from>
    <xdr:to>
      <xdr:col>18</xdr:col>
      <xdr:colOff>1303059</xdr:colOff>
      <xdr:row>1</xdr:row>
      <xdr:rowOff>180858</xdr:rowOff>
    </xdr:to>
    <xdr:pic>
      <xdr:nvPicPr>
        <xdr:cNvPr id="3" name="Imagen 2">
          <a:hlinkClick xmlns:r="http://schemas.openxmlformats.org/officeDocument/2006/relationships" r:id="rId2" tooltip="Ayuda"/>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349108" y="1047749"/>
          <a:ext cx="347383" cy="3292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1548160</xdr:colOff>
      <xdr:row>0</xdr:row>
      <xdr:rowOff>233150</xdr:rowOff>
    </xdr:from>
    <xdr:to>
      <xdr:col>18</xdr:col>
      <xdr:colOff>1084673</xdr:colOff>
      <xdr:row>0</xdr:row>
      <xdr:rowOff>617919</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4"/>
        <a:stretch>
          <a:fillRect/>
        </a:stretch>
      </xdr:blipFill>
      <xdr:spPr>
        <a:xfrm>
          <a:off x="16066981" y="233150"/>
          <a:ext cx="1591192" cy="383181"/>
        </a:xfrm>
        <a:prstGeom prst="rect">
          <a:avLst/>
        </a:prstGeom>
      </xdr:spPr>
    </xdr:pic>
    <xdr:clientData/>
  </xdr:twoCellAnchor>
  <xdr:twoCellAnchor editAs="oneCell">
    <xdr:from>
      <xdr:col>15</xdr:col>
      <xdr:colOff>693965</xdr:colOff>
      <xdr:row>0</xdr:row>
      <xdr:rowOff>122465</xdr:rowOff>
    </xdr:from>
    <xdr:to>
      <xdr:col>17</xdr:col>
      <xdr:colOff>1353846</xdr:colOff>
      <xdr:row>0</xdr:row>
      <xdr:rowOff>749933</xdr:rowOff>
    </xdr:to>
    <xdr:pic>
      <xdr:nvPicPr>
        <xdr:cNvPr id="5" name="Picture 2" descr="vive digital logo 2012-01.jpg">
          <a:extLst>
            <a:ext uri="{FF2B5EF4-FFF2-40B4-BE49-F238E27FC236}">
              <a16:creationId xmlns:a16="http://schemas.microsoft.com/office/drawing/2014/main" id="{00000000-0008-0000-0400-000005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3525501" y="122465"/>
          <a:ext cx="2347166" cy="6385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161925</xdr:colOff>
      <xdr:row>1</xdr:row>
      <xdr:rowOff>104775</xdr:rowOff>
    </xdr:from>
    <xdr:to>
      <xdr:col>4</xdr:col>
      <xdr:colOff>262930</xdr:colOff>
      <xdr:row>1</xdr:row>
      <xdr:rowOff>911296</xdr:rowOff>
    </xdr:to>
    <xdr:pic>
      <xdr:nvPicPr>
        <xdr:cNvPr id="2" name="Imagen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104775"/>
          <a:ext cx="3048000" cy="8065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638736</xdr:colOff>
      <xdr:row>2</xdr:row>
      <xdr:rowOff>44824</xdr:rowOff>
    </xdr:from>
    <xdr:to>
      <xdr:col>10</xdr:col>
      <xdr:colOff>89648</xdr:colOff>
      <xdr:row>3</xdr:row>
      <xdr:rowOff>183615</xdr:rowOff>
    </xdr:to>
    <xdr:pic>
      <xdr:nvPicPr>
        <xdr:cNvPr id="3" name="Imagen 2">
          <a:hlinkClick xmlns:r="http://schemas.openxmlformats.org/officeDocument/2006/relationships" r:id="rId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387854" y="1199030"/>
          <a:ext cx="347383" cy="3292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289098</xdr:colOff>
      <xdr:row>1</xdr:row>
      <xdr:rowOff>278774</xdr:rowOff>
    </xdr:from>
    <xdr:to>
      <xdr:col>9</xdr:col>
      <xdr:colOff>793319</xdr:colOff>
      <xdr:row>1</xdr:row>
      <xdr:rowOff>661955</xdr:rowOff>
    </xdr:to>
    <xdr:pic>
      <xdr:nvPicPr>
        <xdr:cNvPr id="4" name="Imagen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4"/>
        <a:stretch>
          <a:fillRect/>
        </a:stretch>
      </xdr:blipFill>
      <xdr:spPr>
        <a:xfrm>
          <a:off x="10923480" y="469274"/>
          <a:ext cx="1591192" cy="383181"/>
        </a:xfrm>
        <a:prstGeom prst="rect">
          <a:avLst/>
        </a:prstGeom>
      </xdr:spPr>
    </xdr:pic>
    <xdr:clientData/>
  </xdr:twoCellAnchor>
  <xdr:twoCellAnchor editAs="oneCell">
    <xdr:from>
      <xdr:col>6</xdr:col>
      <xdr:colOff>2398058</xdr:colOff>
      <xdr:row>1</xdr:row>
      <xdr:rowOff>179294</xdr:rowOff>
    </xdr:from>
    <xdr:to>
      <xdr:col>8</xdr:col>
      <xdr:colOff>274077</xdr:colOff>
      <xdr:row>1</xdr:row>
      <xdr:rowOff>817874</xdr:rowOff>
    </xdr:to>
    <xdr:pic>
      <xdr:nvPicPr>
        <xdr:cNvPr id="5" name="Picture 2" descr="vive digital logo 2012-01.jpg">
          <a:extLst>
            <a:ext uri="{FF2B5EF4-FFF2-40B4-BE49-F238E27FC236}">
              <a16:creationId xmlns:a16="http://schemas.microsoft.com/office/drawing/2014/main" id="{00000000-0008-0000-0500-000005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561293" y="369794"/>
          <a:ext cx="2347166" cy="6385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14</xdr:col>
      <xdr:colOff>1269422</xdr:colOff>
      <xdr:row>11</xdr:row>
      <xdr:rowOff>103909</xdr:rowOff>
    </xdr:from>
    <xdr:to>
      <xdr:col>22</xdr:col>
      <xdr:colOff>38101</xdr:colOff>
      <xdr:row>53</xdr:row>
      <xdr:rowOff>27709</xdr:rowOff>
    </xdr:to>
    <xdr:graphicFrame macro="">
      <xdr:nvGraphicFramePr>
        <xdr:cNvPr id="3" name="Gráfico 2">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810960</xdr:colOff>
      <xdr:row>33</xdr:row>
      <xdr:rowOff>123369</xdr:rowOff>
    </xdr:from>
    <xdr:to>
      <xdr:col>18</xdr:col>
      <xdr:colOff>671945</xdr:colOff>
      <xdr:row>40</xdr:row>
      <xdr:rowOff>62346</xdr:rowOff>
    </xdr:to>
    <xdr:sp macro="" textlink="">
      <xdr:nvSpPr>
        <xdr:cNvPr id="4" name="CuadroTexto 3">
          <a:extLst>
            <a:ext uri="{FF2B5EF4-FFF2-40B4-BE49-F238E27FC236}">
              <a16:creationId xmlns:a16="http://schemas.microsoft.com/office/drawing/2014/main" id="{00000000-0008-0000-0600-000004000000}"/>
            </a:ext>
          </a:extLst>
        </xdr:cNvPr>
        <xdr:cNvSpPr txBox="1"/>
      </xdr:nvSpPr>
      <xdr:spPr>
        <a:xfrm>
          <a:off x="23575710" y="7971969"/>
          <a:ext cx="2832785" cy="13105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MX" sz="11500" b="1">
              <a:solidFill>
                <a:srgbClr val="7030A0">
                  <a:alpha val="18000"/>
                </a:srgbClr>
              </a:solidFill>
            </a:rPr>
            <a:t>LP</a:t>
          </a:r>
        </a:p>
      </xdr:txBody>
    </xdr:sp>
    <xdr:clientData/>
  </xdr:twoCellAnchor>
  <xdr:twoCellAnchor>
    <xdr:from>
      <xdr:col>19</xdr:col>
      <xdr:colOff>1192028</xdr:colOff>
      <xdr:row>15</xdr:row>
      <xdr:rowOff>63504</xdr:rowOff>
    </xdr:from>
    <xdr:to>
      <xdr:col>21</xdr:col>
      <xdr:colOff>828675</xdr:colOff>
      <xdr:row>22</xdr:row>
      <xdr:rowOff>22514</xdr:rowOff>
    </xdr:to>
    <xdr:sp macro="" textlink="">
      <xdr:nvSpPr>
        <xdr:cNvPr id="5" name="CuadroTexto 4">
          <a:extLst>
            <a:ext uri="{FF2B5EF4-FFF2-40B4-BE49-F238E27FC236}">
              <a16:creationId xmlns:a16="http://schemas.microsoft.com/office/drawing/2014/main" id="{00000000-0008-0000-0600-000005000000}"/>
            </a:ext>
          </a:extLst>
        </xdr:cNvPr>
        <xdr:cNvSpPr txBox="1"/>
      </xdr:nvSpPr>
      <xdr:spPr>
        <a:xfrm>
          <a:off x="28414478" y="4483104"/>
          <a:ext cx="2913247" cy="12925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r>
            <a:rPr lang="es-MX" sz="11500" b="1">
              <a:solidFill>
                <a:srgbClr val="7030A0">
                  <a:alpha val="18000"/>
                </a:srgbClr>
              </a:solidFill>
              <a:latin typeface="+mn-lt"/>
              <a:ea typeface="+mn-ea"/>
              <a:cs typeface="+mn-cs"/>
            </a:rPr>
            <a:t>MP</a:t>
          </a:r>
        </a:p>
      </xdr:txBody>
    </xdr:sp>
    <xdr:clientData/>
  </xdr:twoCellAnchor>
  <xdr:twoCellAnchor>
    <xdr:from>
      <xdr:col>19</xdr:col>
      <xdr:colOff>1445094</xdr:colOff>
      <xdr:row>34</xdr:row>
      <xdr:rowOff>45255</xdr:rowOff>
    </xdr:from>
    <xdr:to>
      <xdr:col>21</xdr:col>
      <xdr:colOff>976312</xdr:colOff>
      <xdr:row>39</xdr:row>
      <xdr:rowOff>142874</xdr:rowOff>
    </xdr:to>
    <xdr:sp macro="" textlink="">
      <xdr:nvSpPr>
        <xdr:cNvPr id="6" name="CuadroTexto 5">
          <a:extLst>
            <a:ext uri="{FF2B5EF4-FFF2-40B4-BE49-F238E27FC236}">
              <a16:creationId xmlns:a16="http://schemas.microsoft.com/office/drawing/2014/main" id="{00000000-0008-0000-0600-000006000000}"/>
            </a:ext>
          </a:extLst>
        </xdr:cNvPr>
        <xdr:cNvSpPr txBox="1"/>
      </xdr:nvSpPr>
      <xdr:spPr>
        <a:xfrm>
          <a:off x="28377032" y="8974943"/>
          <a:ext cx="2793530" cy="10977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MX" sz="11500" b="1">
              <a:solidFill>
                <a:srgbClr val="7030A0">
                  <a:alpha val="18000"/>
                </a:srgbClr>
              </a:solidFill>
            </a:rPr>
            <a:t>VT</a:t>
          </a:r>
        </a:p>
      </xdr:txBody>
    </xdr:sp>
    <xdr:clientData/>
  </xdr:twoCellAnchor>
  <xdr:twoCellAnchor>
    <xdr:from>
      <xdr:col>16</xdr:col>
      <xdr:colOff>622484</xdr:colOff>
      <xdr:row>15</xdr:row>
      <xdr:rowOff>47624</xdr:rowOff>
    </xdr:from>
    <xdr:to>
      <xdr:col>18</xdr:col>
      <xdr:colOff>676274</xdr:colOff>
      <xdr:row>22</xdr:row>
      <xdr:rowOff>43103</xdr:rowOff>
    </xdr:to>
    <xdr:sp macro="" textlink="">
      <xdr:nvSpPr>
        <xdr:cNvPr id="7" name="CuadroTexto 6">
          <a:extLst>
            <a:ext uri="{FF2B5EF4-FFF2-40B4-BE49-F238E27FC236}">
              <a16:creationId xmlns:a16="http://schemas.microsoft.com/office/drawing/2014/main" id="{00000000-0008-0000-0600-000007000000}"/>
            </a:ext>
          </a:extLst>
        </xdr:cNvPr>
        <xdr:cNvSpPr txBox="1"/>
      </xdr:nvSpPr>
      <xdr:spPr>
        <a:xfrm>
          <a:off x="23387234" y="4467224"/>
          <a:ext cx="3025590" cy="13289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r>
            <a:rPr lang="es-MX" sz="11500" b="1">
              <a:solidFill>
                <a:srgbClr val="7030A0">
                  <a:alpha val="18000"/>
                </a:srgbClr>
              </a:solidFill>
              <a:latin typeface="+mn-lt"/>
              <a:ea typeface="+mn-ea"/>
              <a:cs typeface="+mn-cs"/>
            </a:rPr>
            <a:t>NV</a:t>
          </a:r>
        </a:p>
      </xdr:txBody>
    </xdr:sp>
    <xdr:clientData/>
  </xdr:twoCellAnchor>
  <xdr:twoCellAnchor>
    <xdr:from>
      <xdr:col>12</xdr:col>
      <xdr:colOff>1266824</xdr:colOff>
      <xdr:row>20</xdr:row>
      <xdr:rowOff>57150</xdr:rowOff>
    </xdr:from>
    <xdr:to>
      <xdr:col>14</xdr:col>
      <xdr:colOff>314324</xdr:colOff>
      <xdr:row>29</xdr:row>
      <xdr:rowOff>138112</xdr:rowOff>
    </xdr:to>
    <xdr:sp macro="" textlink="">
      <xdr:nvSpPr>
        <xdr:cNvPr id="8" name="Flecha a la derecha con muesca 7">
          <a:extLst>
            <a:ext uri="{FF2B5EF4-FFF2-40B4-BE49-F238E27FC236}">
              <a16:creationId xmlns:a16="http://schemas.microsoft.com/office/drawing/2014/main" id="{00000000-0008-0000-0600-000008000000}"/>
            </a:ext>
          </a:extLst>
        </xdr:cNvPr>
        <xdr:cNvSpPr/>
      </xdr:nvSpPr>
      <xdr:spPr>
        <a:xfrm>
          <a:off x="17864137" y="6867525"/>
          <a:ext cx="2000250" cy="1795462"/>
        </a:xfrm>
        <a:prstGeom prst="notchedRightArrow">
          <a:avLst/>
        </a:prstGeom>
        <a:solidFill>
          <a:srgbClr val="7030A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1</xdr:col>
      <xdr:colOff>161925</xdr:colOff>
      <xdr:row>1</xdr:row>
      <xdr:rowOff>104775</xdr:rowOff>
    </xdr:from>
    <xdr:to>
      <xdr:col>2</xdr:col>
      <xdr:colOff>587902</xdr:colOff>
      <xdr:row>1</xdr:row>
      <xdr:rowOff>911296</xdr:rowOff>
    </xdr:to>
    <xdr:pic>
      <xdr:nvPicPr>
        <xdr:cNvPr id="11" name="Imagen 10">
          <a:extLst>
            <a:ext uri="{FF2B5EF4-FFF2-40B4-BE49-F238E27FC236}">
              <a16:creationId xmlns:a16="http://schemas.microsoft.com/office/drawing/2014/main" id="{00000000-0008-0000-06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1925" y="104775"/>
          <a:ext cx="3064401" cy="8065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1404938</xdr:colOff>
      <xdr:row>2</xdr:row>
      <xdr:rowOff>119063</xdr:rowOff>
    </xdr:from>
    <xdr:to>
      <xdr:col>21</xdr:col>
      <xdr:colOff>1752321</xdr:colOff>
      <xdr:row>4</xdr:row>
      <xdr:rowOff>67354</xdr:rowOff>
    </xdr:to>
    <xdr:pic>
      <xdr:nvPicPr>
        <xdr:cNvPr id="12" name="Imagen 11">
          <a:hlinkClick xmlns:r="http://schemas.openxmlformats.org/officeDocument/2006/relationships" r:id="rId3" tooltip="Ayuda"/>
          <a:extLst>
            <a:ext uri="{FF2B5EF4-FFF2-40B4-BE49-F238E27FC236}">
              <a16:creationId xmlns:a16="http://schemas.microsoft.com/office/drawing/2014/main" id="{00000000-0008-0000-0600-00000C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1599188" y="1071563"/>
          <a:ext cx="347383" cy="3292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1409686</xdr:colOff>
      <xdr:row>1</xdr:row>
      <xdr:rowOff>220707</xdr:rowOff>
    </xdr:from>
    <xdr:to>
      <xdr:col>21</xdr:col>
      <xdr:colOff>1206281</xdr:colOff>
      <xdr:row>1</xdr:row>
      <xdr:rowOff>603888</xdr:rowOff>
    </xdr:to>
    <xdr:pic>
      <xdr:nvPicPr>
        <xdr:cNvPr id="10" name="Imagen 9">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5"/>
        <a:stretch>
          <a:fillRect/>
        </a:stretch>
      </xdr:blipFill>
      <xdr:spPr>
        <a:xfrm>
          <a:off x="30538868" y="411207"/>
          <a:ext cx="1580368" cy="383181"/>
        </a:xfrm>
        <a:prstGeom prst="rect">
          <a:avLst/>
        </a:prstGeom>
      </xdr:spPr>
    </xdr:pic>
    <xdr:clientData/>
  </xdr:twoCellAnchor>
  <xdr:twoCellAnchor editAs="oneCell">
    <xdr:from>
      <xdr:col>19</xdr:col>
      <xdr:colOff>190500</xdr:colOff>
      <xdr:row>1</xdr:row>
      <xdr:rowOff>138546</xdr:rowOff>
    </xdr:from>
    <xdr:to>
      <xdr:col>20</xdr:col>
      <xdr:colOff>1048302</xdr:colOff>
      <xdr:row>1</xdr:row>
      <xdr:rowOff>777126</xdr:rowOff>
    </xdr:to>
    <xdr:pic>
      <xdr:nvPicPr>
        <xdr:cNvPr id="13" name="Picture 2" descr="vive digital logo 2012-01.jpg">
          <a:extLst>
            <a:ext uri="{FF2B5EF4-FFF2-40B4-BE49-F238E27FC236}">
              <a16:creationId xmlns:a16="http://schemas.microsoft.com/office/drawing/2014/main" id="{00000000-0008-0000-0600-00000D000000}"/>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7830318" y="329046"/>
          <a:ext cx="2347166" cy="638580"/>
        </a:xfrm>
        <a:prstGeom prst="rect">
          <a:avLst/>
        </a:prstGeom>
      </xdr:spPr>
    </xdr:pic>
    <xdr:clientData/>
  </xdr:twoCellAnchor>
</xdr:wsDr>
</file>

<file path=xl/drawings/drawing8.xml><?xml version="1.0" encoding="utf-8"?>
<c:userShapes xmlns:c="http://schemas.openxmlformats.org/drawingml/2006/chart">
  <cdr:relSizeAnchor xmlns:cdr="http://schemas.openxmlformats.org/drawingml/2006/chartDrawing">
    <cdr:from>
      <cdr:x>0.52453</cdr:x>
      <cdr:y>0.06614</cdr:y>
    </cdr:from>
    <cdr:to>
      <cdr:x>0.52559</cdr:x>
      <cdr:y>0.93061</cdr:y>
    </cdr:to>
    <cdr:cxnSp macro="">
      <cdr:nvCxnSpPr>
        <cdr:cNvPr id="3" name="Conector recto 2">
          <a:extLst xmlns:a="http://schemas.openxmlformats.org/drawingml/2006/main">
            <a:ext uri="{FF2B5EF4-FFF2-40B4-BE49-F238E27FC236}">
              <a16:creationId xmlns:a16="http://schemas.microsoft.com/office/drawing/2014/main" id="{C0728035-EC27-4D14-A3C8-58F2D6479FA2}"/>
            </a:ext>
          </a:extLst>
        </cdr:cNvPr>
        <cdr:cNvCxnSpPr/>
      </cdr:nvCxnSpPr>
      <cdr:spPr>
        <a:xfrm xmlns:a="http://schemas.openxmlformats.org/drawingml/2006/main">
          <a:off x="5909054" y="634423"/>
          <a:ext cx="11941" cy="8291715"/>
        </a:xfrm>
        <a:prstGeom xmlns:a="http://schemas.openxmlformats.org/drawingml/2006/main" prst="line">
          <a:avLst/>
        </a:prstGeom>
        <a:ln xmlns:a="http://schemas.openxmlformats.org/drawingml/2006/main" w="57150"/>
      </cdr:spPr>
      <cdr:style>
        <a:lnRef xmlns:a="http://schemas.openxmlformats.org/drawingml/2006/main" idx="1">
          <a:schemeClr val="accent4"/>
        </a:lnRef>
        <a:fillRef xmlns:a="http://schemas.openxmlformats.org/drawingml/2006/main" idx="0">
          <a:schemeClr val="accent4"/>
        </a:fillRef>
        <a:effectRef xmlns:a="http://schemas.openxmlformats.org/drawingml/2006/main" idx="0">
          <a:schemeClr val="accent4"/>
        </a:effectRef>
        <a:fontRef xmlns:a="http://schemas.openxmlformats.org/drawingml/2006/main" idx="minor">
          <a:schemeClr val="tx1"/>
        </a:fontRef>
      </cdr:style>
    </cdr:cxnSp>
  </cdr:relSizeAnchor>
  <cdr:relSizeAnchor xmlns:cdr="http://schemas.openxmlformats.org/drawingml/2006/chartDrawing">
    <cdr:from>
      <cdr:x>0.06354</cdr:x>
      <cdr:y>0.49479</cdr:y>
    </cdr:from>
    <cdr:to>
      <cdr:x>0.98384</cdr:x>
      <cdr:y>0.49514</cdr:y>
    </cdr:to>
    <cdr:cxnSp macro="">
      <cdr:nvCxnSpPr>
        <cdr:cNvPr id="5" name="Conector recto 4">
          <a:extLst xmlns:a="http://schemas.openxmlformats.org/drawingml/2006/main">
            <a:ext uri="{FF2B5EF4-FFF2-40B4-BE49-F238E27FC236}">
              <a16:creationId xmlns:a16="http://schemas.microsoft.com/office/drawing/2014/main" id="{6FF9AC6D-5494-4ABE-8B72-6DA4005872A9}"/>
            </a:ext>
          </a:extLst>
        </cdr:cNvPr>
        <cdr:cNvCxnSpPr/>
      </cdr:nvCxnSpPr>
      <cdr:spPr>
        <a:xfrm xmlns:a="http://schemas.openxmlformats.org/drawingml/2006/main">
          <a:off x="711619" y="4274577"/>
          <a:ext cx="10306208" cy="3014"/>
        </a:xfrm>
        <a:prstGeom xmlns:a="http://schemas.openxmlformats.org/drawingml/2006/main" prst="line">
          <a:avLst/>
        </a:prstGeom>
        <a:ln xmlns:a="http://schemas.openxmlformats.org/drawingml/2006/main" w="57150"/>
      </cdr:spPr>
      <cdr:style>
        <a:lnRef xmlns:a="http://schemas.openxmlformats.org/drawingml/2006/main" idx="1">
          <a:schemeClr val="accent4"/>
        </a:lnRef>
        <a:fillRef xmlns:a="http://schemas.openxmlformats.org/drawingml/2006/main" idx="0">
          <a:schemeClr val="accent4"/>
        </a:fillRef>
        <a:effectRef xmlns:a="http://schemas.openxmlformats.org/drawingml/2006/main" idx="0">
          <a:schemeClr val="accent4"/>
        </a:effectRef>
        <a:fontRef xmlns:a="http://schemas.openxmlformats.org/drawingml/2006/main" idx="minor">
          <a:schemeClr val="tx1"/>
        </a:fontRef>
      </cdr:style>
    </cdr:cxnSp>
  </cdr:relSizeAnchor>
</c:userShapes>
</file>

<file path=xl/drawings/drawing9.xml><?xml version="1.0" encoding="utf-8"?>
<xdr:wsDr xmlns:xdr="http://schemas.openxmlformats.org/drawingml/2006/spreadsheetDrawing" xmlns:a="http://schemas.openxmlformats.org/drawingml/2006/main">
  <xdr:twoCellAnchor editAs="oneCell">
    <xdr:from>
      <xdr:col>1</xdr:col>
      <xdr:colOff>161925</xdr:colOff>
      <xdr:row>1</xdr:row>
      <xdr:rowOff>104775</xdr:rowOff>
    </xdr:from>
    <xdr:to>
      <xdr:col>2</xdr:col>
      <xdr:colOff>639856</xdr:colOff>
      <xdr:row>1</xdr:row>
      <xdr:rowOff>911296</xdr:rowOff>
    </xdr:to>
    <xdr:pic>
      <xdr:nvPicPr>
        <xdr:cNvPr id="2" name="Imagen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104775"/>
          <a:ext cx="3059206" cy="8065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727362</xdr:colOff>
      <xdr:row>2</xdr:row>
      <xdr:rowOff>86591</xdr:rowOff>
    </xdr:from>
    <xdr:to>
      <xdr:col>18</xdr:col>
      <xdr:colOff>1074745</xdr:colOff>
      <xdr:row>4</xdr:row>
      <xdr:rowOff>53932</xdr:rowOff>
    </xdr:to>
    <xdr:pic>
      <xdr:nvPicPr>
        <xdr:cNvPr id="3" name="Imagen 2">
          <a:hlinkClick xmlns:r="http://schemas.openxmlformats.org/officeDocument/2006/relationships" r:id="rId2" tooltip="Ayuda"/>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6496817" y="1056409"/>
          <a:ext cx="347383" cy="3137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321115</xdr:colOff>
      <xdr:row>1</xdr:row>
      <xdr:rowOff>303588</xdr:rowOff>
    </xdr:from>
    <xdr:to>
      <xdr:col>18</xdr:col>
      <xdr:colOff>742093</xdr:colOff>
      <xdr:row>1</xdr:row>
      <xdr:rowOff>686769</xdr:rowOff>
    </xdr:to>
    <xdr:pic>
      <xdr:nvPicPr>
        <xdr:cNvPr id="4" name="Imagen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4"/>
        <a:stretch>
          <a:fillRect/>
        </a:stretch>
      </xdr:blipFill>
      <xdr:spPr>
        <a:xfrm>
          <a:off x="25426294" y="494088"/>
          <a:ext cx="1591192" cy="383181"/>
        </a:xfrm>
        <a:prstGeom prst="rect">
          <a:avLst/>
        </a:prstGeom>
      </xdr:spPr>
    </xdr:pic>
    <xdr:clientData/>
  </xdr:twoCellAnchor>
  <xdr:twoCellAnchor editAs="oneCell">
    <xdr:from>
      <xdr:col>14</xdr:col>
      <xdr:colOff>734786</xdr:colOff>
      <xdr:row>1</xdr:row>
      <xdr:rowOff>190501</xdr:rowOff>
    </xdr:from>
    <xdr:to>
      <xdr:col>17</xdr:col>
      <xdr:colOff>142809</xdr:colOff>
      <xdr:row>1</xdr:row>
      <xdr:rowOff>829081</xdr:rowOff>
    </xdr:to>
    <xdr:pic>
      <xdr:nvPicPr>
        <xdr:cNvPr id="5" name="Picture 2" descr="vive digital logo 2012-01.jpg">
          <a:extLst>
            <a:ext uri="{FF2B5EF4-FFF2-40B4-BE49-F238E27FC236}">
              <a16:creationId xmlns:a16="http://schemas.microsoft.com/office/drawing/2014/main" id="{00000000-0008-0000-0700-000005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2900822" y="381001"/>
          <a:ext cx="2347166" cy="6385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ogdidata.blob.core.windows.net/Users/C&#233;sar%20A/Documents/CINTEL/GEL/OpenData/Pilotos/Metadatos/Plantilla%20Especificaci&#243;n%20de%20Datasets%20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tadatos"/>
      <sheetName val="Encabezado del Dataset"/>
      <sheetName val="Hoja Base"/>
    </sheetNames>
    <sheetDataSet>
      <sheetData sheetId="0"/>
      <sheetData sheetId="1"/>
      <sheetData sheetId="2">
        <row r="3">
          <cell r="A3" t="str">
            <v>Alfanumérico</v>
          </cell>
          <cell r="B3" t="str">
            <v>Si</v>
          </cell>
        </row>
        <row r="4">
          <cell r="A4" t="str">
            <v>Fecha</v>
          </cell>
          <cell r="B4" t="str">
            <v>No</v>
          </cell>
        </row>
        <row r="5">
          <cell r="A5" t="str">
            <v>Numérico</v>
          </cell>
        </row>
      </sheetData>
    </sheetDataSet>
  </externalBook>
</externalLink>
</file>

<file path=xl/theme/theme1.xml><?xml version="1.0" encoding="utf-8"?>
<a:theme xmlns:a="http://schemas.openxmlformats.org/drawingml/2006/main" name="Wiki">
  <a:themeElements>
    <a:clrScheme name="Personalizado 2">
      <a:dk1>
        <a:sysClr val="windowText" lastClr="000000"/>
      </a:dk1>
      <a:lt1>
        <a:sysClr val="window" lastClr="FFFFFF"/>
      </a:lt1>
      <a:dk2>
        <a:srgbClr val="44546A"/>
      </a:dk2>
      <a:lt2>
        <a:srgbClr val="E7E6E6"/>
      </a:lt2>
      <a:accent1>
        <a:srgbClr val="C8B4D2"/>
      </a:accent1>
      <a:accent2>
        <a:srgbClr val="82378C"/>
      </a:accent2>
      <a:accent3>
        <a:srgbClr val="963282"/>
      </a:accent3>
      <a:accent4>
        <a:srgbClr val="C8C8C8"/>
      </a:accent4>
      <a:accent5>
        <a:srgbClr val="50285F"/>
      </a:accent5>
      <a:accent6>
        <a:srgbClr val="A56EB4"/>
      </a:accent6>
      <a:hlink>
        <a:srgbClr val="0563C1"/>
      </a:hlink>
      <a:folHlink>
        <a:srgbClr val="954F72"/>
      </a:folHlink>
    </a:clrScheme>
    <a:fontScheme name="Fuentes PGEL">
      <a:majorFont>
        <a:latin typeface="Helvetica Inserat LT Std"/>
        <a:ea typeface=""/>
        <a:cs typeface=""/>
      </a:majorFont>
      <a:minorFont>
        <a:latin typeface="Helvetica LT Std"/>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Wiki" id="{CC27EAA7-802D-47F8-9F7D-9EC3E9D68473}" vid="{EBDFA81D-016D-490B-9F2F-2703FDF7EEAC}"/>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gel.seven4n.com/wiki-seven/?page_id=3714" TargetMode="External"/><Relationship Id="rId7" Type="http://schemas.openxmlformats.org/officeDocument/2006/relationships/hyperlink" Target="http://gel.seven4n.com/wiki-seven/?page_id=3721" TargetMode="External"/><Relationship Id="rId2" Type="http://schemas.openxmlformats.org/officeDocument/2006/relationships/hyperlink" Target="http://gel.seven4n.com/wiki-seven/?page_id=306" TargetMode="External"/><Relationship Id="rId1" Type="http://schemas.openxmlformats.org/officeDocument/2006/relationships/hyperlink" Target="http://gel.seven4n.com/wiki-seven/?page_id=304" TargetMode="External"/><Relationship Id="rId6" Type="http://schemas.openxmlformats.org/officeDocument/2006/relationships/hyperlink" Target="http://gel.seven4n.com/wiki-seven/?page_id=3741" TargetMode="External"/><Relationship Id="rId5" Type="http://schemas.openxmlformats.org/officeDocument/2006/relationships/hyperlink" Target="http://gel.seven4n.com/wiki-seven/?page_id=3717" TargetMode="External"/><Relationship Id="rId4" Type="http://schemas.openxmlformats.org/officeDocument/2006/relationships/hyperlink" Target="http://gel.seven4n.com/wiki-seven/?page_id=3712" TargetMode="External"/><Relationship Id="rId9"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jguatame@finagro.com.co"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sheetPr>
  <dimension ref="A1:L10"/>
  <sheetViews>
    <sheetView showGridLines="0" topLeftCell="A2" zoomScale="85" zoomScaleNormal="85" zoomScalePageLayoutView="85" workbookViewId="0">
      <selection activeCell="G22" sqref="G22"/>
    </sheetView>
  </sheetViews>
  <sheetFormatPr baseColWidth="10" defaultColWidth="10" defaultRowHeight="12.75"/>
  <cols>
    <col min="1" max="1" width="2" style="120" customWidth="1"/>
    <col min="2" max="2" width="28.125" style="120" customWidth="1"/>
    <col min="3" max="4" width="15.75" style="120" customWidth="1"/>
    <col min="5" max="5" width="13.875" style="120" customWidth="1"/>
    <col min="6" max="7" width="15.875" style="120" customWidth="1"/>
    <col min="8" max="8" width="15.5" style="120" customWidth="1"/>
    <col min="9" max="9" width="14.625" style="120" bestFit="1" customWidth="1"/>
    <col min="10" max="10" width="12.875" style="120" customWidth="1"/>
    <col min="11" max="11" width="18" style="120" bestFit="1" customWidth="1"/>
    <col min="12" max="12" width="2.25" style="120" customWidth="1"/>
    <col min="13" max="16384" width="10" style="120"/>
  </cols>
  <sheetData>
    <row r="1" spans="1:12" ht="13.5" thickBot="1">
      <c r="A1" s="117"/>
      <c r="B1" s="118"/>
      <c r="C1" s="118"/>
      <c r="D1" s="118"/>
      <c r="E1" s="118"/>
      <c r="F1" s="118"/>
      <c r="G1" s="118"/>
      <c r="H1" s="118"/>
      <c r="I1" s="118"/>
      <c r="J1" s="118"/>
      <c r="K1" s="118"/>
      <c r="L1" s="119"/>
    </row>
    <row r="2" spans="1:12" s="125" customFormat="1" ht="75.75" customHeight="1" thickBot="1">
      <c r="A2" s="121"/>
      <c r="B2" s="122"/>
      <c r="C2" s="123"/>
      <c r="D2" s="309" t="s">
        <v>0</v>
      </c>
      <c r="E2" s="309"/>
      <c r="F2" s="309"/>
      <c r="G2" s="309"/>
      <c r="H2" s="173"/>
      <c r="I2" s="173"/>
      <c r="J2" s="173"/>
      <c r="K2" s="174"/>
      <c r="L2" s="124"/>
    </row>
    <row r="3" spans="1:12" ht="12.75" customHeight="1">
      <c r="A3" s="126"/>
      <c r="B3" s="288" t="s">
        <v>1</v>
      </c>
      <c r="C3" s="289"/>
      <c r="D3" s="289"/>
      <c r="E3" s="290"/>
      <c r="F3" s="303" t="s">
        <v>2</v>
      </c>
      <c r="G3" s="304"/>
      <c r="H3" s="304"/>
      <c r="I3" s="304"/>
      <c r="J3" s="304"/>
      <c r="K3" s="305"/>
      <c r="L3" s="127"/>
    </row>
    <row r="4" spans="1:12" ht="15" customHeight="1" thickBot="1">
      <c r="A4" s="126"/>
      <c r="B4" s="291"/>
      <c r="C4" s="292"/>
      <c r="D4" s="292"/>
      <c r="E4" s="293"/>
      <c r="F4" s="306"/>
      <c r="G4" s="307"/>
      <c r="H4" s="307"/>
      <c r="I4" s="307"/>
      <c r="J4" s="307"/>
      <c r="K4" s="308"/>
      <c r="L4" s="127"/>
    </row>
    <row r="5" spans="1:12" ht="15" customHeight="1" thickBot="1">
      <c r="A5" s="126"/>
      <c r="B5" s="294" t="s">
        <v>3</v>
      </c>
      <c r="C5" s="295"/>
      <c r="D5" s="295"/>
      <c r="E5" s="296"/>
      <c r="F5" s="128" t="s">
        <v>4</v>
      </c>
      <c r="G5" s="129" t="s">
        <v>5</v>
      </c>
      <c r="H5" s="129" t="s">
        <v>6</v>
      </c>
      <c r="I5" s="129" t="s">
        <v>7</v>
      </c>
      <c r="J5" s="129" t="s">
        <v>8</v>
      </c>
      <c r="K5" s="130" t="s">
        <v>9</v>
      </c>
      <c r="L5" s="127"/>
    </row>
    <row r="6" spans="1:12" ht="14.25" customHeight="1" thickBot="1">
      <c r="A6" s="126"/>
      <c r="B6" s="297"/>
      <c r="C6" s="298"/>
      <c r="D6" s="298"/>
      <c r="E6" s="299"/>
      <c r="F6" s="131">
        <v>1</v>
      </c>
      <c r="G6" s="132" t="s">
        <v>10</v>
      </c>
      <c r="H6" s="132" t="s">
        <v>11</v>
      </c>
      <c r="I6" s="185">
        <v>40889</v>
      </c>
      <c r="J6" s="132" t="s">
        <v>12</v>
      </c>
      <c r="K6" s="133" t="s">
        <v>13</v>
      </c>
      <c r="L6" s="127"/>
    </row>
    <row r="7" spans="1:12" ht="14.25" customHeight="1" thickBot="1">
      <c r="A7" s="126"/>
      <c r="B7" s="297"/>
      <c r="C7" s="298"/>
      <c r="D7" s="298"/>
      <c r="E7" s="299"/>
      <c r="F7" s="134">
        <v>2</v>
      </c>
      <c r="G7" s="135" t="s">
        <v>14</v>
      </c>
      <c r="H7" s="135" t="s">
        <v>11</v>
      </c>
      <c r="I7" s="135" t="s">
        <v>13</v>
      </c>
      <c r="J7" s="135" t="s">
        <v>12</v>
      </c>
      <c r="K7" s="185">
        <v>40905</v>
      </c>
      <c r="L7" s="127"/>
    </row>
    <row r="8" spans="1:12" ht="15" customHeight="1" thickBot="1">
      <c r="A8" s="126"/>
      <c r="B8" s="300"/>
      <c r="C8" s="301"/>
      <c r="D8" s="301"/>
      <c r="E8" s="302"/>
      <c r="F8" s="136">
        <v>3</v>
      </c>
      <c r="G8" s="137" t="s">
        <v>15</v>
      </c>
      <c r="H8" s="137" t="s">
        <v>16</v>
      </c>
      <c r="I8" s="185">
        <v>41416</v>
      </c>
      <c r="J8" s="137" t="s">
        <v>17</v>
      </c>
      <c r="K8" s="185">
        <v>41446</v>
      </c>
      <c r="L8" s="127"/>
    </row>
    <row r="9" spans="1:12" ht="13.5" thickBot="1">
      <c r="A9" s="138"/>
      <c r="B9" s="139"/>
      <c r="C9" s="139"/>
      <c r="D9" s="139"/>
      <c r="E9" s="140"/>
      <c r="F9" s="141"/>
      <c r="G9" s="142"/>
      <c r="H9" s="143"/>
      <c r="I9" s="140"/>
      <c r="J9" s="140"/>
      <c r="K9" s="144"/>
      <c r="L9" s="145"/>
    </row>
    <row r="10" spans="1:12">
      <c r="B10" s="146"/>
      <c r="C10" s="146"/>
      <c r="D10" s="146"/>
    </row>
  </sheetData>
  <mergeCells count="4">
    <mergeCell ref="B3:E4"/>
    <mergeCell ref="B5:E8"/>
    <mergeCell ref="F3:K4"/>
    <mergeCell ref="D2:G2"/>
  </mergeCells>
  <printOptions horizontalCentered="1"/>
  <pageMargins left="0.78740157480314965" right="0.78740157480314965" top="0.98425196850393704" bottom="0.98425196850393704" header="0" footer="0"/>
  <pageSetup scale="80" orientation="landscape" horizontalDpi="4294967293" r:id="rId1"/>
  <headerFooter alignWithMargins="0">
    <oddFooter>&amp;L_x000D_&amp;1#&amp;"Aptos"&amp;10&amp;K008000 NC2&amp;RPágina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sheetPr>
  <dimension ref="A1:O50"/>
  <sheetViews>
    <sheetView showGridLines="0" topLeftCell="A7" zoomScale="85" zoomScaleNormal="85" zoomScalePageLayoutView="40" workbookViewId="0">
      <selection activeCell="J1" sqref="J1"/>
    </sheetView>
  </sheetViews>
  <sheetFormatPr baseColWidth="10" defaultColWidth="11" defaultRowHeight="14.25"/>
  <cols>
    <col min="1" max="1" width="2.25" style="150" customWidth="1"/>
    <col min="2" max="3" width="19.875" style="150" customWidth="1"/>
    <col min="4" max="4" width="14.875" style="150" customWidth="1"/>
    <col min="5" max="5" width="11" style="150"/>
    <col min="6" max="6" width="14.125" style="150" customWidth="1"/>
    <col min="7" max="7" width="14.625" style="150" customWidth="1"/>
    <col min="8" max="8" width="11" style="150"/>
    <col min="9" max="12" width="9" style="150" customWidth="1"/>
    <col min="13" max="13" width="12.875" style="150" customWidth="1"/>
    <col min="14" max="14" width="2.25" style="150" customWidth="1"/>
    <col min="15" max="16384" width="11" style="150"/>
  </cols>
  <sheetData>
    <row r="1" spans="1:15" ht="15" thickBot="1">
      <c r="A1" s="147"/>
      <c r="B1" s="148"/>
      <c r="C1" s="148"/>
      <c r="D1" s="148"/>
      <c r="E1" s="148"/>
      <c r="F1" s="148"/>
      <c r="G1" s="148"/>
      <c r="H1" s="148"/>
      <c r="I1" s="148"/>
      <c r="J1" s="148"/>
      <c r="K1" s="148"/>
      <c r="L1" s="148"/>
      <c r="M1" s="148"/>
      <c r="N1" s="149"/>
    </row>
    <row r="2" spans="1:15" ht="75.75" customHeight="1" thickBot="1">
      <c r="A2" s="151"/>
      <c r="B2" s="152"/>
      <c r="C2" s="153"/>
      <c r="D2" s="313" t="s">
        <v>18</v>
      </c>
      <c r="E2" s="313"/>
      <c r="F2" s="313"/>
      <c r="G2" s="313"/>
      <c r="H2" s="177"/>
      <c r="I2" s="177"/>
      <c r="J2" s="177"/>
      <c r="K2" s="177"/>
      <c r="L2" s="177"/>
      <c r="M2" s="178"/>
      <c r="N2" s="154"/>
      <c r="O2" s="155"/>
    </row>
    <row r="3" spans="1:15">
      <c r="A3" s="151"/>
      <c r="N3" s="156"/>
    </row>
    <row r="4" spans="1:15">
      <c r="A4" s="151"/>
      <c r="B4" s="311" t="s">
        <v>19</v>
      </c>
      <c r="C4" s="311"/>
      <c r="D4" s="311"/>
      <c r="E4" s="311"/>
      <c r="F4" s="311"/>
      <c r="G4" s="311"/>
      <c r="H4" s="311"/>
      <c r="I4" s="311"/>
      <c r="J4" s="311"/>
      <c r="K4" s="311"/>
      <c r="L4" s="311"/>
      <c r="M4" s="311"/>
      <c r="N4" s="156"/>
    </row>
    <row r="5" spans="1:15">
      <c r="A5" s="151"/>
      <c r="B5" s="312"/>
      <c r="C5" s="312"/>
      <c r="D5" s="312"/>
      <c r="E5" s="312"/>
      <c r="F5" s="312"/>
      <c r="G5" s="312"/>
      <c r="H5" s="312"/>
      <c r="I5" s="312"/>
      <c r="J5" s="312"/>
      <c r="K5" s="312"/>
      <c r="L5" s="312"/>
      <c r="M5" s="312"/>
      <c r="N5" s="156"/>
    </row>
    <row r="6" spans="1:15" ht="57.75" customHeight="1">
      <c r="A6" s="151"/>
      <c r="B6" s="310" t="s">
        <v>20</v>
      </c>
      <c r="C6" s="310"/>
      <c r="D6" s="310"/>
      <c r="E6" s="310"/>
      <c r="F6" s="310"/>
      <c r="G6" s="310"/>
      <c r="H6" s="310"/>
      <c r="I6" s="310"/>
      <c r="J6" s="310"/>
      <c r="K6" s="310"/>
      <c r="L6" s="310"/>
      <c r="M6" s="310"/>
      <c r="N6" s="156"/>
    </row>
    <row r="7" spans="1:15">
      <c r="A7" s="151"/>
      <c r="N7" s="156"/>
    </row>
    <row r="8" spans="1:15">
      <c r="A8" s="151"/>
      <c r="N8" s="156"/>
      <c r="O8" s="157"/>
    </row>
    <row r="9" spans="1:15">
      <c r="A9" s="151"/>
      <c r="N9" s="156"/>
    </row>
    <row r="10" spans="1:15" ht="14.25" customHeight="1">
      <c r="A10" s="151"/>
      <c r="B10" s="311" t="s">
        <v>21</v>
      </c>
      <c r="C10" s="311"/>
      <c r="D10" s="311"/>
      <c r="E10" s="311"/>
      <c r="F10" s="311"/>
      <c r="G10" s="311"/>
      <c r="H10" s="311"/>
      <c r="I10" s="311"/>
      <c r="J10" s="311"/>
      <c r="K10" s="311"/>
      <c r="L10" s="311"/>
      <c r="M10" s="311"/>
      <c r="N10" s="156"/>
    </row>
    <row r="11" spans="1:15" ht="15" customHeight="1">
      <c r="A11" s="151"/>
      <c r="B11" s="312"/>
      <c r="C11" s="312"/>
      <c r="D11" s="312"/>
      <c r="E11" s="312"/>
      <c r="F11" s="312"/>
      <c r="G11" s="312"/>
      <c r="H11" s="312"/>
      <c r="I11" s="312"/>
      <c r="J11" s="312"/>
      <c r="K11" s="312"/>
      <c r="L11" s="312"/>
      <c r="M11" s="312"/>
      <c r="N11" s="156"/>
    </row>
    <row r="12" spans="1:15" ht="63.75" customHeight="1">
      <c r="A12" s="151"/>
      <c r="B12" s="310" t="s">
        <v>22</v>
      </c>
      <c r="C12" s="310"/>
      <c r="D12" s="310"/>
      <c r="E12" s="310"/>
      <c r="F12" s="310"/>
      <c r="G12" s="310"/>
      <c r="H12" s="310"/>
      <c r="I12" s="310"/>
      <c r="J12" s="310"/>
      <c r="K12" s="310"/>
      <c r="L12" s="310"/>
      <c r="M12" s="310"/>
      <c r="N12" s="156"/>
    </row>
    <row r="13" spans="1:15" ht="14.25" customHeight="1">
      <c r="A13" s="151"/>
      <c r="B13" s="158"/>
      <c r="C13" s="158"/>
      <c r="D13" s="158"/>
      <c r="E13" s="158"/>
      <c r="F13" s="158"/>
      <c r="G13" s="158"/>
      <c r="H13" s="334" t="s">
        <v>23</v>
      </c>
      <c r="I13" s="334"/>
      <c r="J13" s="334"/>
      <c r="K13" s="334"/>
      <c r="L13" s="334"/>
      <c r="M13" s="334"/>
      <c r="N13" s="156"/>
    </row>
    <row r="14" spans="1:15" ht="14.25" customHeight="1">
      <c r="A14" s="151"/>
      <c r="B14" s="158"/>
      <c r="C14" s="158"/>
      <c r="D14" s="158"/>
      <c r="E14" s="158"/>
      <c r="F14" s="158"/>
      <c r="G14" s="158"/>
      <c r="H14" s="159"/>
      <c r="I14" s="159"/>
      <c r="J14" s="159"/>
      <c r="K14" s="159"/>
      <c r="L14" s="159"/>
      <c r="M14" s="159"/>
      <c r="N14" s="156"/>
    </row>
    <row r="15" spans="1:15" ht="30.75" customHeight="1">
      <c r="A15" s="151"/>
      <c r="B15" s="310" t="s">
        <v>24</v>
      </c>
      <c r="C15" s="310"/>
      <c r="D15" s="310"/>
      <c r="E15" s="310"/>
      <c r="F15" s="310"/>
      <c r="G15" s="310"/>
      <c r="H15" s="310"/>
      <c r="I15" s="310"/>
      <c r="J15" s="310"/>
      <c r="K15" s="310"/>
      <c r="L15" s="310"/>
      <c r="M15" s="310"/>
      <c r="N15" s="156"/>
    </row>
    <row r="16" spans="1:15" ht="15" customHeight="1">
      <c r="A16" s="151"/>
      <c r="B16" s="158"/>
      <c r="C16" s="158"/>
      <c r="D16" s="158"/>
      <c r="E16" s="158"/>
      <c r="F16" s="158"/>
      <c r="G16" s="158"/>
      <c r="H16" s="334" t="s">
        <v>25</v>
      </c>
      <c r="I16" s="334"/>
      <c r="J16" s="334"/>
      <c r="K16" s="334"/>
      <c r="L16" s="334"/>
      <c r="M16" s="334"/>
      <c r="N16" s="156"/>
    </row>
    <row r="17" spans="1:15" ht="15" customHeight="1">
      <c r="A17" s="151"/>
      <c r="B17" s="158"/>
      <c r="C17" s="158"/>
      <c r="D17" s="158"/>
      <c r="E17" s="158"/>
      <c r="F17" s="158"/>
      <c r="G17" s="158"/>
      <c r="H17" s="158"/>
      <c r="I17" s="158"/>
      <c r="J17" s="158"/>
      <c r="K17" s="158"/>
      <c r="L17" s="158"/>
      <c r="M17" s="158"/>
      <c r="N17" s="156"/>
    </row>
    <row r="18" spans="1:15" ht="14.25" customHeight="1">
      <c r="A18" s="151"/>
      <c r="B18" s="311" t="s">
        <v>26</v>
      </c>
      <c r="C18" s="311"/>
      <c r="D18" s="311"/>
      <c r="E18" s="311"/>
      <c r="F18" s="311"/>
      <c r="G18" s="311"/>
      <c r="H18" s="311"/>
      <c r="I18" s="311"/>
      <c r="J18" s="311"/>
      <c r="K18" s="311"/>
      <c r="L18" s="311"/>
      <c r="M18" s="311"/>
      <c r="N18" s="156"/>
    </row>
    <row r="19" spans="1:15" ht="14.25" customHeight="1">
      <c r="A19" s="151"/>
      <c r="B19" s="312"/>
      <c r="C19" s="312"/>
      <c r="D19" s="312"/>
      <c r="E19" s="312"/>
      <c r="F19" s="312"/>
      <c r="G19" s="312"/>
      <c r="H19" s="312"/>
      <c r="I19" s="312"/>
      <c r="J19" s="312"/>
      <c r="K19" s="312"/>
      <c r="L19" s="312"/>
      <c r="M19" s="312"/>
      <c r="N19" s="156"/>
    </row>
    <row r="20" spans="1:15" ht="33" customHeight="1">
      <c r="A20" s="151"/>
      <c r="B20" s="310" t="s">
        <v>27</v>
      </c>
      <c r="C20" s="310"/>
      <c r="D20" s="310"/>
      <c r="E20" s="310"/>
      <c r="F20" s="310"/>
      <c r="G20" s="310"/>
      <c r="H20" s="310"/>
      <c r="I20" s="310"/>
      <c r="J20" s="310"/>
      <c r="K20" s="310"/>
      <c r="L20" s="310"/>
      <c r="M20" s="310"/>
      <c r="N20" s="156"/>
    </row>
    <row r="21" spans="1:15" ht="15" customHeight="1">
      <c r="A21" s="151"/>
      <c r="B21" s="328"/>
      <c r="C21" s="328"/>
      <c r="D21" s="328"/>
      <c r="E21" s="328"/>
      <c r="F21" s="328"/>
      <c r="G21" s="328"/>
      <c r="H21" s="328"/>
      <c r="I21" s="328"/>
      <c r="J21" s="328"/>
      <c r="K21" s="328"/>
      <c r="L21" s="328"/>
      <c r="M21" s="328"/>
      <c r="N21" s="329"/>
    </row>
    <row r="22" spans="1:15" ht="33" customHeight="1" thickBot="1">
      <c r="A22" s="151"/>
      <c r="B22" s="330"/>
      <c r="C22" s="330"/>
      <c r="D22" s="160"/>
      <c r="E22" s="330"/>
      <c r="F22" s="330"/>
      <c r="G22" s="330"/>
      <c r="H22" s="330"/>
      <c r="I22" s="330"/>
      <c r="J22" s="160"/>
      <c r="K22" s="160"/>
      <c r="L22" s="160"/>
      <c r="M22" s="330"/>
      <c r="N22" s="331"/>
      <c r="O22" s="160"/>
    </row>
    <row r="23" spans="1:15" ht="93" customHeight="1">
      <c r="A23" s="151"/>
      <c r="B23" s="161"/>
      <c r="C23" s="326" t="s">
        <v>28</v>
      </c>
      <c r="D23" s="327"/>
      <c r="E23" s="324"/>
      <c r="F23" s="324"/>
      <c r="G23" s="324"/>
      <c r="H23" s="324"/>
      <c r="I23" s="325"/>
      <c r="J23" s="175"/>
      <c r="K23" s="175"/>
      <c r="L23" s="175"/>
      <c r="M23" s="314"/>
      <c r="N23" s="315"/>
      <c r="O23" s="162"/>
    </row>
    <row r="24" spans="1:15" ht="15" thickBot="1">
      <c r="A24" s="151"/>
      <c r="B24" s="161"/>
      <c r="C24" s="319" t="s">
        <v>29</v>
      </c>
      <c r="D24" s="320"/>
      <c r="E24" s="320"/>
      <c r="F24" s="320"/>
      <c r="G24" s="320"/>
      <c r="H24" s="320"/>
      <c r="I24" s="321"/>
      <c r="J24" s="176"/>
      <c r="K24" s="176"/>
      <c r="L24" s="176"/>
      <c r="M24" s="314"/>
      <c r="N24" s="315"/>
      <c r="O24" s="162"/>
    </row>
    <row r="25" spans="1:15">
      <c r="A25" s="151"/>
      <c r="B25" s="161"/>
      <c r="C25" s="163"/>
      <c r="D25" s="163"/>
      <c r="E25" s="164"/>
      <c r="F25" s="164"/>
      <c r="G25" s="164"/>
      <c r="H25" s="164"/>
      <c r="I25" s="164"/>
      <c r="J25" s="164"/>
      <c r="K25" s="164"/>
      <c r="L25" s="164"/>
      <c r="M25" s="165"/>
      <c r="N25" s="166"/>
      <c r="O25" s="162"/>
    </row>
    <row r="26" spans="1:15">
      <c r="A26" s="151"/>
      <c r="B26" s="161"/>
      <c r="C26" s="161"/>
      <c r="D26" s="161"/>
      <c r="E26" s="314"/>
      <c r="F26" s="314"/>
      <c r="G26" s="314"/>
      <c r="H26" s="314"/>
      <c r="I26" s="314"/>
      <c r="J26" s="165"/>
      <c r="K26" s="165"/>
      <c r="L26" s="165"/>
      <c r="M26" s="314"/>
      <c r="N26" s="315"/>
      <c r="O26" s="162"/>
    </row>
    <row r="27" spans="1:15" ht="15" thickBot="1">
      <c r="A27" s="151"/>
      <c r="B27" s="161"/>
      <c r="C27" s="161"/>
      <c r="D27" s="161"/>
      <c r="E27" s="314"/>
      <c r="F27" s="314"/>
      <c r="G27" s="314"/>
      <c r="H27" s="314"/>
      <c r="I27" s="314"/>
      <c r="J27" s="165"/>
      <c r="K27" s="165"/>
      <c r="L27" s="165"/>
      <c r="M27" s="314"/>
      <c r="N27" s="315"/>
      <c r="O27" s="162"/>
    </row>
    <row r="28" spans="1:15" ht="93" customHeight="1">
      <c r="A28" s="151"/>
      <c r="B28" s="161"/>
      <c r="C28" s="322" t="s">
        <v>30</v>
      </c>
      <c r="D28" s="323"/>
      <c r="E28" s="324"/>
      <c r="F28" s="324"/>
      <c r="G28" s="324"/>
      <c r="H28" s="324"/>
      <c r="I28" s="325"/>
      <c r="J28" s="175"/>
      <c r="K28" s="175"/>
      <c r="L28" s="175"/>
      <c r="M28" s="314"/>
      <c r="N28" s="315"/>
      <c r="O28" s="162"/>
    </row>
    <row r="29" spans="1:15" ht="15" thickBot="1">
      <c r="A29" s="151"/>
      <c r="B29" s="161"/>
      <c r="C29" s="316" t="s">
        <v>29</v>
      </c>
      <c r="D29" s="317"/>
      <c r="E29" s="317"/>
      <c r="F29" s="317"/>
      <c r="G29" s="317"/>
      <c r="H29" s="317"/>
      <c r="I29" s="318"/>
      <c r="J29" s="176"/>
      <c r="K29" s="176"/>
      <c r="L29" s="176"/>
      <c r="M29" s="314"/>
      <c r="N29" s="315"/>
      <c r="O29" s="162"/>
    </row>
    <row r="30" spans="1:15">
      <c r="A30" s="151"/>
      <c r="B30" s="161"/>
      <c r="C30" s="161"/>
      <c r="D30" s="161"/>
      <c r="E30" s="314"/>
      <c r="F30" s="314"/>
      <c r="G30" s="314"/>
      <c r="H30" s="314"/>
      <c r="I30" s="314"/>
      <c r="J30" s="165"/>
      <c r="K30" s="165"/>
      <c r="L30" s="165"/>
      <c r="M30" s="314"/>
      <c r="N30" s="315"/>
      <c r="O30" s="162"/>
    </row>
    <row r="31" spans="1:15">
      <c r="A31" s="151"/>
      <c r="B31" s="161"/>
      <c r="C31" s="161"/>
      <c r="D31" s="161"/>
      <c r="E31" s="314"/>
      <c r="F31" s="314"/>
      <c r="G31" s="314"/>
      <c r="H31" s="314"/>
      <c r="I31" s="314"/>
      <c r="J31" s="165"/>
      <c r="K31" s="165"/>
      <c r="L31" s="165"/>
      <c r="M31" s="314"/>
      <c r="N31" s="315"/>
      <c r="O31" s="162"/>
    </row>
    <row r="32" spans="1:15" ht="15" thickBot="1">
      <c r="A32" s="151"/>
      <c r="B32" s="161"/>
      <c r="C32" s="161"/>
      <c r="D32" s="161"/>
      <c r="E32" s="314"/>
      <c r="F32" s="314"/>
      <c r="G32" s="314"/>
      <c r="H32" s="314"/>
      <c r="I32" s="314"/>
      <c r="J32" s="165"/>
      <c r="K32" s="165"/>
      <c r="L32" s="165"/>
      <c r="M32" s="314"/>
      <c r="N32" s="315"/>
      <c r="O32" s="162"/>
    </row>
    <row r="33" spans="1:15" ht="107.25" customHeight="1">
      <c r="A33" s="151"/>
      <c r="B33" s="161"/>
      <c r="C33" s="322" t="s">
        <v>31</v>
      </c>
      <c r="D33" s="323"/>
      <c r="E33" s="324"/>
      <c r="F33" s="324"/>
      <c r="G33" s="324"/>
      <c r="H33" s="324"/>
      <c r="I33" s="325"/>
      <c r="J33" s="175"/>
      <c r="K33" s="175"/>
      <c r="L33" s="175"/>
      <c r="M33" s="314"/>
      <c r="N33" s="315"/>
      <c r="O33" s="162"/>
    </row>
    <row r="34" spans="1:15" ht="15" thickBot="1">
      <c r="A34" s="151"/>
      <c r="B34" s="161"/>
      <c r="C34" s="319" t="s">
        <v>29</v>
      </c>
      <c r="D34" s="320"/>
      <c r="E34" s="320"/>
      <c r="F34" s="320"/>
      <c r="G34" s="320"/>
      <c r="H34" s="320"/>
      <c r="I34" s="321"/>
      <c r="J34" s="176"/>
      <c r="K34" s="176"/>
      <c r="L34" s="176"/>
      <c r="M34" s="314"/>
      <c r="N34" s="315"/>
      <c r="O34" s="162"/>
    </row>
    <row r="35" spans="1:15">
      <c r="A35" s="151"/>
      <c r="N35" s="156"/>
    </row>
    <row r="36" spans="1:15">
      <c r="A36" s="151"/>
      <c r="N36" s="156"/>
    </row>
    <row r="37" spans="1:15">
      <c r="A37" s="151"/>
      <c r="N37" s="156"/>
    </row>
    <row r="38" spans="1:15" ht="15" thickBot="1">
      <c r="A38" s="151"/>
      <c r="B38" s="161"/>
      <c r="C38" s="161"/>
      <c r="D38" s="161"/>
      <c r="E38" s="314"/>
      <c r="F38" s="314"/>
      <c r="G38" s="314"/>
      <c r="H38" s="314"/>
      <c r="I38" s="314"/>
      <c r="J38" s="165"/>
      <c r="K38" s="165"/>
      <c r="L38" s="165"/>
      <c r="M38" s="314"/>
      <c r="N38" s="315"/>
      <c r="O38" s="162"/>
    </row>
    <row r="39" spans="1:15" ht="93" customHeight="1">
      <c r="A39" s="151"/>
      <c r="B39" s="161"/>
      <c r="C39" s="322" t="s">
        <v>32</v>
      </c>
      <c r="D39" s="323"/>
      <c r="E39" s="324"/>
      <c r="F39" s="324"/>
      <c r="G39" s="324"/>
      <c r="H39" s="324"/>
      <c r="I39" s="325"/>
      <c r="J39" s="175"/>
      <c r="K39" s="175"/>
      <c r="L39" s="175"/>
      <c r="M39" s="314"/>
      <c r="N39" s="315"/>
      <c r="O39" s="162"/>
    </row>
    <row r="40" spans="1:15" ht="15" thickBot="1">
      <c r="A40" s="151"/>
      <c r="B40" s="161"/>
      <c r="C40" s="319" t="s">
        <v>29</v>
      </c>
      <c r="D40" s="320"/>
      <c r="E40" s="320"/>
      <c r="F40" s="320"/>
      <c r="G40" s="320"/>
      <c r="H40" s="320"/>
      <c r="I40" s="321"/>
      <c r="J40" s="176"/>
      <c r="K40" s="176"/>
      <c r="L40" s="176"/>
      <c r="M40" s="314"/>
      <c r="N40" s="315"/>
      <c r="O40" s="162"/>
    </row>
    <row r="41" spans="1:15">
      <c r="A41" s="151"/>
      <c r="N41" s="156"/>
    </row>
    <row r="42" spans="1:15">
      <c r="A42" s="151"/>
      <c r="N42" s="156"/>
    </row>
    <row r="43" spans="1:15" ht="15" thickBot="1">
      <c r="A43" s="151"/>
      <c r="B43" s="161"/>
      <c r="C43" s="161"/>
      <c r="D43" s="161"/>
      <c r="E43" s="314"/>
      <c r="F43" s="314"/>
      <c r="G43" s="314"/>
      <c r="H43" s="314"/>
      <c r="I43" s="314"/>
      <c r="J43" s="165"/>
      <c r="K43" s="165"/>
      <c r="L43" s="165"/>
      <c r="M43" s="314"/>
      <c r="N43" s="315"/>
      <c r="O43" s="162"/>
    </row>
    <row r="44" spans="1:15" ht="113.25" customHeight="1">
      <c r="A44" s="151"/>
      <c r="B44" s="161"/>
      <c r="C44" s="322" t="s">
        <v>33</v>
      </c>
      <c r="D44" s="323"/>
      <c r="E44" s="324"/>
      <c r="F44" s="324"/>
      <c r="G44" s="324"/>
      <c r="H44" s="324"/>
      <c r="I44" s="325"/>
      <c r="J44" s="175"/>
      <c r="K44" s="175"/>
      <c r="L44" s="175"/>
      <c r="M44" s="314"/>
      <c r="N44" s="315"/>
      <c r="O44" s="162"/>
    </row>
    <row r="45" spans="1:15" ht="15" thickBot="1">
      <c r="A45" s="151"/>
      <c r="B45" s="161"/>
      <c r="C45" s="319" t="s">
        <v>29</v>
      </c>
      <c r="D45" s="320"/>
      <c r="E45" s="320"/>
      <c r="F45" s="320"/>
      <c r="G45" s="320"/>
      <c r="H45" s="320"/>
      <c r="I45" s="321"/>
      <c r="J45" s="176"/>
      <c r="K45" s="176"/>
      <c r="L45" s="176"/>
      <c r="M45" s="314"/>
      <c r="N45" s="315"/>
      <c r="O45" s="162"/>
    </row>
    <row r="46" spans="1:15">
      <c r="A46" s="151"/>
      <c r="N46" s="156"/>
    </row>
    <row r="47" spans="1:15">
      <c r="A47" s="151"/>
      <c r="N47" s="156"/>
    </row>
    <row r="48" spans="1:15">
      <c r="A48" s="151"/>
      <c r="N48" s="156"/>
    </row>
    <row r="49" spans="1:14" ht="46.5" customHeight="1">
      <c r="A49" s="151"/>
      <c r="B49" s="332" t="s">
        <v>34</v>
      </c>
      <c r="C49" s="333"/>
      <c r="D49" s="333"/>
      <c r="E49" s="333"/>
      <c r="F49" s="333"/>
      <c r="G49" s="333"/>
      <c r="H49" s="333"/>
      <c r="I49" s="333"/>
      <c r="J49" s="333"/>
      <c r="K49" s="333"/>
      <c r="L49" s="333"/>
      <c r="M49" s="333"/>
      <c r="N49" s="156"/>
    </row>
    <row r="50" spans="1:14" ht="11.25" customHeight="1" thickBot="1">
      <c r="A50" s="167"/>
      <c r="B50" s="168"/>
      <c r="C50" s="168"/>
      <c r="D50" s="168"/>
      <c r="E50" s="168"/>
      <c r="F50" s="168"/>
      <c r="G50" s="168"/>
      <c r="H50" s="168"/>
      <c r="I50" s="168"/>
      <c r="J50" s="168"/>
      <c r="K50" s="168"/>
      <c r="L50" s="168"/>
      <c r="M50" s="168"/>
      <c r="N50" s="169"/>
    </row>
  </sheetData>
  <mergeCells count="49">
    <mergeCell ref="B49:M49"/>
    <mergeCell ref="B6:M6"/>
    <mergeCell ref="H13:M13"/>
    <mergeCell ref="H16:M16"/>
    <mergeCell ref="E43:I43"/>
    <mergeCell ref="M43:N43"/>
    <mergeCell ref="C44:I44"/>
    <mergeCell ref="M44:N44"/>
    <mergeCell ref="C45:I45"/>
    <mergeCell ref="M45:N45"/>
    <mergeCell ref="E38:I38"/>
    <mergeCell ref="M38:N38"/>
    <mergeCell ref="C39:I39"/>
    <mergeCell ref="M39:N39"/>
    <mergeCell ref="C40:I40"/>
    <mergeCell ref="M40:N40"/>
    <mergeCell ref="M24:N24"/>
    <mergeCell ref="C23:I23"/>
    <mergeCell ref="B21:N21"/>
    <mergeCell ref="B22:C22"/>
    <mergeCell ref="E22:I22"/>
    <mergeCell ref="M22:N22"/>
    <mergeCell ref="M34:N34"/>
    <mergeCell ref="C34:I34"/>
    <mergeCell ref="E32:I32"/>
    <mergeCell ref="M32:N32"/>
    <mergeCell ref="M33:N33"/>
    <mergeCell ref="C33:I33"/>
    <mergeCell ref="D2:G2"/>
    <mergeCell ref="E30:I30"/>
    <mergeCell ref="M30:N30"/>
    <mergeCell ref="E31:I31"/>
    <mergeCell ref="M31:N31"/>
    <mergeCell ref="C29:I29"/>
    <mergeCell ref="M29:N29"/>
    <mergeCell ref="C24:I24"/>
    <mergeCell ref="C28:I28"/>
    <mergeCell ref="B10:M11"/>
    <mergeCell ref="M28:N28"/>
    <mergeCell ref="E26:I26"/>
    <mergeCell ref="M26:N26"/>
    <mergeCell ref="E27:I27"/>
    <mergeCell ref="M27:N27"/>
    <mergeCell ref="M23:N23"/>
    <mergeCell ref="B12:M12"/>
    <mergeCell ref="B15:M15"/>
    <mergeCell ref="B20:M20"/>
    <mergeCell ref="B4:M5"/>
    <mergeCell ref="B18:M19"/>
  </mergeCells>
  <hyperlinks>
    <hyperlink ref="H13:M13" r:id="rId1" display="Ir a Modelo para la Apertura de Datos" xr:uid="{00000000-0004-0000-0100-000000000000}"/>
    <hyperlink ref="H16:M16" r:id="rId2" display="Ir a Guía de Apertura de Datos" xr:uid="{00000000-0004-0000-0100-000001000000}"/>
    <hyperlink ref="C29:I29" r:id="rId3" display="Para mayor información de este paso consulte la Guía para la Apertura de datos" xr:uid="{00000000-0004-0000-0100-000002000000}"/>
    <hyperlink ref="C24:I24" r:id="rId4" display="Para mayor información de este paso consulte la Guia para la Apertura de datos" xr:uid="{00000000-0004-0000-0100-000003000000}"/>
    <hyperlink ref="C34:I34" r:id="rId5" display="Para mayor información de este paso consulte la Guia para la Apertura de datos" xr:uid="{00000000-0004-0000-0100-000004000000}"/>
    <hyperlink ref="C40:I40" r:id="rId6" display="Para mayor información de este paso consulte la Guia para la Apertura de datos" xr:uid="{00000000-0004-0000-0100-000005000000}"/>
    <hyperlink ref="C45:I45" r:id="rId7" display="Para mayor información de este paso consulte la Guia para la Apertura de datos" xr:uid="{00000000-0004-0000-0100-000006000000}"/>
  </hyperlinks>
  <pageMargins left="0.7" right="0.7" top="0.75" bottom="0.75" header="0.3" footer="0.3"/>
  <pageSetup orientation="landscape" r:id="rId8"/>
  <headerFooter>
    <oddFooter>&amp;L_x000D_&amp;1#&amp;"Aptos"&amp;10&amp;K008000 NC2</oddFooter>
  </headerFooter>
  <drawing r:id="rId9"/>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
    <tabColor theme="8"/>
  </sheetPr>
  <dimension ref="A1:S1705"/>
  <sheetViews>
    <sheetView showGridLines="0" zoomScale="85" zoomScaleNormal="85" zoomScalePageLayoutView="70" workbookViewId="0"/>
  </sheetViews>
  <sheetFormatPr baseColWidth="10" defaultColWidth="11" defaultRowHeight="14.25"/>
  <cols>
    <col min="1" max="1" width="2.375" customWidth="1"/>
    <col min="2" max="3" width="14.875" customWidth="1"/>
    <col min="8" max="8" width="14.125" customWidth="1"/>
    <col min="9" max="10" width="14.625" customWidth="1"/>
    <col min="12" max="12" width="9" customWidth="1"/>
    <col min="13" max="13" width="12.875" customWidth="1"/>
    <col min="14" max="14" width="2.375" customWidth="1"/>
    <col min="18" max="18" width="10.125" style="3" hidden="1" customWidth="1"/>
    <col min="19" max="19" width="15.375" style="3" hidden="1" customWidth="1"/>
  </cols>
  <sheetData>
    <row r="1" spans="1:19" ht="15" thickBot="1">
      <c r="A1" s="69"/>
      <c r="B1" s="70"/>
      <c r="C1" s="70"/>
      <c r="D1" s="70"/>
      <c r="E1" s="70"/>
      <c r="F1" s="70"/>
      <c r="G1" s="70"/>
      <c r="H1" s="70"/>
      <c r="I1" s="70"/>
      <c r="J1" s="70"/>
      <c r="K1" s="70"/>
      <c r="L1" s="70"/>
      <c r="M1" s="70"/>
      <c r="N1" s="71"/>
    </row>
    <row r="2" spans="1:19" ht="75.75" customHeight="1" thickBot="1">
      <c r="A2" s="72"/>
      <c r="B2" s="1"/>
      <c r="C2" s="2"/>
      <c r="D2" s="2"/>
      <c r="E2" s="179" t="s">
        <v>35</v>
      </c>
      <c r="F2" s="179"/>
      <c r="G2" s="179"/>
      <c r="H2" s="179"/>
      <c r="I2" s="179"/>
      <c r="J2" s="179"/>
      <c r="K2" s="179"/>
      <c r="L2" s="179"/>
      <c r="M2" s="180"/>
      <c r="N2" s="73"/>
      <c r="O2" s="6"/>
    </row>
    <row r="3" spans="1:19" ht="15">
      <c r="A3" s="72"/>
      <c r="N3" s="74"/>
      <c r="R3" s="4" t="s">
        <v>36</v>
      </c>
      <c r="S3" s="4" t="s">
        <v>37</v>
      </c>
    </row>
    <row r="4" spans="1:19">
      <c r="A4" s="72"/>
      <c r="N4" s="74"/>
      <c r="R4" s="5" t="s">
        <v>38</v>
      </c>
      <c r="S4" s="5"/>
    </row>
    <row r="5" spans="1:19" ht="15.75">
      <c r="A5" s="72"/>
      <c r="C5" s="336" t="s">
        <v>39</v>
      </c>
      <c r="D5" s="337"/>
      <c r="E5" s="337"/>
      <c r="F5" s="337"/>
      <c r="G5" s="337"/>
      <c r="H5" s="337"/>
      <c r="I5" s="337"/>
      <c r="J5" s="337"/>
      <c r="K5" s="337"/>
      <c r="L5" s="337"/>
      <c r="N5" s="74"/>
      <c r="R5" s="5" t="s">
        <v>40</v>
      </c>
      <c r="S5" s="5" t="s">
        <v>41</v>
      </c>
    </row>
    <row r="6" spans="1:19">
      <c r="A6" s="72"/>
      <c r="N6" s="74"/>
      <c r="R6" s="5" t="s">
        <v>42</v>
      </c>
      <c r="S6" s="5" t="s">
        <v>43</v>
      </c>
    </row>
    <row r="7" spans="1:19" ht="15" customHeight="1">
      <c r="A7" s="72"/>
      <c r="C7" s="78" t="s">
        <v>44</v>
      </c>
      <c r="D7" s="343" t="s">
        <v>45</v>
      </c>
      <c r="E7" s="343"/>
      <c r="F7" s="343"/>
      <c r="G7" s="343"/>
      <c r="H7" s="343"/>
      <c r="I7" s="343"/>
      <c r="J7" s="343"/>
      <c r="K7" s="343"/>
      <c r="L7" s="343"/>
      <c r="N7" s="74"/>
      <c r="R7" s="5" t="s">
        <v>46</v>
      </c>
      <c r="S7" s="5" t="s">
        <v>43</v>
      </c>
    </row>
    <row r="8" spans="1:19" ht="15">
      <c r="A8" s="72"/>
      <c r="C8" s="78" t="s">
        <v>47</v>
      </c>
      <c r="D8" s="344" t="str">
        <f>IF(D7="","",VLOOKUP(D7,R4:S1705,2,FALSE))</f>
        <v>Agricultura y Desarrollo Rural</v>
      </c>
      <c r="E8" s="344"/>
      <c r="F8" s="344"/>
      <c r="G8" s="344"/>
      <c r="H8" s="344"/>
      <c r="I8" s="344"/>
      <c r="J8" s="344"/>
      <c r="K8" s="344"/>
      <c r="L8" s="344"/>
      <c r="N8" s="74"/>
      <c r="R8" s="5" t="s">
        <v>48</v>
      </c>
      <c r="S8" s="5" t="s">
        <v>49</v>
      </c>
    </row>
    <row r="9" spans="1:19" ht="32.25" customHeight="1">
      <c r="A9" s="72"/>
      <c r="C9" s="78" t="s">
        <v>50</v>
      </c>
      <c r="D9" s="345" t="s">
        <v>51</v>
      </c>
      <c r="E9" s="345"/>
      <c r="F9" s="345"/>
      <c r="G9" s="345"/>
      <c r="H9" s="345"/>
      <c r="I9" s="345"/>
      <c r="J9" s="345"/>
      <c r="K9" s="345"/>
      <c r="L9" s="345"/>
      <c r="N9" s="74"/>
      <c r="R9" s="5" t="s">
        <v>52</v>
      </c>
      <c r="S9" s="5" t="s">
        <v>53</v>
      </c>
    </row>
    <row r="10" spans="1:19" ht="31.5" customHeight="1">
      <c r="A10" s="72"/>
      <c r="C10" s="78" t="s">
        <v>54</v>
      </c>
      <c r="D10" s="346" t="s">
        <v>55</v>
      </c>
      <c r="E10" s="346"/>
      <c r="F10" s="346"/>
      <c r="G10" s="346"/>
      <c r="H10" s="346"/>
      <c r="I10" s="346"/>
      <c r="J10" s="346"/>
      <c r="K10" s="346"/>
      <c r="L10" s="346"/>
      <c r="N10" s="74"/>
      <c r="R10" s="5" t="s">
        <v>56</v>
      </c>
      <c r="S10" s="5" t="s">
        <v>53</v>
      </c>
    </row>
    <row r="11" spans="1:19">
      <c r="A11" s="72"/>
      <c r="N11" s="74"/>
      <c r="R11" s="5" t="s">
        <v>57</v>
      </c>
      <c r="S11" s="5" t="s">
        <v>58</v>
      </c>
    </row>
    <row r="12" spans="1:19">
      <c r="A12" s="72"/>
      <c r="N12" s="74"/>
      <c r="R12" s="5" t="s">
        <v>59</v>
      </c>
      <c r="S12" s="5" t="s">
        <v>58</v>
      </c>
    </row>
    <row r="13" spans="1:19" ht="15.75">
      <c r="A13" s="72"/>
      <c r="C13" s="336" t="s">
        <v>60</v>
      </c>
      <c r="D13" s="337"/>
      <c r="E13" s="337"/>
      <c r="F13" s="337"/>
      <c r="G13" s="337"/>
      <c r="H13" s="337"/>
      <c r="I13" s="337"/>
      <c r="J13" s="337"/>
      <c r="K13" s="337"/>
      <c r="L13" s="337"/>
      <c r="N13" s="74"/>
      <c r="R13" s="5" t="s">
        <v>61</v>
      </c>
      <c r="S13" s="5" t="s">
        <v>62</v>
      </c>
    </row>
    <row r="14" spans="1:19">
      <c r="A14" s="72"/>
      <c r="N14" s="74"/>
      <c r="R14" s="5" t="s">
        <v>63</v>
      </c>
      <c r="S14" s="5" t="s">
        <v>43</v>
      </c>
    </row>
    <row r="15" spans="1:19" ht="15">
      <c r="A15" s="72"/>
      <c r="C15" s="78" t="s">
        <v>64</v>
      </c>
      <c r="D15" s="338" t="s">
        <v>65</v>
      </c>
      <c r="E15" s="338"/>
      <c r="F15" s="338"/>
      <c r="G15" s="338"/>
      <c r="H15" s="338"/>
      <c r="I15" s="338"/>
      <c r="J15" s="338"/>
      <c r="K15" s="338"/>
      <c r="L15" s="338"/>
      <c r="N15" s="74"/>
      <c r="R15" s="5" t="s">
        <v>66</v>
      </c>
      <c r="S15" s="5" t="s">
        <v>67</v>
      </c>
    </row>
    <row r="16" spans="1:19" ht="15">
      <c r="A16" s="72"/>
      <c r="C16" s="78" t="s">
        <v>68</v>
      </c>
      <c r="D16" s="339" t="s">
        <v>69</v>
      </c>
      <c r="E16" s="340"/>
      <c r="F16" s="340"/>
      <c r="G16" s="340"/>
      <c r="H16" s="340"/>
      <c r="I16" s="340"/>
      <c r="J16" s="340"/>
      <c r="K16" s="340"/>
      <c r="L16" s="340"/>
      <c r="N16" s="74"/>
      <c r="R16" s="5" t="s">
        <v>70</v>
      </c>
      <c r="S16" s="5" t="s">
        <v>49</v>
      </c>
    </row>
    <row r="17" spans="1:19">
      <c r="A17" s="72"/>
      <c r="N17" s="74"/>
      <c r="R17" s="5" t="s">
        <v>71</v>
      </c>
      <c r="S17" s="5" t="s">
        <v>41</v>
      </c>
    </row>
    <row r="18" spans="1:19" ht="15" thickBot="1">
      <c r="A18" s="75"/>
      <c r="B18" s="76"/>
      <c r="C18" s="76"/>
      <c r="D18" s="76"/>
      <c r="E18" s="76"/>
      <c r="F18" s="76"/>
      <c r="G18" s="76"/>
      <c r="H18" s="76"/>
      <c r="I18" s="76"/>
      <c r="J18" s="76"/>
      <c r="K18" s="76"/>
      <c r="L18" s="76"/>
      <c r="M18" s="76"/>
      <c r="N18" s="77"/>
      <c r="R18" s="5"/>
      <c r="S18" s="5"/>
    </row>
    <row r="19" spans="1:19" ht="15" customHeight="1">
      <c r="B19" s="342"/>
      <c r="C19" s="342"/>
      <c r="D19" s="342"/>
      <c r="E19" s="342"/>
      <c r="F19" s="342"/>
      <c r="G19" s="342"/>
      <c r="H19" s="342"/>
      <c r="I19" s="342"/>
      <c r="J19" s="342"/>
      <c r="K19" s="342"/>
      <c r="L19" s="342"/>
      <c r="M19" s="342"/>
      <c r="N19" s="342"/>
      <c r="R19" s="5" t="s">
        <v>72</v>
      </c>
      <c r="S19" s="5" t="s">
        <v>43</v>
      </c>
    </row>
    <row r="20" spans="1:19" ht="33" customHeight="1">
      <c r="B20" s="341"/>
      <c r="C20" s="341"/>
      <c r="D20" s="341"/>
      <c r="E20" s="341"/>
      <c r="F20" s="341"/>
      <c r="G20" s="341"/>
      <c r="H20" s="341"/>
      <c r="I20" s="341"/>
      <c r="J20" s="341"/>
      <c r="K20" s="341"/>
      <c r="L20" s="341"/>
      <c r="M20" s="341"/>
      <c r="N20" s="341"/>
      <c r="O20" s="7"/>
      <c r="R20" s="5" t="s">
        <v>73</v>
      </c>
      <c r="S20" s="5" t="s">
        <v>43</v>
      </c>
    </row>
    <row r="21" spans="1:19">
      <c r="B21" s="335"/>
      <c r="C21" s="335"/>
      <c r="D21" s="335"/>
      <c r="E21" s="335"/>
      <c r="F21" s="335"/>
      <c r="G21" s="335"/>
      <c r="H21" s="335"/>
      <c r="I21" s="335"/>
      <c r="J21" s="335"/>
      <c r="K21" s="335"/>
      <c r="L21" s="335"/>
      <c r="M21" s="335"/>
      <c r="N21" s="335"/>
      <c r="O21" s="8"/>
      <c r="R21" s="5"/>
      <c r="S21" s="5"/>
    </row>
    <row r="22" spans="1:19">
      <c r="B22" s="335"/>
      <c r="C22" s="335"/>
      <c r="D22" s="335"/>
      <c r="E22" s="335"/>
      <c r="F22" s="335"/>
      <c r="G22" s="335"/>
      <c r="H22" s="335"/>
      <c r="I22" s="335"/>
      <c r="J22" s="335"/>
      <c r="K22" s="335"/>
      <c r="L22" s="335"/>
      <c r="M22" s="335"/>
      <c r="N22" s="335"/>
      <c r="O22" s="8"/>
      <c r="R22" s="5"/>
      <c r="S22" s="5"/>
    </row>
    <row r="23" spans="1:19">
      <c r="B23" s="335"/>
      <c r="C23" s="335"/>
      <c r="D23" s="335"/>
      <c r="E23" s="335"/>
      <c r="F23" s="335"/>
      <c r="G23" s="335"/>
      <c r="H23" s="335"/>
      <c r="I23" s="335"/>
      <c r="J23" s="335"/>
      <c r="K23" s="335"/>
      <c r="L23" s="335"/>
      <c r="M23" s="335"/>
      <c r="N23" s="335"/>
      <c r="O23" s="8"/>
      <c r="R23" s="5"/>
      <c r="S23" s="5"/>
    </row>
    <row r="24" spans="1:19">
      <c r="B24" s="335"/>
      <c r="C24" s="335"/>
      <c r="D24" s="335"/>
      <c r="E24" s="335"/>
      <c r="F24" s="335"/>
      <c r="G24" s="335"/>
      <c r="H24" s="335"/>
      <c r="I24" s="335"/>
      <c r="J24" s="335"/>
      <c r="K24" s="335"/>
      <c r="L24" s="335"/>
      <c r="M24" s="335"/>
      <c r="N24" s="335"/>
      <c r="O24" s="8"/>
      <c r="R24" s="5"/>
      <c r="S24" s="5"/>
    </row>
    <row r="25" spans="1:19">
      <c r="B25" s="335"/>
      <c r="C25" s="335"/>
      <c r="D25" s="335"/>
      <c r="E25" s="335"/>
      <c r="F25" s="335"/>
      <c r="G25" s="335"/>
      <c r="H25" s="335"/>
      <c r="I25" s="335"/>
      <c r="J25" s="335"/>
      <c r="K25" s="335"/>
      <c r="L25" s="335"/>
      <c r="M25" s="335"/>
      <c r="N25" s="335"/>
      <c r="O25" s="8"/>
      <c r="R25" s="5" t="s">
        <v>74</v>
      </c>
      <c r="S25" s="5" t="s">
        <v>43</v>
      </c>
    </row>
    <row r="26" spans="1:19">
      <c r="B26" s="335"/>
      <c r="C26" s="335"/>
      <c r="D26" s="335"/>
      <c r="E26" s="335"/>
      <c r="F26" s="335"/>
      <c r="G26" s="335"/>
      <c r="H26" s="335"/>
      <c r="I26" s="335"/>
      <c r="J26" s="335"/>
      <c r="K26" s="335"/>
      <c r="L26" s="335"/>
      <c r="M26" s="335"/>
      <c r="N26" s="335"/>
      <c r="O26" s="8"/>
      <c r="R26" s="5" t="s">
        <v>75</v>
      </c>
      <c r="S26" s="5" t="s">
        <v>43</v>
      </c>
    </row>
    <row r="27" spans="1:19">
      <c r="B27" s="335"/>
      <c r="C27" s="335"/>
      <c r="D27" s="335"/>
      <c r="E27" s="335"/>
      <c r="F27" s="335"/>
      <c r="G27" s="335"/>
      <c r="H27" s="335"/>
      <c r="I27" s="335"/>
      <c r="J27" s="335"/>
      <c r="K27" s="335"/>
      <c r="L27" s="335"/>
      <c r="M27" s="335"/>
      <c r="N27" s="335"/>
      <c r="O27" s="8"/>
      <c r="R27" s="5" t="s">
        <v>76</v>
      </c>
      <c r="S27" s="5" t="s">
        <v>43</v>
      </c>
    </row>
    <row r="28" spans="1:19">
      <c r="B28" s="335"/>
      <c r="C28" s="335"/>
      <c r="D28" s="335"/>
      <c r="E28" s="335"/>
      <c r="F28" s="335"/>
      <c r="G28" s="335"/>
      <c r="H28" s="335"/>
      <c r="I28" s="335"/>
      <c r="J28" s="335"/>
      <c r="K28" s="335"/>
      <c r="L28" s="335"/>
      <c r="M28" s="335"/>
      <c r="N28" s="335"/>
      <c r="O28" s="8"/>
      <c r="R28" s="5" t="s">
        <v>77</v>
      </c>
      <c r="S28" s="5" t="s">
        <v>78</v>
      </c>
    </row>
    <row r="29" spans="1:19">
      <c r="B29" s="335"/>
      <c r="C29" s="335"/>
      <c r="D29" s="335"/>
      <c r="E29" s="335"/>
      <c r="F29" s="335"/>
      <c r="G29" s="335"/>
      <c r="H29" s="335"/>
      <c r="I29" s="335"/>
      <c r="J29" s="335"/>
      <c r="K29" s="335"/>
      <c r="L29" s="335"/>
      <c r="M29" s="335"/>
      <c r="N29" s="335"/>
      <c r="O29" s="8"/>
      <c r="R29" s="5" t="s">
        <v>79</v>
      </c>
      <c r="S29" s="5" t="s">
        <v>78</v>
      </c>
    </row>
    <row r="30" spans="1:19">
      <c r="B30" s="335"/>
      <c r="C30" s="335"/>
      <c r="D30" s="335"/>
      <c r="E30" s="335"/>
      <c r="F30" s="335"/>
      <c r="G30" s="335"/>
      <c r="H30" s="335"/>
      <c r="I30" s="335"/>
      <c r="J30" s="335"/>
      <c r="K30" s="335"/>
      <c r="L30" s="335"/>
      <c r="M30" s="335"/>
      <c r="N30" s="335"/>
      <c r="O30" s="8"/>
      <c r="R30" s="5" t="s">
        <v>80</v>
      </c>
      <c r="S30" s="5" t="s">
        <v>78</v>
      </c>
    </row>
    <row r="31" spans="1:19">
      <c r="B31" s="335"/>
      <c r="C31" s="335"/>
      <c r="D31" s="335"/>
      <c r="E31" s="335"/>
      <c r="F31" s="335"/>
      <c r="G31" s="335"/>
      <c r="H31" s="335"/>
      <c r="I31" s="335"/>
      <c r="J31" s="335"/>
      <c r="K31" s="335"/>
      <c r="L31" s="335"/>
      <c r="M31" s="335"/>
      <c r="N31" s="335"/>
      <c r="O31" s="8"/>
      <c r="R31" s="5" t="s">
        <v>81</v>
      </c>
      <c r="S31" s="5" t="s">
        <v>78</v>
      </c>
    </row>
    <row r="32" spans="1:19">
      <c r="B32" s="335"/>
      <c r="C32" s="335"/>
      <c r="D32" s="335"/>
      <c r="E32" s="335"/>
      <c r="F32" s="335"/>
      <c r="G32" s="335"/>
      <c r="H32" s="335"/>
      <c r="I32" s="335"/>
      <c r="J32" s="335"/>
      <c r="K32" s="335"/>
      <c r="L32" s="335"/>
      <c r="M32" s="335"/>
      <c r="N32" s="335"/>
      <c r="O32" s="8"/>
      <c r="R32" s="5" t="s">
        <v>82</v>
      </c>
      <c r="S32" s="5" t="s">
        <v>78</v>
      </c>
    </row>
    <row r="33" spans="2:19">
      <c r="B33" s="335"/>
      <c r="C33" s="335"/>
      <c r="D33" s="335"/>
      <c r="E33" s="335"/>
      <c r="F33" s="335"/>
      <c r="G33" s="335"/>
      <c r="H33" s="335"/>
      <c r="I33" s="335"/>
      <c r="J33" s="335"/>
      <c r="K33" s="335"/>
      <c r="L33" s="335"/>
      <c r="M33" s="335"/>
      <c r="N33" s="335"/>
      <c r="O33" s="8"/>
      <c r="R33" s="5" t="s">
        <v>83</v>
      </c>
      <c r="S33" s="5" t="s">
        <v>78</v>
      </c>
    </row>
    <row r="34" spans="2:19">
      <c r="B34" s="335"/>
      <c r="C34" s="335"/>
      <c r="D34" s="335"/>
      <c r="E34" s="335"/>
      <c r="F34" s="335"/>
      <c r="G34" s="335"/>
      <c r="H34" s="335"/>
      <c r="I34" s="335"/>
      <c r="J34" s="335"/>
      <c r="K34" s="335"/>
      <c r="L34" s="335"/>
      <c r="M34" s="335"/>
      <c r="N34" s="335"/>
      <c r="O34" s="8"/>
      <c r="R34" s="5" t="s">
        <v>84</v>
      </c>
      <c r="S34" s="5" t="s">
        <v>78</v>
      </c>
    </row>
    <row r="35" spans="2:19">
      <c r="R35" s="5" t="s">
        <v>85</v>
      </c>
      <c r="S35" s="5" t="s">
        <v>78</v>
      </c>
    </row>
    <row r="36" spans="2:19">
      <c r="R36" s="5" t="s">
        <v>86</v>
      </c>
      <c r="S36" s="5" t="s">
        <v>78</v>
      </c>
    </row>
    <row r="37" spans="2:19">
      <c r="R37" s="5" t="s">
        <v>87</v>
      </c>
      <c r="S37" s="5" t="s">
        <v>78</v>
      </c>
    </row>
    <row r="38" spans="2:19">
      <c r="R38" s="5" t="s">
        <v>88</v>
      </c>
      <c r="S38" s="5" t="s">
        <v>78</v>
      </c>
    </row>
    <row r="39" spans="2:19">
      <c r="R39" s="5" t="s">
        <v>89</v>
      </c>
      <c r="S39" s="5" t="s">
        <v>78</v>
      </c>
    </row>
    <row r="40" spans="2:19">
      <c r="R40" s="5" t="s">
        <v>90</v>
      </c>
      <c r="S40" s="5" t="s">
        <v>78</v>
      </c>
    </row>
    <row r="41" spans="2:19">
      <c r="R41" s="5" t="s">
        <v>91</v>
      </c>
      <c r="S41" s="5" t="s">
        <v>78</v>
      </c>
    </row>
    <row r="42" spans="2:19">
      <c r="R42" s="5" t="s">
        <v>92</v>
      </c>
      <c r="S42" s="5" t="s">
        <v>78</v>
      </c>
    </row>
    <row r="43" spans="2:19">
      <c r="R43" s="5" t="s">
        <v>93</v>
      </c>
      <c r="S43" s="5" t="s">
        <v>78</v>
      </c>
    </row>
    <row r="44" spans="2:19">
      <c r="R44" s="5" t="s">
        <v>94</v>
      </c>
      <c r="S44" s="5" t="s">
        <v>78</v>
      </c>
    </row>
    <row r="45" spans="2:19">
      <c r="R45" s="5" t="s">
        <v>95</v>
      </c>
      <c r="S45" s="5" t="s">
        <v>78</v>
      </c>
    </row>
    <row r="46" spans="2:19">
      <c r="R46" s="5" t="s">
        <v>96</v>
      </c>
      <c r="S46" s="5" t="s">
        <v>78</v>
      </c>
    </row>
    <row r="47" spans="2:19">
      <c r="R47" s="5" t="s">
        <v>97</v>
      </c>
      <c r="S47" s="5" t="s">
        <v>78</v>
      </c>
    </row>
    <row r="48" spans="2:19">
      <c r="R48" s="5" t="s">
        <v>98</v>
      </c>
      <c r="S48" s="5" t="s">
        <v>78</v>
      </c>
    </row>
    <row r="49" spans="18:19">
      <c r="R49" s="5" t="s">
        <v>99</v>
      </c>
      <c r="S49" s="5" t="s">
        <v>78</v>
      </c>
    </row>
    <row r="50" spans="18:19">
      <c r="R50" s="5" t="s">
        <v>100</v>
      </c>
      <c r="S50" s="5" t="s">
        <v>78</v>
      </c>
    </row>
    <row r="51" spans="18:19">
      <c r="R51" s="5" t="s">
        <v>101</v>
      </c>
      <c r="S51" s="5" t="s">
        <v>78</v>
      </c>
    </row>
    <row r="52" spans="18:19">
      <c r="R52" s="5" t="s">
        <v>102</v>
      </c>
      <c r="S52" s="5" t="s">
        <v>78</v>
      </c>
    </row>
    <row r="53" spans="18:19">
      <c r="R53" s="5" t="s">
        <v>103</v>
      </c>
      <c r="S53" s="5" t="s">
        <v>78</v>
      </c>
    </row>
    <row r="54" spans="18:19">
      <c r="R54" s="5" t="s">
        <v>104</v>
      </c>
      <c r="S54" s="5" t="s">
        <v>78</v>
      </c>
    </row>
    <row r="55" spans="18:19">
      <c r="R55" s="5" t="s">
        <v>105</v>
      </c>
      <c r="S55" s="5" t="s">
        <v>78</v>
      </c>
    </row>
    <row r="56" spans="18:19">
      <c r="R56" s="5" t="s">
        <v>106</v>
      </c>
      <c r="S56" s="5" t="s">
        <v>78</v>
      </c>
    </row>
    <row r="57" spans="18:19">
      <c r="R57" s="5" t="s">
        <v>107</v>
      </c>
      <c r="S57" s="5" t="s">
        <v>78</v>
      </c>
    </row>
    <row r="58" spans="18:19">
      <c r="R58" s="5" t="s">
        <v>108</v>
      </c>
      <c r="S58" s="5" t="s">
        <v>78</v>
      </c>
    </row>
    <row r="59" spans="18:19">
      <c r="R59" s="5" t="s">
        <v>109</v>
      </c>
      <c r="S59" s="5" t="s">
        <v>78</v>
      </c>
    </row>
    <row r="60" spans="18:19">
      <c r="R60" s="5" t="s">
        <v>110</v>
      </c>
      <c r="S60" s="5" t="s">
        <v>78</v>
      </c>
    </row>
    <row r="61" spans="18:19">
      <c r="R61" s="5" t="s">
        <v>111</v>
      </c>
      <c r="S61" s="5" t="s">
        <v>78</v>
      </c>
    </row>
    <row r="62" spans="18:19">
      <c r="R62" s="5" t="s">
        <v>112</v>
      </c>
      <c r="S62" s="5" t="s">
        <v>78</v>
      </c>
    </row>
    <row r="63" spans="18:19">
      <c r="R63" s="5" t="s">
        <v>113</v>
      </c>
      <c r="S63" s="5" t="s">
        <v>78</v>
      </c>
    </row>
    <row r="64" spans="18:19">
      <c r="R64" s="5" t="s">
        <v>114</v>
      </c>
      <c r="S64" s="5" t="s">
        <v>78</v>
      </c>
    </row>
    <row r="65" spans="18:19">
      <c r="R65" s="5" t="s">
        <v>115</v>
      </c>
      <c r="S65" s="5" t="s">
        <v>78</v>
      </c>
    </row>
    <row r="66" spans="18:19">
      <c r="R66" s="5" t="s">
        <v>116</v>
      </c>
      <c r="S66" s="5" t="s">
        <v>78</v>
      </c>
    </row>
    <row r="67" spans="18:19">
      <c r="R67" s="5" t="s">
        <v>117</v>
      </c>
      <c r="S67" s="5" t="s">
        <v>78</v>
      </c>
    </row>
    <row r="68" spans="18:19">
      <c r="R68" s="5" t="s">
        <v>118</v>
      </c>
      <c r="S68" s="5" t="s">
        <v>78</v>
      </c>
    </row>
    <row r="69" spans="18:19">
      <c r="R69" s="5" t="s">
        <v>119</v>
      </c>
      <c r="S69" s="5" t="s">
        <v>78</v>
      </c>
    </row>
    <row r="70" spans="18:19">
      <c r="R70" s="5" t="s">
        <v>120</v>
      </c>
      <c r="S70" s="5" t="s">
        <v>78</v>
      </c>
    </row>
    <row r="71" spans="18:19">
      <c r="R71" s="5" t="s">
        <v>121</v>
      </c>
      <c r="S71" s="5" t="s">
        <v>78</v>
      </c>
    </row>
    <row r="72" spans="18:19">
      <c r="R72" s="5" t="s">
        <v>122</v>
      </c>
      <c r="S72" s="5" t="s">
        <v>78</v>
      </c>
    </row>
    <row r="73" spans="18:19">
      <c r="R73" s="5" t="s">
        <v>123</v>
      </c>
      <c r="S73" s="5" t="s">
        <v>78</v>
      </c>
    </row>
    <row r="74" spans="18:19">
      <c r="R74" s="5" t="s">
        <v>124</v>
      </c>
      <c r="S74" s="5" t="s">
        <v>78</v>
      </c>
    </row>
    <row r="75" spans="18:19">
      <c r="R75" s="5" t="s">
        <v>125</v>
      </c>
      <c r="S75" s="5" t="s">
        <v>78</v>
      </c>
    </row>
    <row r="76" spans="18:19">
      <c r="R76" s="5" t="s">
        <v>126</v>
      </c>
      <c r="S76" s="5" t="s">
        <v>78</v>
      </c>
    </row>
    <row r="77" spans="18:19">
      <c r="R77" s="5" t="s">
        <v>127</v>
      </c>
      <c r="S77" s="5" t="s">
        <v>78</v>
      </c>
    </row>
    <row r="78" spans="18:19">
      <c r="R78" s="5" t="s">
        <v>128</v>
      </c>
      <c r="S78" s="5" t="s">
        <v>78</v>
      </c>
    </row>
    <row r="79" spans="18:19">
      <c r="R79" s="5" t="s">
        <v>129</v>
      </c>
      <c r="S79" s="5" t="s">
        <v>78</v>
      </c>
    </row>
    <row r="80" spans="18:19">
      <c r="R80" s="5" t="s">
        <v>130</v>
      </c>
      <c r="S80" s="5" t="s">
        <v>78</v>
      </c>
    </row>
    <row r="81" spans="18:19">
      <c r="R81" s="5" t="s">
        <v>131</v>
      </c>
      <c r="S81" s="5" t="s">
        <v>78</v>
      </c>
    </row>
    <row r="82" spans="18:19">
      <c r="R82" s="5" t="s">
        <v>132</v>
      </c>
      <c r="S82" s="5" t="s">
        <v>78</v>
      </c>
    </row>
    <row r="83" spans="18:19">
      <c r="R83" s="5" t="s">
        <v>133</v>
      </c>
      <c r="S83" s="5" t="s">
        <v>78</v>
      </c>
    </row>
    <row r="84" spans="18:19">
      <c r="R84" s="5" t="s">
        <v>134</v>
      </c>
      <c r="S84" s="5" t="s">
        <v>78</v>
      </c>
    </row>
    <row r="85" spans="18:19">
      <c r="R85" s="5" t="s">
        <v>135</v>
      </c>
      <c r="S85" s="5" t="s">
        <v>78</v>
      </c>
    </row>
    <row r="86" spans="18:19">
      <c r="R86" s="5" t="s">
        <v>136</v>
      </c>
      <c r="S86" s="5" t="s">
        <v>78</v>
      </c>
    </row>
    <row r="87" spans="18:19">
      <c r="R87" s="5" t="s">
        <v>137</v>
      </c>
      <c r="S87" s="5" t="s">
        <v>78</v>
      </c>
    </row>
    <row r="88" spans="18:19">
      <c r="R88" s="5" t="s">
        <v>138</v>
      </c>
      <c r="S88" s="5" t="s">
        <v>78</v>
      </c>
    </row>
    <row r="89" spans="18:19">
      <c r="R89" s="5" t="s">
        <v>139</v>
      </c>
      <c r="S89" s="5" t="s">
        <v>78</v>
      </c>
    </row>
    <row r="90" spans="18:19">
      <c r="R90" s="5" t="s">
        <v>140</v>
      </c>
      <c r="S90" s="5" t="s">
        <v>78</v>
      </c>
    </row>
    <row r="91" spans="18:19">
      <c r="R91" s="5" t="s">
        <v>141</v>
      </c>
      <c r="S91" s="5" t="s">
        <v>78</v>
      </c>
    </row>
    <row r="92" spans="18:19">
      <c r="R92" s="5" t="s">
        <v>142</v>
      </c>
      <c r="S92" s="5" t="s">
        <v>78</v>
      </c>
    </row>
    <row r="93" spans="18:19">
      <c r="R93" s="5" t="s">
        <v>143</v>
      </c>
      <c r="S93" s="5" t="s">
        <v>78</v>
      </c>
    </row>
    <row r="94" spans="18:19">
      <c r="R94" s="5" t="s">
        <v>144</v>
      </c>
      <c r="S94" s="5" t="s">
        <v>78</v>
      </c>
    </row>
    <row r="95" spans="18:19">
      <c r="R95" s="5" t="s">
        <v>145</v>
      </c>
      <c r="S95" s="5" t="s">
        <v>78</v>
      </c>
    </row>
    <row r="96" spans="18:19">
      <c r="R96" s="5" t="s">
        <v>146</v>
      </c>
      <c r="S96" s="5" t="s">
        <v>78</v>
      </c>
    </row>
    <row r="97" spans="18:19">
      <c r="R97" s="5" t="s">
        <v>147</v>
      </c>
      <c r="S97" s="5" t="s">
        <v>78</v>
      </c>
    </row>
    <row r="98" spans="18:19">
      <c r="R98" s="5" t="s">
        <v>148</v>
      </c>
      <c r="S98" s="5" t="s">
        <v>78</v>
      </c>
    </row>
    <row r="99" spans="18:19">
      <c r="R99" s="5" t="s">
        <v>149</v>
      </c>
      <c r="S99" s="5" t="s">
        <v>78</v>
      </c>
    </row>
    <row r="100" spans="18:19">
      <c r="R100" s="5" t="s">
        <v>150</v>
      </c>
      <c r="S100" s="5" t="s">
        <v>78</v>
      </c>
    </row>
    <row r="101" spans="18:19">
      <c r="R101" s="5" t="s">
        <v>151</v>
      </c>
      <c r="S101" s="5" t="s">
        <v>78</v>
      </c>
    </row>
    <row r="102" spans="18:19">
      <c r="R102" s="5" t="s">
        <v>152</v>
      </c>
      <c r="S102" s="5" t="s">
        <v>78</v>
      </c>
    </row>
    <row r="103" spans="18:19">
      <c r="R103" s="5" t="s">
        <v>153</v>
      </c>
      <c r="S103" s="5" t="s">
        <v>78</v>
      </c>
    </row>
    <row r="104" spans="18:19">
      <c r="R104" s="5" t="s">
        <v>154</v>
      </c>
      <c r="S104" s="5" t="s">
        <v>78</v>
      </c>
    </row>
    <row r="105" spans="18:19">
      <c r="R105" s="5" t="s">
        <v>155</v>
      </c>
      <c r="S105" s="5" t="s">
        <v>78</v>
      </c>
    </row>
    <row r="106" spans="18:19">
      <c r="R106" s="5" t="s">
        <v>156</v>
      </c>
      <c r="S106" s="5" t="s">
        <v>78</v>
      </c>
    </row>
    <row r="107" spans="18:19">
      <c r="R107" s="5" t="s">
        <v>157</v>
      </c>
      <c r="S107" s="5" t="s">
        <v>78</v>
      </c>
    </row>
    <row r="108" spans="18:19">
      <c r="R108" s="5" t="s">
        <v>158</v>
      </c>
      <c r="S108" s="5" t="s">
        <v>78</v>
      </c>
    </row>
    <row r="109" spans="18:19">
      <c r="R109" s="5" t="s">
        <v>159</v>
      </c>
      <c r="S109" s="5" t="s">
        <v>78</v>
      </c>
    </row>
    <row r="110" spans="18:19">
      <c r="R110" s="5" t="s">
        <v>160</v>
      </c>
      <c r="S110" s="5" t="s">
        <v>78</v>
      </c>
    </row>
    <row r="111" spans="18:19">
      <c r="R111" s="5" t="s">
        <v>161</v>
      </c>
      <c r="S111" s="5" t="s">
        <v>78</v>
      </c>
    </row>
    <row r="112" spans="18:19">
      <c r="R112" s="5" t="s">
        <v>162</v>
      </c>
      <c r="S112" s="5" t="s">
        <v>78</v>
      </c>
    </row>
    <row r="113" spans="18:19">
      <c r="R113" s="5" t="s">
        <v>163</v>
      </c>
      <c r="S113" s="5" t="s">
        <v>78</v>
      </c>
    </row>
    <row r="114" spans="18:19">
      <c r="R114" s="5" t="s">
        <v>164</v>
      </c>
      <c r="S114" s="5" t="s">
        <v>78</v>
      </c>
    </row>
    <row r="115" spans="18:19">
      <c r="R115" s="5" t="s">
        <v>165</v>
      </c>
      <c r="S115" s="5" t="s">
        <v>78</v>
      </c>
    </row>
    <row r="116" spans="18:19">
      <c r="R116" s="5" t="s">
        <v>166</v>
      </c>
      <c r="S116" s="5" t="s">
        <v>78</v>
      </c>
    </row>
    <row r="117" spans="18:19">
      <c r="R117" s="5" t="s">
        <v>167</v>
      </c>
      <c r="S117" s="5" t="s">
        <v>78</v>
      </c>
    </row>
    <row r="118" spans="18:19">
      <c r="R118" s="5" t="s">
        <v>168</v>
      </c>
      <c r="S118" s="5" t="s">
        <v>78</v>
      </c>
    </row>
    <row r="119" spans="18:19">
      <c r="R119" s="5" t="s">
        <v>169</v>
      </c>
      <c r="S119" s="5" t="s">
        <v>78</v>
      </c>
    </row>
    <row r="120" spans="18:19">
      <c r="R120" s="5" t="s">
        <v>170</v>
      </c>
      <c r="S120" s="5" t="s">
        <v>78</v>
      </c>
    </row>
    <row r="121" spans="18:19">
      <c r="R121" s="5" t="s">
        <v>171</v>
      </c>
      <c r="S121" s="5" t="s">
        <v>78</v>
      </c>
    </row>
    <row r="122" spans="18:19">
      <c r="R122" s="5" t="s">
        <v>172</v>
      </c>
      <c r="S122" s="5" t="s">
        <v>78</v>
      </c>
    </row>
    <row r="123" spans="18:19">
      <c r="R123" s="5" t="s">
        <v>173</v>
      </c>
      <c r="S123" s="5" t="s">
        <v>78</v>
      </c>
    </row>
    <row r="124" spans="18:19">
      <c r="R124" s="5" t="s">
        <v>174</v>
      </c>
      <c r="S124" s="5" t="s">
        <v>78</v>
      </c>
    </row>
    <row r="125" spans="18:19">
      <c r="R125" s="5" t="s">
        <v>175</v>
      </c>
      <c r="S125" s="5" t="s">
        <v>78</v>
      </c>
    </row>
    <row r="126" spans="18:19">
      <c r="R126" s="5" t="s">
        <v>176</v>
      </c>
      <c r="S126" s="5" t="s">
        <v>78</v>
      </c>
    </row>
    <row r="127" spans="18:19">
      <c r="R127" s="5" t="s">
        <v>177</v>
      </c>
      <c r="S127" s="5" t="s">
        <v>78</v>
      </c>
    </row>
    <row r="128" spans="18:19">
      <c r="R128" s="5" t="s">
        <v>178</v>
      </c>
      <c r="S128" s="5" t="s">
        <v>78</v>
      </c>
    </row>
    <row r="129" spans="18:19">
      <c r="R129" s="5" t="s">
        <v>179</v>
      </c>
      <c r="S129" s="5" t="s">
        <v>78</v>
      </c>
    </row>
    <row r="130" spans="18:19">
      <c r="R130" s="5" t="s">
        <v>180</v>
      </c>
      <c r="S130" s="5" t="s">
        <v>78</v>
      </c>
    </row>
    <row r="131" spans="18:19">
      <c r="R131" s="5" t="s">
        <v>181</v>
      </c>
      <c r="S131" s="5" t="s">
        <v>78</v>
      </c>
    </row>
    <row r="132" spans="18:19">
      <c r="R132" s="5" t="s">
        <v>182</v>
      </c>
      <c r="S132" s="5" t="s">
        <v>78</v>
      </c>
    </row>
    <row r="133" spans="18:19">
      <c r="R133" s="5" t="s">
        <v>183</v>
      </c>
      <c r="S133" s="5" t="s">
        <v>78</v>
      </c>
    </row>
    <row r="134" spans="18:19">
      <c r="R134" s="5" t="s">
        <v>184</v>
      </c>
      <c r="S134" s="5" t="s">
        <v>78</v>
      </c>
    </row>
    <row r="135" spans="18:19">
      <c r="R135" s="5" t="s">
        <v>185</v>
      </c>
      <c r="S135" s="5" t="s">
        <v>78</v>
      </c>
    </row>
    <row r="136" spans="18:19">
      <c r="R136" s="5" t="s">
        <v>186</v>
      </c>
      <c r="S136" s="5" t="s">
        <v>78</v>
      </c>
    </row>
    <row r="137" spans="18:19">
      <c r="R137" s="5" t="s">
        <v>187</v>
      </c>
      <c r="S137" s="5" t="s">
        <v>78</v>
      </c>
    </row>
    <row r="138" spans="18:19">
      <c r="R138" s="5" t="s">
        <v>188</v>
      </c>
      <c r="S138" s="5" t="s">
        <v>78</v>
      </c>
    </row>
    <row r="139" spans="18:19">
      <c r="R139" s="5" t="s">
        <v>189</v>
      </c>
      <c r="S139" s="5" t="s">
        <v>78</v>
      </c>
    </row>
    <row r="140" spans="18:19">
      <c r="R140" s="5" t="s">
        <v>190</v>
      </c>
      <c r="S140" s="5" t="s">
        <v>78</v>
      </c>
    </row>
    <row r="141" spans="18:19">
      <c r="R141" s="5" t="s">
        <v>191</v>
      </c>
      <c r="S141" s="5" t="s">
        <v>78</v>
      </c>
    </row>
    <row r="142" spans="18:19">
      <c r="R142" s="5" t="s">
        <v>192</v>
      </c>
      <c r="S142" s="5" t="s">
        <v>78</v>
      </c>
    </row>
    <row r="143" spans="18:19">
      <c r="R143" s="5" t="s">
        <v>193</v>
      </c>
      <c r="S143" s="5" t="s">
        <v>78</v>
      </c>
    </row>
    <row r="144" spans="18:19">
      <c r="R144" s="5" t="s">
        <v>194</v>
      </c>
      <c r="S144" s="5" t="s">
        <v>78</v>
      </c>
    </row>
    <row r="145" spans="18:19">
      <c r="R145" s="5" t="s">
        <v>195</v>
      </c>
      <c r="S145" s="5" t="s">
        <v>78</v>
      </c>
    </row>
    <row r="146" spans="18:19">
      <c r="R146" s="5" t="s">
        <v>196</v>
      </c>
      <c r="S146" s="5" t="s">
        <v>78</v>
      </c>
    </row>
    <row r="147" spans="18:19">
      <c r="R147" s="5" t="s">
        <v>197</v>
      </c>
      <c r="S147" s="5" t="s">
        <v>78</v>
      </c>
    </row>
    <row r="148" spans="18:19">
      <c r="R148" s="5" t="s">
        <v>198</v>
      </c>
      <c r="S148" s="5" t="s">
        <v>78</v>
      </c>
    </row>
    <row r="149" spans="18:19">
      <c r="R149" s="5" t="s">
        <v>199</v>
      </c>
      <c r="S149" s="5" t="s">
        <v>78</v>
      </c>
    </row>
    <row r="150" spans="18:19">
      <c r="R150" s="5" t="s">
        <v>200</v>
      </c>
      <c r="S150" s="5" t="s">
        <v>78</v>
      </c>
    </row>
    <row r="151" spans="18:19">
      <c r="R151" s="5" t="s">
        <v>201</v>
      </c>
      <c r="S151" s="5" t="s">
        <v>78</v>
      </c>
    </row>
    <row r="152" spans="18:19">
      <c r="R152" s="5" t="s">
        <v>202</v>
      </c>
      <c r="S152" s="5" t="s">
        <v>78</v>
      </c>
    </row>
    <row r="153" spans="18:19">
      <c r="R153" s="5" t="s">
        <v>203</v>
      </c>
      <c r="S153" s="5" t="s">
        <v>78</v>
      </c>
    </row>
    <row r="154" spans="18:19">
      <c r="R154" s="5" t="s">
        <v>204</v>
      </c>
      <c r="S154" s="5" t="s">
        <v>78</v>
      </c>
    </row>
    <row r="155" spans="18:19">
      <c r="R155" s="5" t="s">
        <v>205</v>
      </c>
      <c r="S155" s="5" t="s">
        <v>78</v>
      </c>
    </row>
    <row r="156" spans="18:19">
      <c r="R156" s="5" t="s">
        <v>206</v>
      </c>
      <c r="S156" s="5" t="s">
        <v>78</v>
      </c>
    </row>
    <row r="157" spans="18:19">
      <c r="R157" s="5" t="s">
        <v>207</v>
      </c>
      <c r="S157" s="5" t="s">
        <v>78</v>
      </c>
    </row>
    <row r="158" spans="18:19">
      <c r="R158" s="5" t="s">
        <v>208</v>
      </c>
      <c r="S158" s="5" t="s">
        <v>78</v>
      </c>
    </row>
    <row r="159" spans="18:19">
      <c r="R159" s="5" t="s">
        <v>209</v>
      </c>
      <c r="S159" s="5" t="s">
        <v>78</v>
      </c>
    </row>
    <row r="160" spans="18:19">
      <c r="R160" s="5" t="s">
        <v>210</v>
      </c>
      <c r="S160" s="5" t="s">
        <v>78</v>
      </c>
    </row>
    <row r="161" spans="18:19">
      <c r="R161" s="5" t="s">
        <v>211</v>
      </c>
      <c r="S161" s="5" t="s">
        <v>78</v>
      </c>
    </row>
    <row r="162" spans="18:19">
      <c r="R162" s="5" t="s">
        <v>212</v>
      </c>
      <c r="S162" s="5" t="s">
        <v>78</v>
      </c>
    </row>
    <row r="163" spans="18:19">
      <c r="R163" s="5" t="s">
        <v>213</v>
      </c>
      <c r="S163" s="5" t="s">
        <v>78</v>
      </c>
    </row>
    <row r="164" spans="18:19">
      <c r="R164" s="5" t="s">
        <v>214</v>
      </c>
      <c r="S164" s="5" t="s">
        <v>78</v>
      </c>
    </row>
    <row r="165" spans="18:19">
      <c r="R165" s="5" t="s">
        <v>215</v>
      </c>
      <c r="S165" s="5" t="s">
        <v>78</v>
      </c>
    </row>
    <row r="166" spans="18:19">
      <c r="R166" s="5" t="s">
        <v>216</v>
      </c>
      <c r="S166" s="5" t="s">
        <v>78</v>
      </c>
    </row>
    <row r="167" spans="18:19">
      <c r="R167" s="5" t="s">
        <v>217</v>
      </c>
      <c r="S167" s="5" t="s">
        <v>78</v>
      </c>
    </row>
    <row r="168" spans="18:19">
      <c r="R168" s="5" t="s">
        <v>218</v>
      </c>
      <c r="S168" s="5" t="s">
        <v>78</v>
      </c>
    </row>
    <row r="169" spans="18:19">
      <c r="R169" s="5" t="s">
        <v>219</v>
      </c>
      <c r="S169" s="5" t="s">
        <v>78</v>
      </c>
    </row>
    <row r="170" spans="18:19">
      <c r="R170" s="5" t="s">
        <v>220</v>
      </c>
      <c r="S170" s="5" t="s">
        <v>78</v>
      </c>
    </row>
    <row r="171" spans="18:19">
      <c r="R171" s="5" t="s">
        <v>221</v>
      </c>
      <c r="S171" s="5" t="s">
        <v>78</v>
      </c>
    </row>
    <row r="172" spans="18:19">
      <c r="R172" s="5" t="s">
        <v>222</v>
      </c>
      <c r="S172" s="5" t="s">
        <v>78</v>
      </c>
    </row>
    <row r="173" spans="18:19">
      <c r="R173" s="5" t="s">
        <v>223</v>
      </c>
      <c r="S173" s="5" t="s">
        <v>78</v>
      </c>
    </row>
    <row r="174" spans="18:19">
      <c r="R174" s="5" t="s">
        <v>224</v>
      </c>
      <c r="S174" s="5" t="s">
        <v>78</v>
      </c>
    </row>
    <row r="175" spans="18:19">
      <c r="R175" s="5" t="s">
        <v>225</v>
      </c>
      <c r="S175" s="5" t="s">
        <v>78</v>
      </c>
    </row>
    <row r="176" spans="18:19">
      <c r="R176" s="5" t="s">
        <v>226</v>
      </c>
      <c r="S176" s="5" t="s">
        <v>78</v>
      </c>
    </row>
    <row r="177" spans="18:19">
      <c r="R177" s="5" t="s">
        <v>227</v>
      </c>
      <c r="S177" s="5" t="s">
        <v>78</v>
      </c>
    </row>
    <row r="178" spans="18:19">
      <c r="R178" s="5" t="s">
        <v>228</v>
      </c>
      <c r="S178" s="5" t="s">
        <v>78</v>
      </c>
    </row>
    <row r="179" spans="18:19">
      <c r="R179" s="5" t="s">
        <v>229</v>
      </c>
      <c r="S179" s="5" t="s">
        <v>78</v>
      </c>
    </row>
    <row r="180" spans="18:19">
      <c r="R180" s="5" t="s">
        <v>230</v>
      </c>
      <c r="S180" s="5" t="s">
        <v>78</v>
      </c>
    </row>
    <row r="181" spans="18:19">
      <c r="R181" s="5" t="s">
        <v>231</v>
      </c>
      <c r="S181" s="5" t="s">
        <v>78</v>
      </c>
    </row>
    <row r="182" spans="18:19">
      <c r="R182" s="5" t="s">
        <v>232</v>
      </c>
      <c r="S182" s="5" t="s">
        <v>78</v>
      </c>
    </row>
    <row r="183" spans="18:19">
      <c r="R183" s="5" t="s">
        <v>233</v>
      </c>
      <c r="S183" s="5" t="s">
        <v>78</v>
      </c>
    </row>
    <row r="184" spans="18:19">
      <c r="R184" s="5" t="s">
        <v>234</v>
      </c>
      <c r="S184" s="5" t="s">
        <v>78</v>
      </c>
    </row>
    <row r="185" spans="18:19">
      <c r="R185" s="5" t="s">
        <v>235</v>
      </c>
      <c r="S185" s="5" t="s">
        <v>78</v>
      </c>
    </row>
    <row r="186" spans="18:19">
      <c r="R186" s="5" t="s">
        <v>236</v>
      </c>
      <c r="S186" s="5" t="s">
        <v>78</v>
      </c>
    </row>
    <row r="187" spans="18:19">
      <c r="R187" s="5" t="s">
        <v>237</v>
      </c>
      <c r="S187" s="5" t="s">
        <v>78</v>
      </c>
    </row>
    <row r="188" spans="18:19">
      <c r="R188" s="5" t="s">
        <v>238</v>
      </c>
      <c r="S188" s="5" t="s">
        <v>78</v>
      </c>
    </row>
    <row r="189" spans="18:19">
      <c r="R189" s="5" t="s">
        <v>239</v>
      </c>
      <c r="S189" s="5" t="s">
        <v>78</v>
      </c>
    </row>
    <row r="190" spans="18:19">
      <c r="R190" s="5" t="s">
        <v>240</v>
      </c>
      <c r="S190" s="5" t="s">
        <v>78</v>
      </c>
    </row>
    <row r="191" spans="18:19">
      <c r="R191" s="5" t="s">
        <v>241</v>
      </c>
      <c r="S191" s="5" t="s">
        <v>78</v>
      </c>
    </row>
    <row r="192" spans="18:19">
      <c r="R192" s="5" t="s">
        <v>242</v>
      </c>
      <c r="S192" s="5" t="s">
        <v>78</v>
      </c>
    </row>
    <row r="193" spans="18:19">
      <c r="R193" s="5" t="s">
        <v>243</v>
      </c>
      <c r="S193" s="5" t="s">
        <v>78</v>
      </c>
    </row>
    <row r="194" spans="18:19">
      <c r="R194" s="5" t="s">
        <v>244</v>
      </c>
      <c r="S194" s="5" t="s">
        <v>78</v>
      </c>
    </row>
    <row r="195" spans="18:19">
      <c r="R195" s="5" t="s">
        <v>245</v>
      </c>
      <c r="S195" s="5" t="s">
        <v>78</v>
      </c>
    </row>
    <row r="196" spans="18:19">
      <c r="R196" s="5" t="s">
        <v>246</v>
      </c>
      <c r="S196" s="5" t="s">
        <v>78</v>
      </c>
    </row>
    <row r="197" spans="18:19">
      <c r="R197" s="5" t="s">
        <v>247</v>
      </c>
      <c r="S197" s="5" t="s">
        <v>78</v>
      </c>
    </row>
    <row r="198" spans="18:19">
      <c r="R198" s="5" t="s">
        <v>248</v>
      </c>
      <c r="S198" s="5" t="s">
        <v>78</v>
      </c>
    </row>
    <row r="199" spans="18:19">
      <c r="R199" s="5" t="s">
        <v>249</v>
      </c>
      <c r="S199" s="5" t="s">
        <v>78</v>
      </c>
    </row>
    <row r="200" spans="18:19">
      <c r="R200" s="5" t="s">
        <v>250</v>
      </c>
      <c r="S200" s="5" t="s">
        <v>78</v>
      </c>
    </row>
    <row r="201" spans="18:19">
      <c r="R201" s="5" t="s">
        <v>251</v>
      </c>
      <c r="S201" s="5" t="s">
        <v>78</v>
      </c>
    </row>
    <row r="202" spans="18:19">
      <c r="R202" s="5" t="s">
        <v>252</v>
      </c>
      <c r="S202" s="5" t="s">
        <v>78</v>
      </c>
    </row>
    <row r="203" spans="18:19">
      <c r="R203" s="5" t="s">
        <v>253</v>
      </c>
      <c r="S203" s="5" t="s">
        <v>78</v>
      </c>
    </row>
    <row r="204" spans="18:19">
      <c r="R204" s="5" t="s">
        <v>254</v>
      </c>
      <c r="S204" s="5" t="s">
        <v>78</v>
      </c>
    </row>
    <row r="205" spans="18:19">
      <c r="R205" s="5" t="s">
        <v>255</v>
      </c>
      <c r="S205" s="5" t="s">
        <v>78</v>
      </c>
    </row>
    <row r="206" spans="18:19">
      <c r="R206" s="5" t="s">
        <v>256</v>
      </c>
      <c r="S206" s="5" t="s">
        <v>78</v>
      </c>
    </row>
    <row r="207" spans="18:19">
      <c r="R207" s="5" t="s">
        <v>257</v>
      </c>
      <c r="S207" s="5" t="s">
        <v>78</v>
      </c>
    </row>
    <row r="208" spans="18:19">
      <c r="R208" s="5" t="s">
        <v>258</v>
      </c>
      <c r="S208" s="5" t="s">
        <v>78</v>
      </c>
    </row>
    <row r="209" spans="18:19">
      <c r="R209" s="5" t="s">
        <v>259</v>
      </c>
      <c r="S209" s="5" t="s">
        <v>78</v>
      </c>
    </row>
    <row r="210" spans="18:19">
      <c r="R210" s="5" t="s">
        <v>260</v>
      </c>
      <c r="S210" s="5" t="s">
        <v>78</v>
      </c>
    </row>
    <row r="211" spans="18:19">
      <c r="R211" s="5" t="s">
        <v>261</v>
      </c>
      <c r="S211" s="5" t="s">
        <v>78</v>
      </c>
    </row>
    <row r="212" spans="18:19">
      <c r="R212" s="5" t="s">
        <v>262</v>
      </c>
      <c r="S212" s="5" t="s">
        <v>78</v>
      </c>
    </row>
    <row r="213" spans="18:19">
      <c r="R213" s="5" t="s">
        <v>263</v>
      </c>
      <c r="S213" s="5" t="s">
        <v>78</v>
      </c>
    </row>
    <row r="214" spans="18:19">
      <c r="R214" s="5" t="s">
        <v>264</v>
      </c>
      <c r="S214" s="5" t="s">
        <v>78</v>
      </c>
    </row>
    <row r="215" spans="18:19">
      <c r="R215" s="5" t="s">
        <v>265</v>
      </c>
      <c r="S215" s="5" t="s">
        <v>78</v>
      </c>
    </row>
    <row r="216" spans="18:19">
      <c r="R216" s="5" t="s">
        <v>266</v>
      </c>
      <c r="S216" s="5" t="s">
        <v>78</v>
      </c>
    </row>
    <row r="217" spans="18:19">
      <c r="R217" s="5" t="s">
        <v>267</v>
      </c>
      <c r="S217" s="5" t="s">
        <v>78</v>
      </c>
    </row>
    <row r="218" spans="18:19">
      <c r="R218" s="5" t="s">
        <v>268</v>
      </c>
      <c r="S218" s="5" t="s">
        <v>78</v>
      </c>
    </row>
    <row r="219" spans="18:19">
      <c r="R219" s="5" t="s">
        <v>269</v>
      </c>
      <c r="S219" s="5" t="s">
        <v>78</v>
      </c>
    </row>
    <row r="220" spans="18:19">
      <c r="R220" s="5" t="s">
        <v>270</v>
      </c>
      <c r="S220" s="5" t="s">
        <v>78</v>
      </c>
    </row>
    <row r="221" spans="18:19">
      <c r="R221" s="5" t="s">
        <v>271</v>
      </c>
      <c r="S221" s="5" t="s">
        <v>78</v>
      </c>
    </row>
    <row r="222" spans="18:19">
      <c r="R222" s="5" t="s">
        <v>272</v>
      </c>
      <c r="S222" s="5" t="s">
        <v>78</v>
      </c>
    </row>
    <row r="223" spans="18:19">
      <c r="R223" s="5" t="s">
        <v>273</v>
      </c>
      <c r="S223" s="5" t="s">
        <v>78</v>
      </c>
    </row>
    <row r="224" spans="18:19">
      <c r="R224" s="5" t="s">
        <v>274</v>
      </c>
      <c r="S224" s="5" t="s">
        <v>78</v>
      </c>
    </row>
    <row r="225" spans="18:19">
      <c r="R225" s="5" t="s">
        <v>275</v>
      </c>
      <c r="S225" s="5" t="s">
        <v>78</v>
      </c>
    </row>
    <row r="226" spans="18:19">
      <c r="R226" s="5" t="s">
        <v>276</v>
      </c>
      <c r="S226" s="5" t="s">
        <v>78</v>
      </c>
    </row>
    <row r="227" spans="18:19">
      <c r="R227" s="5" t="s">
        <v>277</v>
      </c>
      <c r="S227" s="5" t="s">
        <v>78</v>
      </c>
    </row>
    <row r="228" spans="18:19">
      <c r="R228" s="5" t="s">
        <v>278</v>
      </c>
      <c r="S228" s="5" t="s">
        <v>78</v>
      </c>
    </row>
    <row r="229" spans="18:19">
      <c r="R229" s="5" t="s">
        <v>279</v>
      </c>
      <c r="S229" s="5" t="s">
        <v>78</v>
      </c>
    </row>
    <row r="230" spans="18:19">
      <c r="R230" s="5" t="s">
        <v>280</v>
      </c>
      <c r="S230" s="5" t="s">
        <v>78</v>
      </c>
    </row>
    <row r="231" spans="18:19">
      <c r="R231" s="5" t="s">
        <v>281</v>
      </c>
      <c r="S231" s="5" t="s">
        <v>78</v>
      </c>
    </row>
    <row r="232" spans="18:19">
      <c r="R232" s="5" t="s">
        <v>282</v>
      </c>
      <c r="S232" s="5" t="s">
        <v>78</v>
      </c>
    </row>
    <row r="233" spans="18:19">
      <c r="R233" s="5" t="s">
        <v>283</v>
      </c>
      <c r="S233" s="5" t="s">
        <v>78</v>
      </c>
    </row>
    <row r="234" spans="18:19">
      <c r="R234" s="5" t="s">
        <v>284</v>
      </c>
      <c r="S234" s="5" t="s">
        <v>78</v>
      </c>
    </row>
    <row r="235" spans="18:19">
      <c r="R235" s="5" t="s">
        <v>285</v>
      </c>
      <c r="S235" s="5" t="s">
        <v>78</v>
      </c>
    </row>
    <row r="236" spans="18:19">
      <c r="R236" s="5" t="s">
        <v>286</v>
      </c>
      <c r="S236" s="5" t="s">
        <v>78</v>
      </c>
    </row>
    <row r="237" spans="18:19">
      <c r="R237" s="5" t="s">
        <v>287</v>
      </c>
      <c r="S237" s="5" t="s">
        <v>78</v>
      </c>
    </row>
    <row r="238" spans="18:19">
      <c r="R238" s="5" t="s">
        <v>288</v>
      </c>
      <c r="S238" s="5" t="s">
        <v>78</v>
      </c>
    </row>
    <row r="239" spans="18:19">
      <c r="R239" s="5" t="s">
        <v>289</v>
      </c>
      <c r="S239" s="5" t="s">
        <v>78</v>
      </c>
    </row>
    <row r="240" spans="18:19">
      <c r="R240" s="5" t="s">
        <v>290</v>
      </c>
      <c r="S240" s="5" t="s">
        <v>78</v>
      </c>
    </row>
    <row r="241" spans="18:19">
      <c r="R241" s="5" t="s">
        <v>291</v>
      </c>
      <c r="S241" s="5" t="s">
        <v>78</v>
      </c>
    </row>
    <row r="242" spans="18:19">
      <c r="R242" s="5" t="s">
        <v>292</v>
      </c>
      <c r="S242" s="5" t="s">
        <v>78</v>
      </c>
    </row>
    <row r="243" spans="18:19">
      <c r="R243" s="5" t="s">
        <v>293</v>
      </c>
      <c r="S243" s="5" t="s">
        <v>78</v>
      </c>
    </row>
    <row r="244" spans="18:19">
      <c r="R244" s="5" t="s">
        <v>294</v>
      </c>
      <c r="S244" s="5" t="s">
        <v>78</v>
      </c>
    </row>
    <row r="245" spans="18:19">
      <c r="R245" s="5" t="s">
        <v>295</v>
      </c>
      <c r="S245" s="5" t="s">
        <v>78</v>
      </c>
    </row>
    <row r="246" spans="18:19">
      <c r="R246" s="5" t="s">
        <v>296</v>
      </c>
      <c r="S246" s="5" t="s">
        <v>78</v>
      </c>
    </row>
    <row r="247" spans="18:19">
      <c r="R247" s="5" t="s">
        <v>297</v>
      </c>
      <c r="S247" s="5" t="s">
        <v>78</v>
      </c>
    </row>
    <row r="248" spans="18:19">
      <c r="R248" s="5" t="s">
        <v>298</v>
      </c>
      <c r="S248" s="5" t="s">
        <v>78</v>
      </c>
    </row>
    <row r="249" spans="18:19">
      <c r="R249" s="5" t="s">
        <v>299</v>
      </c>
      <c r="S249" s="5" t="s">
        <v>78</v>
      </c>
    </row>
    <row r="250" spans="18:19">
      <c r="R250" s="5" t="s">
        <v>300</v>
      </c>
      <c r="S250" s="5" t="s">
        <v>78</v>
      </c>
    </row>
    <row r="251" spans="18:19">
      <c r="R251" s="5" t="s">
        <v>301</v>
      </c>
      <c r="S251" s="5" t="s">
        <v>78</v>
      </c>
    </row>
    <row r="252" spans="18:19">
      <c r="R252" s="5" t="s">
        <v>302</v>
      </c>
      <c r="S252" s="5" t="s">
        <v>78</v>
      </c>
    </row>
    <row r="253" spans="18:19">
      <c r="R253" s="5" t="s">
        <v>303</v>
      </c>
      <c r="S253" s="5" t="s">
        <v>78</v>
      </c>
    </row>
    <row r="254" spans="18:19">
      <c r="R254" s="5" t="s">
        <v>304</v>
      </c>
      <c r="S254" s="5" t="s">
        <v>78</v>
      </c>
    </row>
    <row r="255" spans="18:19">
      <c r="R255" s="5" t="s">
        <v>305</v>
      </c>
      <c r="S255" s="5" t="s">
        <v>78</v>
      </c>
    </row>
    <row r="256" spans="18:19">
      <c r="R256" s="5" t="s">
        <v>306</v>
      </c>
      <c r="S256" s="5" t="s">
        <v>78</v>
      </c>
    </row>
    <row r="257" spans="18:19">
      <c r="R257" s="5" t="s">
        <v>307</v>
      </c>
      <c r="S257" s="5" t="s">
        <v>78</v>
      </c>
    </row>
    <row r="258" spans="18:19">
      <c r="R258" s="5" t="s">
        <v>308</v>
      </c>
      <c r="S258" s="5" t="s">
        <v>78</v>
      </c>
    </row>
    <row r="259" spans="18:19">
      <c r="R259" s="5" t="s">
        <v>309</v>
      </c>
      <c r="S259" s="5" t="s">
        <v>78</v>
      </c>
    </row>
    <row r="260" spans="18:19">
      <c r="R260" s="5" t="s">
        <v>310</v>
      </c>
      <c r="S260" s="5" t="s">
        <v>78</v>
      </c>
    </row>
    <row r="261" spans="18:19">
      <c r="R261" s="5" t="s">
        <v>311</v>
      </c>
      <c r="S261" s="5" t="s">
        <v>78</v>
      </c>
    </row>
    <row r="262" spans="18:19">
      <c r="R262" s="5" t="s">
        <v>312</v>
      </c>
      <c r="S262" s="5" t="s">
        <v>78</v>
      </c>
    </row>
    <row r="263" spans="18:19">
      <c r="R263" s="5" t="s">
        <v>313</v>
      </c>
      <c r="S263" s="5" t="s">
        <v>78</v>
      </c>
    </row>
    <row r="264" spans="18:19">
      <c r="R264" s="5" t="s">
        <v>314</v>
      </c>
      <c r="S264" s="5" t="s">
        <v>78</v>
      </c>
    </row>
    <row r="265" spans="18:19">
      <c r="R265" s="5" t="s">
        <v>315</v>
      </c>
      <c r="S265" s="5" t="s">
        <v>78</v>
      </c>
    </row>
    <row r="266" spans="18:19">
      <c r="R266" s="5" t="s">
        <v>316</v>
      </c>
      <c r="S266" s="5" t="s">
        <v>78</v>
      </c>
    </row>
    <row r="267" spans="18:19">
      <c r="R267" s="5" t="s">
        <v>317</v>
      </c>
      <c r="S267" s="5" t="s">
        <v>78</v>
      </c>
    </row>
    <row r="268" spans="18:19">
      <c r="R268" s="5" t="s">
        <v>318</v>
      </c>
      <c r="S268" s="5" t="s">
        <v>78</v>
      </c>
    </row>
    <row r="269" spans="18:19">
      <c r="R269" s="5" t="s">
        <v>319</v>
      </c>
      <c r="S269" s="5" t="s">
        <v>78</v>
      </c>
    </row>
    <row r="270" spans="18:19">
      <c r="R270" s="5" t="s">
        <v>320</v>
      </c>
      <c r="S270" s="5" t="s">
        <v>78</v>
      </c>
    </row>
    <row r="271" spans="18:19">
      <c r="R271" s="5" t="s">
        <v>321</v>
      </c>
      <c r="S271" s="5" t="s">
        <v>78</v>
      </c>
    </row>
    <row r="272" spans="18:19">
      <c r="R272" s="5" t="s">
        <v>322</v>
      </c>
      <c r="S272" s="5" t="s">
        <v>78</v>
      </c>
    </row>
    <row r="273" spans="18:19">
      <c r="R273" s="5" t="s">
        <v>323</v>
      </c>
      <c r="S273" s="5" t="s">
        <v>78</v>
      </c>
    </row>
    <row r="274" spans="18:19">
      <c r="R274" s="5" t="s">
        <v>324</v>
      </c>
      <c r="S274" s="5" t="s">
        <v>78</v>
      </c>
    </row>
    <row r="275" spans="18:19">
      <c r="R275" s="5" t="s">
        <v>325</v>
      </c>
      <c r="S275" s="5" t="s">
        <v>78</v>
      </c>
    </row>
    <row r="276" spans="18:19">
      <c r="R276" s="5" t="s">
        <v>326</v>
      </c>
      <c r="S276" s="5" t="s">
        <v>78</v>
      </c>
    </row>
    <row r="277" spans="18:19">
      <c r="R277" s="5" t="s">
        <v>327</v>
      </c>
      <c r="S277" s="5" t="s">
        <v>78</v>
      </c>
    </row>
    <row r="278" spans="18:19">
      <c r="R278" s="5" t="s">
        <v>328</v>
      </c>
      <c r="S278" s="5" t="s">
        <v>78</v>
      </c>
    </row>
    <row r="279" spans="18:19">
      <c r="R279" s="5" t="s">
        <v>329</v>
      </c>
      <c r="S279" s="5" t="s">
        <v>78</v>
      </c>
    </row>
    <row r="280" spans="18:19">
      <c r="R280" s="5" t="s">
        <v>330</v>
      </c>
      <c r="S280" s="5" t="s">
        <v>78</v>
      </c>
    </row>
    <row r="281" spans="18:19">
      <c r="R281" s="5" t="s">
        <v>331</v>
      </c>
      <c r="S281" s="5" t="s">
        <v>78</v>
      </c>
    </row>
    <row r="282" spans="18:19">
      <c r="R282" s="5" t="s">
        <v>332</v>
      </c>
      <c r="S282" s="5" t="s">
        <v>78</v>
      </c>
    </row>
    <row r="283" spans="18:19">
      <c r="R283" s="5" t="s">
        <v>333</v>
      </c>
      <c r="S283" s="5" t="s">
        <v>78</v>
      </c>
    </row>
    <row r="284" spans="18:19">
      <c r="R284" s="5" t="s">
        <v>334</v>
      </c>
      <c r="S284" s="5" t="s">
        <v>78</v>
      </c>
    </row>
    <row r="285" spans="18:19">
      <c r="R285" s="5" t="s">
        <v>335</v>
      </c>
      <c r="S285" s="5" t="s">
        <v>78</v>
      </c>
    </row>
    <row r="286" spans="18:19">
      <c r="R286" s="5" t="s">
        <v>336</v>
      </c>
      <c r="S286" s="5" t="s">
        <v>78</v>
      </c>
    </row>
    <row r="287" spans="18:19">
      <c r="R287" s="5" t="s">
        <v>337</v>
      </c>
      <c r="S287" s="5" t="s">
        <v>78</v>
      </c>
    </row>
    <row r="288" spans="18:19">
      <c r="R288" s="5" t="s">
        <v>338</v>
      </c>
      <c r="S288" s="5" t="s">
        <v>78</v>
      </c>
    </row>
    <row r="289" spans="18:19">
      <c r="R289" s="5" t="s">
        <v>339</v>
      </c>
      <c r="S289" s="5" t="s">
        <v>78</v>
      </c>
    </row>
    <row r="290" spans="18:19">
      <c r="R290" s="5" t="s">
        <v>340</v>
      </c>
      <c r="S290" s="5" t="s">
        <v>78</v>
      </c>
    </row>
    <row r="291" spans="18:19">
      <c r="R291" s="5" t="s">
        <v>341</v>
      </c>
      <c r="S291" s="5" t="s">
        <v>78</v>
      </c>
    </row>
    <row r="292" spans="18:19">
      <c r="R292" s="5" t="s">
        <v>342</v>
      </c>
      <c r="S292" s="5" t="s">
        <v>78</v>
      </c>
    </row>
    <row r="293" spans="18:19">
      <c r="R293" s="5" t="s">
        <v>343</v>
      </c>
      <c r="S293" s="5" t="s">
        <v>78</v>
      </c>
    </row>
    <row r="294" spans="18:19">
      <c r="R294" s="5" t="s">
        <v>344</v>
      </c>
      <c r="S294" s="5" t="s">
        <v>78</v>
      </c>
    </row>
    <row r="295" spans="18:19">
      <c r="R295" s="5" t="s">
        <v>345</v>
      </c>
      <c r="S295" s="5" t="s">
        <v>78</v>
      </c>
    </row>
    <row r="296" spans="18:19">
      <c r="R296" s="5" t="s">
        <v>346</v>
      </c>
      <c r="S296" s="5" t="s">
        <v>78</v>
      </c>
    </row>
    <row r="297" spans="18:19">
      <c r="R297" s="5" t="s">
        <v>347</v>
      </c>
      <c r="S297" s="5" t="s">
        <v>78</v>
      </c>
    </row>
    <row r="298" spans="18:19">
      <c r="R298" s="5" t="s">
        <v>348</v>
      </c>
      <c r="S298" s="5" t="s">
        <v>78</v>
      </c>
    </row>
    <row r="299" spans="18:19">
      <c r="R299" s="5" t="s">
        <v>349</v>
      </c>
      <c r="S299" s="5" t="s">
        <v>78</v>
      </c>
    </row>
    <row r="300" spans="18:19">
      <c r="R300" s="5" t="s">
        <v>350</v>
      </c>
      <c r="S300" s="5" t="s">
        <v>78</v>
      </c>
    </row>
    <row r="301" spans="18:19">
      <c r="R301" s="5" t="s">
        <v>351</v>
      </c>
      <c r="S301" s="5" t="s">
        <v>78</v>
      </c>
    </row>
    <row r="302" spans="18:19">
      <c r="R302" s="5" t="s">
        <v>352</v>
      </c>
      <c r="S302" s="5" t="s">
        <v>78</v>
      </c>
    </row>
    <row r="303" spans="18:19">
      <c r="R303" s="5" t="s">
        <v>353</v>
      </c>
      <c r="S303" s="5" t="s">
        <v>78</v>
      </c>
    </row>
    <row r="304" spans="18:19">
      <c r="R304" s="5" t="s">
        <v>354</v>
      </c>
      <c r="S304" s="5" t="s">
        <v>78</v>
      </c>
    </row>
    <row r="305" spans="18:19">
      <c r="R305" s="5" t="s">
        <v>355</v>
      </c>
      <c r="S305" s="5" t="s">
        <v>78</v>
      </c>
    </row>
    <row r="306" spans="18:19">
      <c r="R306" s="5" t="s">
        <v>356</v>
      </c>
      <c r="S306" s="5" t="s">
        <v>78</v>
      </c>
    </row>
    <row r="307" spans="18:19">
      <c r="R307" s="5" t="s">
        <v>357</v>
      </c>
      <c r="S307" s="5" t="s">
        <v>78</v>
      </c>
    </row>
    <row r="308" spans="18:19">
      <c r="R308" s="5" t="s">
        <v>358</v>
      </c>
      <c r="S308" s="5" t="s">
        <v>78</v>
      </c>
    </row>
    <row r="309" spans="18:19">
      <c r="R309" s="5" t="s">
        <v>359</v>
      </c>
      <c r="S309" s="5" t="s">
        <v>78</v>
      </c>
    </row>
    <row r="310" spans="18:19">
      <c r="R310" s="5" t="s">
        <v>359</v>
      </c>
      <c r="S310" s="5" t="s">
        <v>78</v>
      </c>
    </row>
    <row r="311" spans="18:19">
      <c r="R311" s="5" t="s">
        <v>360</v>
      </c>
      <c r="S311" s="5" t="s">
        <v>78</v>
      </c>
    </row>
    <row r="312" spans="18:19">
      <c r="R312" s="5" t="s">
        <v>361</v>
      </c>
      <c r="S312" s="5" t="s">
        <v>78</v>
      </c>
    </row>
    <row r="313" spans="18:19">
      <c r="R313" s="5" t="s">
        <v>362</v>
      </c>
      <c r="S313" s="5" t="s">
        <v>78</v>
      </c>
    </row>
    <row r="314" spans="18:19">
      <c r="R314" s="5" t="s">
        <v>363</v>
      </c>
      <c r="S314" s="5" t="s">
        <v>78</v>
      </c>
    </row>
    <row r="315" spans="18:19">
      <c r="R315" s="5" t="s">
        <v>364</v>
      </c>
      <c r="S315" s="5" t="s">
        <v>78</v>
      </c>
    </row>
    <row r="316" spans="18:19">
      <c r="R316" s="5" t="s">
        <v>365</v>
      </c>
      <c r="S316" s="5" t="s">
        <v>78</v>
      </c>
    </row>
    <row r="317" spans="18:19">
      <c r="R317" s="5" t="s">
        <v>366</v>
      </c>
      <c r="S317" s="5" t="s">
        <v>78</v>
      </c>
    </row>
    <row r="318" spans="18:19">
      <c r="R318" s="5" t="s">
        <v>367</v>
      </c>
      <c r="S318" s="5" t="s">
        <v>78</v>
      </c>
    </row>
    <row r="319" spans="18:19">
      <c r="R319" s="5" t="s">
        <v>368</v>
      </c>
      <c r="S319" s="5" t="s">
        <v>78</v>
      </c>
    </row>
    <row r="320" spans="18:19">
      <c r="R320" s="5" t="s">
        <v>369</v>
      </c>
      <c r="S320" s="5" t="s">
        <v>78</v>
      </c>
    </row>
    <row r="321" spans="18:19">
      <c r="R321" s="5" t="s">
        <v>370</v>
      </c>
      <c r="S321" s="5" t="s">
        <v>78</v>
      </c>
    </row>
    <row r="322" spans="18:19">
      <c r="R322" s="5" t="s">
        <v>371</v>
      </c>
      <c r="S322" s="5" t="s">
        <v>78</v>
      </c>
    </row>
    <row r="323" spans="18:19">
      <c r="R323" s="5" t="s">
        <v>372</v>
      </c>
      <c r="S323" s="5" t="s">
        <v>78</v>
      </c>
    </row>
    <row r="324" spans="18:19">
      <c r="R324" s="5" t="s">
        <v>373</v>
      </c>
      <c r="S324" s="5" t="s">
        <v>78</v>
      </c>
    </row>
    <row r="325" spans="18:19">
      <c r="R325" s="5" t="s">
        <v>374</v>
      </c>
      <c r="S325" s="5" t="s">
        <v>78</v>
      </c>
    </row>
    <row r="326" spans="18:19">
      <c r="R326" s="5" t="s">
        <v>375</v>
      </c>
      <c r="S326" s="5" t="s">
        <v>78</v>
      </c>
    </row>
    <row r="327" spans="18:19">
      <c r="R327" s="5" t="s">
        <v>376</v>
      </c>
      <c r="S327" s="5" t="s">
        <v>78</v>
      </c>
    </row>
    <row r="328" spans="18:19">
      <c r="R328" s="5" t="s">
        <v>377</v>
      </c>
      <c r="S328" s="5" t="s">
        <v>78</v>
      </c>
    </row>
    <row r="329" spans="18:19">
      <c r="R329" s="5" t="s">
        <v>378</v>
      </c>
      <c r="S329" s="5" t="s">
        <v>78</v>
      </c>
    </row>
    <row r="330" spans="18:19">
      <c r="R330" s="5" t="s">
        <v>379</v>
      </c>
      <c r="S330" s="5" t="s">
        <v>78</v>
      </c>
    </row>
    <row r="331" spans="18:19">
      <c r="R331" s="5" t="s">
        <v>380</v>
      </c>
      <c r="S331" s="5" t="s">
        <v>78</v>
      </c>
    </row>
    <row r="332" spans="18:19">
      <c r="R332" s="5" t="s">
        <v>381</v>
      </c>
      <c r="S332" s="5" t="s">
        <v>78</v>
      </c>
    </row>
    <row r="333" spans="18:19">
      <c r="R333" s="5" t="s">
        <v>382</v>
      </c>
      <c r="S333" s="5" t="s">
        <v>78</v>
      </c>
    </row>
    <row r="334" spans="18:19">
      <c r="R334" s="5" t="s">
        <v>383</v>
      </c>
      <c r="S334" s="5" t="s">
        <v>78</v>
      </c>
    </row>
    <row r="335" spans="18:19">
      <c r="R335" s="5" t="s">
        <v>384</v>
      </c>
      <c r="S335" s="5" t="s">
        <v>78</v>
      </c>
    </row>
    <row r="336" spans="18:19">
      <c r="R336" s="5" t="s">
        <v>385</v>
      </c>
      <c r="S336" s="5" t="s">
        <v>78</v>
      </c>
    </row>
    <row r="337" spans="18:19">
      <c r="R337" s="5" t="s">
        <v>386</v>
      </c>
      <c r="S337" s="5" t="s">
        <v>78</v>
      </c>
    </row>
    <row r="338" spans="18:19">
      <c r="R338" s="5" t="s">
        <v>387</v>
      </c>
      <c r="S338" s="5" t="s">
        <v>78</v>
      </c>
    </row>
    <row r="339" spans="18:19">
      <c r="R339" s="5" t="s">
        <v>388</v>
      </c>
      <c r="S339" s="5" t="s">
        <v>78</v>
      </c>
    </row>
    <row r="340" spans="18:19">
      <c r="R340" s="5" t="s">
        <v>389</v>
      </c>
      <c r="S340" s="5" t="s">
        <v>78</v>
      </c>
    </row>
    <row r="341" spans="18:19">
      <c r="R341" s="5" t="s">
        <v>390</v>
      </c>
      <c r="S341" s="5" t="s">
        <v>78</v>
      </c>
    </row>
    <row r="342" spans="18:19">
      <c r="R342" s="5" t="s">
        <v>391</v>
      </c>
      <c r="S342" s="5" t="s">
        <v>78</v>
      </c>
    </row>
    <row r="343" spans="18:19">
      <c r="R343" s="5" t="s">
        <v>392</v>
      </c>
      <c r="S343" s="5" t="s">
        <v>78</v>
      </c>
    </row>
    <row r="344" spans="18:19">
      <c r="R344" s="5" t="s">
        <v>393</v>
      </c>
      <c r="S344" s="5" t="s">
        <v>78</v>
      </c>
    </row>
    <row r="345" spans="18:19">
      <c r="R345" s="5" t="s">
        <v>394</v>
      </c>
      <c r="S345" s="5" t="s">
        <v>78</v>
      </c>
    </row>
    <row r="346" spans="18:19">
      <c r="R346" s="5" t="s">
        <v>395</v>
      </c>
      <c r="S346" s="5" t="s">
        <v>78</v>
      </c>
    </row>
    <row r="347" spans="18:19">
      <c r="R347" s="5" t="s">
        <v>396</v>
      </c>
      <c r="S347" s="5" t="s">
        <v>78</v>
      </c>
    </row>
    <row r="348" spans="18:19">
      <c r="R348" s="5" t="s">
        <v>397</v>
      </c>
      <c r="S348" s="5" t="s">
        <v>78</v>
      </c>
    </row>
    <row r="349" spans="18:19">
      <c r="R349" s="5" t="s">
        <v>398</v>
      </c>
      <c r="S349" s="5" t="s">
        <v>78</v>
      </c>
    </row>
    <row r="350" spans="18:19">
      <c r="R350" s="5" t="s">
        <v>399</v>
      </c>
      <c r="S350" s="5" t="s">
        <v>78</v>
      </c>
    </row>
    <row r="351" spans="18:19">
      <c r="R351" s="5" t="s">
        <v>400</v>
      </c>
      <c r="S351" s="5" t="s">
        <v>78</v>
      </c>
    </row>
    <row r="352" spans="18:19">
      <c r="R352" s="5" t="s">
        <v>401</v>
      </c>
      <c r="S352" s="5" t="s">
        <v>78</v>
      </c>
    </row>
    <row r="353" spans="18:19">
      <c r="R353" s="5" t="s">
        <v>402</v>
      </c>
      <c r="S353" s="5" t="s">
        <v>78</v>
      </c>
    </row>
    <row r="354" spans="18:19">
      <c r="R354" s="5" t="s">
        <v>403</v>
      </c>
      <c r="S354" s="5" t="s">
        <v>78</v>
      </c>
    </row>
    <row r="355" spans="18:19">
      <c r="R355" s="5" t="s">
        <v>404</v>
      </c>
      <c r="S355" s="5" t="s">
        <v>78</v>
      </c>
    </row>
    <row r="356" spans="18:19">
      <c r="R356" s="5" t="s">
        <v>405</v>
      </c>
      <c r="S356" s="5" t="s">
        <v>78</v>
      </c>
    </row>
    <row r="357" spans="18:19">
      <c r="R357" s="5" t="s">
        <v>406</v>
      </c>
      <c r="S357" s="5" t="s">
        <v>78</v>
      </c>
    </row>
    <row r="358" spans="18:19">
      <c r="R358" s="5" t="s">
        <v>407</v>
      </c>
      <c r="S358" s="5" t="s">
        <v>78</v>
      </c>
    </row>
    <row r="359" spans="18:19">
      <c r="R359" s="5" t="s">
        <v>408</v>
      </c>
      <c r="S359" s="5" t="s">
        <v>78</v>
      </c>
    </row>
    <row r="360" spans="18:19">
      <c r="R360" s="5" t="s">
        <v>409</v>
      </c>
      <c r="S360" s="5" t="s">
        <v>78</v>
      </c>
    </row>
    <row r="361" spans="18:19">
      <c r="R361" s="5" t="s">
        <v>410</v>
      </c>
      <c r="S361" s="5" t="s">
        <v>78</v>
      </c>
    </row>
    <row r="362" spans="18:19">
      <c r="R362" s="5" t="s">
        <v>411</v>
      </c>
      <c r="S362" s="5" t="s">
        <v>78</v>
      </c>
    </row>
    <row r="363" spans="18:19">
      <c r="R363" s="5" t="s">
        <v>412</v>
      </c>
      <c r="S363" s="5" t="s">
        <v>78</v>
      </c>
    </row>
    <row r="364" spans="18:19">
      <c r="R364" s="5" t="s">
        <v>413</v>
      </c>
      <c r="S364" s="5" t="s">
        <v>78</v>
      </c>
    </row>
    <row r="365" spans="18:19">
      <c r="R365" s="5" t="s">
        <v>414</v>
      </c>
      <c r="S365" s="5" t="s">
        <v>78</v>
      </c>
    </row>
    <row r="366" spans="18:19">
      <c r="R366" s="5" t="s">
        <v>415</v>
      </c>
      <c r="S366" s="5" t="s">
        <v>78</v>
      </c>
    </row>
    <row r="367" spans="18:19">
      <c r="R367" s="5" t="s">
        <v>416</v>
      </c>
      <c r="S367" s="5" t="s">
        <v>78</v>
      </c>
    </row>
    <row r="368" spans="18:19">
      <c r="R368" s="5" t="s">
        <v>417</v>
      </c>
      <c r="S368" s="5" t="s">
        <v>78</v>
      </c>
    </row>
    <row r="369" spans="18:19">
      <c r="R369" s="5" t="s">
        <v>418</v>
      </c>
      <c r="S369" s="5" t="s">
        <v>78</v>
      </c>
    </row>
    <row r="370" spans="18:19">
      <c r="R370" s="5" t="s">
        <v>419</v>
      </c>
      <c r="S370" s="5" t="s">
        <v>78</v>
      </c>
    </row>
    <row r="371" spans="18:19">
      <c r="R371" s="5" t="s">
        <v>420</v>
      </c>
      <c r="S371" s="5" t="s">
        <v>78</v>
      </c>
    </row>
    <row r="372" spans="18:19">
      <c r="R372" s="5" t="s">
        <v>421</v>
      </c>
      <c r="S372" s="5" t="s">
        <v>78</v>
      </c>
    </row>
    <row r="373" spans="18:19">
      <c r="R373" s="5" t="s">
        <v>422</v>
      </c>
      <c r="S373" s="5" t="s">
        <v>78</v>
      </c>
    </row>
    <row r="374" spans="18:19">
      <c r="R374" s="5" t="s">
        <v>423</v>
      </c>
      <c r="S374" s="5" t="s">
        <v>78</v>
      </c>
    </row>
    <row r="375" spans="18:19">
      <c r="R375" s="5" t="s">
        <v>424</v>
      </c>
      <c r="S375" s="5" t="s">
        <v>78</v>
      </c>
    </row>
    <row r="376" spans="18:19">
      <c r="R376" s="5" t="s">
        <v>425</v>
      </c>
      <c r="S376" s="5" t="s">
        <v>78</v>
      </c>
    </row>
    <row r="377" spans="18:19">
      <c r="R377" s="5" t="s">
        <v>426</v>
      </c>
      <c r="S377" s="5" t="s">
        <v>78</v>
      </c>
    </row>
    <row r="378" spans="18:19">
      <c r="R378" s="5" t="s">
        <v>427</v>
      </c>
      <c r="S378" s="5" t="s">
        <v>78</v>
      </c>
    </row>
    <row r="379" spans="18:19">
      <c r="R379" s="5" t="s">
        <v>428</v>
      </c>
      <c r="S379" s="5" t="s">
        <v>78</v>
      </c>
    </row>
    <row r="380" spans="18:19">
      <c r="R380" s="5" t="s">
        <v>429</v>
      </c>
      <c r="S380" s="5" t="s">
        <v>78</v>
      </c>
    </row>
    <row r="381" spans="18:19">
      <c r="R381" s="5" t="s">
        <v>430</v>
      </c>
      <c r="S381" s="5" t="s">
        <v>78</v>
      </c>
    </row>
    <row r="382" spans="18:19">
      <c r="R382" s="5" t="s">
        <v>431</v>
      </c>
      <c r="S382" s="5" t="s">
        <v>78</v>
      </c>
    </row>
    <row r="383" spans="18:19">
      <c r="R383" s="5" t="s">
        <v>432</v>
      </c>
      <c r="S383" s="5" t="s">
        <v>78</v>
      </c>
    </row>
    <row r="384" spans="18:19">
      <c r="R384" s="5" t="s">
        <v>433</v>
      </c>
      <c r="S384" s="5" t="s">
        <v>78</v>
      </c>
    </row>
    <row r="385" spans="18:19">
      <c r="R385" s="5" t="s">
        <v>434</v>
      </c>
      <c r="S385" s="5" t="s">
        <v>78</v>
      </c>
    </row>
    <row r="386" spans="18:19">
      <c r="R386" s="5" t="s">
        <v>435</v>
      </c>
      <c r="S386" s="5" t="s">
        <v>78</v>
      </c>
    </row>
    <row r="387" spans="18:19">
      <c r="R387" s="5" t="s">
        <v>436</v>
      </c>
      <c r="S387" s="5" t="s">
        <v>78</v>
      </c>
    </row>
    <row r="388" spans="18:19">
      <c r="R388" s="5" t="s">
        <v>437</v>
      </c>
      <c r="S388" s="5" t="s">
        <v>78</v>
      </c>
    </row>
    <row r="389" spans="18:19">
      <c r="R389" s="5" t="s">
        <v>438</v>
      </c>
      <c r="S389" s="5" t="s">
        <v>78</v>
      </c>
    </row>
    <row r="390" spans="18:19">
      <c r="R390" s="5" t="s">
        <v>439</v>
      </c>
      <c r="S390" s="5" t="s">
        <v>78</v>
      </c>
    </row>
    <row r="391" spans="18:19">
      <c r="R391" s="5" t="s">
        <v>440</v>
      </c>
      <c r="S391" s="5" t="s">
        <v>78</v>
      </c>
    </row>
    <row r="392" spans="18:19">
      <c r="R392" s="5" t="s">
        <v>441</v>
      </c>
      <c r="S392" s="5" t="s">
        <v>78</v>
      </c>
    </row>
    <row r="393" spans="18:19">
      <c r="R393" s="5" t="s">
        <v>442</v>
      </c>
      <c r="S393" s="5" t="s">
        <v>78</v>
      </c>
    </row>
    <row r="394" spans="18:19">
      <c r="R394" s="5" t="s">
        <v>443</v>
      </c>
      <c r="S394" s="5" t="s">
        <v>78</v>
      </c>
    </row>
    <row r="395" spans="18:19">
      <c r="R395" s="5" t="s">
        <v>444</v>
      </c>
      <c r="S395" s="5" t="s">
        <v>78</v>
      </c>
    </row>
    <row r="396" spans="18:19">
      <c r="R396" s="5" t="s">
        <v>445</v>
      </c>
      <c r="S396" s="5" t="s">
        <v>78</v>
      </c>
    </row>
    <row r="397" spans="18:19">
      <c r="R397" s="5" t="s">
        <v>446</v>
      </c>
      <c r="S397" s="5" t="s">
        <v>78</v>
      </c>
    </row>
    <row r="398" spans="18:19">
      <c r="R398" s="5" t="s">
        <v>447</v>
      </c>
      <c r="S398" s="5" t="s">
        <v>78</v>
      </c>
    </row>
    <row r="399" spans="18:19">
      <c r="R399" s="5" t="s">
        <v>448</v>
      </c>
      <c r="S399" s="5" t="s">
        <v>78</v>
      </c>
    </row>
    <row r="400" spans="18:19">
      <c r="R400" s="5" t="s">
        <v>449</v>
      </c>
      <c r="S400" s="5" t="s">
        <v>78</v>
      </c>
    </row>
    <row r="401" spans="18:19">
      <c r="R401" s="5" t="s">
        <v>450</v>
      </c>
      <c r="S401" s="5" t="s">
        <v>78</v>
      </c>
    </row>
    <row r="402" spans="18:19">
      <c r="R402" s="5" t="s">
        <v>451</v>
      </c>
      <c r="S402" s="5" t="s">
        <v>78</v>
      </c>
    </row>
    <row r="403" spans="18:19">
      <c r="R403" s="5" t="s">
        <v>452</v>
      </c>
      <c r="S403" s="5" t="s">
        <v>78</v>
      </c>
    </row>
    <row r="404" spans="18:19">
      <c r="R404" s="5" t="s">
        <v>453</v>
      </c>
      <c r="S404" s="5" t="s">
        <v>78</v>
      </c>
    </row>
    <row r="405" spans="18:19">
      <c r="R405" s="5" t="s">
        <v>454</v>
      </c>
      <c r="S405" s="5" t="s">
        <v>78</v>
      </c>
    </row>
    <row r="406" spans="18:19">
      <c r="R406" s="5" t="s">
        <v>455</v>
      </c>
      <c r="S406" s="5" t="s">
        <v>78</v>
      </c>
    </row>
    <row r="407" spans="18:19">
      <c r="R407" s="5" t="s">
        <v>456</v>
      </c>
      <c r="S407" s="5" t="s">
        <v>78</v>
      </c>
    </row>
    <row r="408" spans="18:19">
      <c r="R408" s="5" t="s">
        <v>457</v>
      </c>
      <c r="S408" s="5" t="s">
        <v>78</v>
      </c>
    </row>
    <row r="409" spans="18:19">
      <c r="R409" s="5" t="s">
        <v>458</v>
      </c>
      <c r="S409" s="5" t="s">
        <v>78</v>
      </c>
    </row>
    <row r="410" spans="18:19">
      <c r="R410" s="5" t="s">
        <v>459</v>
      </c>
      <c r="S410" s="5" t="s">
        <v>78</v>
      </c>
    </row>
    <row r="411" spans="18:19">
      <c r="R411" s="5" t="s">
        <v>460</v>
      </c>
      <c r="S411" s="5" t="s">
        <v>78</v>
      </c>
    </row>
    <row r="412" spans="18:19">
      <c r="R412" s="5" t="s">
        <v>461</v>
      </c>
      <c r="S412" s="5" t="s">
        <v>78</v>
      </c>
    </row>
    <row r="413" spans="18:19">
      <c r="R413" s="5" t="s">
        <v>462</v>
      </c>
      <c r="S413" s="5" t="s">
        <v>78</v>
      </c>
    </row>
    <row r="414" spans="18:19">
      <c r="R414" s="5" t="s">
        <v>463</v>
      </c>
      <c r="S414" s="5" t="s">
        <v>78</v>
      </c>
    </row>
    <row r="415" spans="18:19">
      <c r="R415" s="5" t="s">
        <v>464</v>
      </c>
      <c r="S415" s="5" t="s">
        <v>78</v>
      </c>
    </row>
    <row r="416" spans="18:19">
      <c r="R416" s="5" t="s">
        <v>465</v>
      </c>
      <c r="S416" s="5" t="s">
        <v>78</v>
      </c>
    </row>
    <row r="417" spans="18:19">
      <c r="R417" s="5" t="s">
        <v>466</v>
      </c>
      <c r="S417" s="5" t="s">
        <v>78</v>
      </c>
    </row>
    <row r="418" spans="18:19">
      <c r="R418" s="5" t="s">
        <v>467</v>
      </c>
      <c r="S418" s="5" t="s">
        <v>78</v>
      </c>
    </row>
    <row r="419" spans="18:19">
      <c r="R419" s="5" t="s">
        <v>468</v>
      </c>
      <c r="S419" s="5" t="s">
        <v>78</v>
      </c>
    </row>
    <row r="420" spans="18:19">
      <c r="R420" s="5" t="s">
        <v>469</v>
      </c>
      <c r="S420" s="5" t="s">
        <v>78</v>
      </c>
    </row>
    <row r="421" spans="18:19">
      <c r="R421" s="5" t="s">
        <v>470</v>
      </c>
      <c r="S421" s="5" t="s">
        <v>78</v>
      </c>
    </row>
    <row r="422" spans="18:19">
      <c r="R422" s="5" t="s">
        <v>471</v>
      </c>
      <c r="S422" s="5" t="s">
        <v>78</v>
      </c>
    </row>
    <row r="423" spans="18:19">
      <c r="R423" s="5" t="s">
        <v>472</v>
      </c>
      <c r="S423" s="5" t="s">
        <v>78</v>
      </c>
    </row>
    <row r="424" spans="18:19">
      <c r="R424" s="5" t="s">
        <v>473</v>
      </c>
      <c r="S424" s="5" t="s">
        <v>78</v>
      </c>
    </row>
    <row r="425" spans="18:19">
      <c r="R425" s="5" t="s">
        <v>474</v>
      </c>
      <c r="S425" s="5" t="s">
        <v>78</v>
      </c>
    </row>
    <row r="426" spans="18:19">
      <c r="R426" s="5" t="s">
        <v>475</v>
      </c>
      <c r="S426" s="5" t="s">
        <v>78</v>
      </c>
    </row>
    <row r="427" spans="18:19">
      <c r="R427" s="5" t="s">
        <v>476</v>
      </c>
      <c r="S427" s="5" t="s">
        <v>78</v>
      </c>
    </row>
    <row r="428" spans="18:19">
      <c r="R428" s="5" t="s">
        <v>477</v>
      </c>
      <c r="S428" s="5" t="s">
        <v>78</v>
      </c>
    </row>
    <row r="429" spans="18:19">
      <c r="R429" s="5" t="s">
        <v>478</v>
      </c>
      <c r="S429" s="5" t="s">
        <v>78</v>
      </c>
    </row>
    <row r="430" spans="18:19">
      <c r="R430" s="5" t="s">
        <v>479</v>
      </c>
      <c r="S430" s="5" t="s">
        <v>78</v>
      </c>
    </row>
    <row r="431" spans="18:19">
      <c r="R431" s="5" t="s">
        <v>480</v>
      </c>
      <c r="S431" s="5" t="s">
        <v>78</v>
      </c>
    </row>
    <row r="432" spans="18:19">
      <c r="R432" s="5" t="s">
        <v>481</v>
      </c>
      <c r="S432" s="5" t="s">
        <v>78</v>
      </c>
    </row>
    <row r="433" spans="18:19">
      <c r="R433" s="5" t="s">
        <v>482</v>
      </c>
      <c r="S433" s="5" t="s">
        <v>78</v>
      </c>
    </row>
    <row r="434" spans="18:19">
      <c r="R434" s="5" t="s">
        <v>483</v>
      </c>
      <c r="S434" s="5" t="s">
        <v>78</v>
      </c>
    </row>
    <row r="435" spans="18:19">
      <c r="R435" s="5" t="s">
        <v>484</v>
      </c>
      <c r="S435" s="5" t="s">
        <v>78</v>
      </c>
    </row>
    <row r="436" spans="18:19">
      <c r="R436" s="5" t="s">
        <v>485</v>
      </c>
      <c r="S436" s="5" t="s">
        <v>78</v>
      </c>
    </row>
    <row r="437" spans="18:19">
      <c r="R437" s="5" t="s">
        <v>486</v>
      </c>
      <c r="S437" s="5" t="s">
        <v>78</v>
      </c>
    </row>
    <row r="438" spans="18:19">
      <c r="R438" s="5" t="s">
        <v>487</v>
      </c>
      <c r="S438" s="5" t="s">
        <v>78</v>
      </c>
    </row>
    <row r="439" spans="18:19">
      <c r="R439" s="5" t="s">
        <v>488</v>
      </c>
      <c r="S439" s="5" t="s">
        <v>78</v>
      </c>
    </row>
    <row r="440" spans="18:19">
      <c r="R440" s="5" t="s">
        <v>489</v>
      </c>
      <c r="S440" s="5" t="s">
        <v>78</v>
      </c>
    </row>
    <row r="441" spans="18:19">
      <c r="R441" s="5" t="s">
        <v>490</v>
      </c>
      <c r="S441" s="5" t="s">
        <v>78</v>
      </c>
    </row>
    <row r="442" spans="18:19">
      <c r="R442" s="5" t="s">
        <v>491</v>
      </c>
      <c r="S442" s="5" t="s">
        <v>78</v>
      </c>
    </row>
    <row r="443" spans="18:19">
      <c r="R443" s="5" t="s">
        <v>492</v>
      </c>
      <c r="S443" s="5" t="s">
        <v>78</v>
      </c>
    </row>
    <row r="444" spans="18:19">
      <c r="R444" s="5" t="s">
        <v>493</v>
      </c>
      <c r="S444" s="5" t="s">
        <v>78</v>
      </c>
    </row>
    <row r="445" spans="18:19">
      <c r="R445" s="5" t="s">
        <v>494</v>
      </c>
      <c r="S445" s="5" t="s">
        <v>78</v>
      </c>
    </row>
    <row r="446" spans="18:19">
      <c r="R446" s="5" t="s">
        <v>495</v>
      </c>
      <c r="S446" s="5" t="s">
        <v>78</v>
      </c>
    </row>
    <row r="447" spans="18:19">
      <c r="R447" s="5" t="s">
        <v>496</v>
      </c>
      <c r="S447" s="5" t="s">
        <v>78</v>
      </c>
    </row>
    <row r="448" spans="18:19">
      <c r="R448" s="5" t="s">
        <v>497</v>
      </c>
      <c r="S448" s="5" t="s">
        <v>78</v>
      </c>
    </row>
    <row r="449" spans="18:19">
      <c r="R449" s="5" t="s">
        <v>498</v>
      </c>
      <c r="S449" s="5" t="s">
        <v>78</v>
      </c>
    </row>
    <row r="450" spans="18:19">
      <c r="R450" s="5" t="s">
        <v>499</v>
      </c>
      <c r="S450" s="5" t="s">
        <v>78</v>
      </c>
    </row>
    <row r="451" spans="18:19">
      <c r="R451" s="5" t="s">
        <v>500</v>
      </c>
      <c r="S451" s="5" t="s">
        <v>78</v>
      </c>
    </row>
    <row r="452" spans="18:19">
      <c r="R452" s="5" t="s">
        <v>501</v>
      </c>
      <c r="S452" s="5" t="s">
        <v>78</v>
      </c>
    </row>
    <row r="453" spans="18:19">
      <c r="R453" s="5" t="s">
        <v>502</v>
      </c>
      <c r="S453" s="5" t="s">
        <v>78</v>
      </c>
    </row>
    <row r="454" spans="18:19">
      <c r="R454" s="5" t="s">
        <v>503</v>
      </c>
      <c r="S454" s="5" t="s">
        <v>78</v>
      </c>
    </row>
    <row r="455" spans="18:19">
      <c r="R455" s="5" t="s">
        <v>504</v>
      </c>
      <c r="S455" s="5" t="s">
        <v>78</v>
      </c>
    </row>
    <row r="456" spans="18:19">
      <c r="R456" s="5" t="s">
        <v>505</v>
      </c>
      <c r="S456" s="5" t="s">
        <v>78</v>
      </c>
    </row>
    <row r="457" spans="18:19">
      <c r="R457" s="5" t="s">
        <v>506</v>
      </c>
      <c r="S457" s="5" t="s">
        <v>78</v>
      </c>
    </row>
    <row r="458" spans="18:19">
      <c r="R458" s="5" t="s">
        <v>507</v>
      </c>
      <c r="S458" s="5" t="s">
        <v>78</v>
      </c>
    </row>
    <row r="459" spans="18:19">
      <c r="R459" s="5" t="s">
        <v>508</v>
      </c>
      <c r="S459" s="5" t="s">
        <v>78</v>
      </c>
    </row>
    <row r="460" spans="18:19">
      <c r="R460" s="5" t="s">
        <v>509</v>
      </c>
      <c r="S460" s="5" t="s">
        <v>78</v>
      </c>
    </row>
    <row r="461" spans="18:19">
      <c r="R461" s="5" t="s">
        <v>510</v>
      </c>
      <c r="S461" s="5" t="s">
        <v>78</v>
      </c>
    </row>
    <row r="462" spans="18:19">
      <c r="R462" s="5" t="s">
        <v>511</v>
      </c>
      <c r="S462" s="5" t="s">
        <v>78</v>
      </c>
    </row>
    <row r="463" spans="18:19">
      <c r="R463" s="5" t="s">
        <v>512</v>
      </c>
      <c r="S463" s="5" t="s">
        <v>78</v>
      </c>
    </row>
    <row r="464" spans="18:19">
      <c r="R464" s="5" t="s">
        <v>513</v>
      </c>
      <c r="S464" s="5" t="s">
        <v>78</v>
      </c>
    </row>
    <row r="465" spans="18:19">
      <c r="R465" s="5" t="s">
        <v>514</v>
      </c>
      <c r="S465" s="5" t="s">
        <v>78</v>
      </c>
    </row>
    <row r="466" spans="18:19">
      <c r="R466" s="5" t="s">
        <v>515</v>
      </c>
      <c r="S466" s="5" t="s">
        <v>78</v>
      </c>
    </row>
    <row r="467" spans="18:19">
      <c r="R467" s="5" t="s">
        <v>516</v>
      </c>
      <c r="S467" s="5" t="s">
        <v>78</v>
      </c>
    </row>
    <row r="468" spans="18:19">
      <c r="R468" s="5" t="s">
        <v>517</v>
      </c>
      <c r="S468" s="5" t="s">
        <v>78</v>
      </c>
    </row>
    <row r="469" spans="18:19">
      <c r="R469" s="5" t="s">
        <v>518</v>
      </c>
      <c r="S469" s="5" t="s">
        <v>78</v>
      </c>
    </row>
    <row r="470" spans="18:19">
      <c r="R470" s="5" t="s">
        <v>519</v>
      </c>
      <c r="S470" s="5" t="s">
        <v>78</v>
      </c>
    </row>
    <row r="471" spans="18:19">
      <c r="R471" s="5" t="s">
        <v>520</v>
      </c>
      <c r="S471" s="5" t="s">
        <v>78</v>
      </c>
    </row>
    <row r="472" spans="18:19">
      <c r="R472" s="5" t="s">
        <v>521</v>
      </c>
      <c r="S472" s="5" t="s">
        <v>78</v>
      </c>
    </row>
    <row r="473" spans="18:19">
      <c r="R473" s="5" t="s">
        <v>522</v>
      </c>
      <c r="S473" s="5" t="s">
        <v>78</v>
      </c>
    </row>
    <row r="474" spans="18:19">
      <c r="R474" s="5" t="s">
        <v>523</v>
      </c>
      <c r="S474" s="5" t="s">
        <v>78</v>
      </c>
    </row>
    <row r="475" spans="18:19">
      <c r="R475" s="5" t="s">
        <v>524</v>
      </c>
      <c r="S475" s="5" t="s">
        <v>78</v>
      </c>
    </row>
    <row r="476" spans="18:19">
      <c r="R476" s="5" t="s">
        <v>525</v>
      </c>
      <c r="S476" s="5" t="s">
        <v>78</v>
      </c>
    </row>
    <row r="477" spans="18:19">
      <c r="R477" s="5" t="s">
        <v>526</v>
      </c>
      <c r="S477" s="5" t="s">
        <v>78</v>
      </c>
    </row>
    <row r="478" spans="18:19">
      <c r="R478" s="5" t="s">
        <v>527</v>
      </c>
      <c r="S478" s="5" t="s">
        <v>78</v>
      </c>
    </row>
    <row r="479" spans="18:19">
      <c r="R479" s="5" t="s">
        <v>528</v>
      </c>
      <c r="S479" s="5" t="s">
        <v>78</v>
      </c>
    </row>
    <row r="480" spans="18:19">
      <c r="R480" s="5" t="s">
        <v>529</v>
      </c>
      <c r="S480" s="5" t="s">
        <v>78</v>
      </c>
    </row>
    <row r="481" spans="18:19">
      <c r="R481" s="5" t="s">
        <v>530</v>
      </c>
      <c r="S481" s="5" t="s">
        <v>78</v>
      </c>
    </row>
    <row r="482" spans="18:19">
      <c r="R482" s="5" t="s">
        <v>531</v>
      </c>
      <c r="S482" s="5" t="s">
        <v>78</v>
      </c>
    </row>
    <row r="483" spans="18:19">
      <c r="R483" s="5" t="s">
        <v>532</v>
      </c>
      <c r="S483" s="5" t="s">
        <v>78</v>
      </c>
    </row>
    <row r="484" spans="18:19">
      <c r="R484" s="5" t="s">
        <v>533</v>
      </c>
      <c r="S484" s="5" t="s">
        <v>78</v>
      </c>
    </row>
    <row r="485" spans="18:19">
      <c r="R485" s="5" t="s">
        <v>534</v>
      </c>
      <c r="S485" s="5" t="s">
        <v>78</v>
      </c>
    </row>
    <row r="486" spans="18:19">
      <c r="R486" s="5" t="s">
        <v>535</v>
      </c>
      <c r="S486" s="5" t="s">
        <v>78</v>
      </c>
    </row>
    <row r="487" spans="18:19">
      <c r="R487" s="5" t="s">
        <v>536</v>
      </c>
      <c r="S487" s="5" t="s">
        <v>78</v>
      </c>
    </row>
    <row r="488" spans="18:19">
      <c r="R488" s="5" t="s">
        <v>537</v>
      </c>
      <c r="S488" s="5" t="s">
        <v>78</v>
      </c>
    </row>
    <row r="489" spans="18:19">
      <c r="R489" s="5" t="s">
        <v>538</v>
      </c>
      <c r="S489" s="5" t="s">
        <v>78</v>
      </c>
    </row>
    <row r="490" spans="18:19">
      <c r="R490" s="5" t="s">
        <v>539</v>
      </c>
      <c r="S490" s="5" t="s">
        <v>78</v>
      </c>
    </row>
    <row r="491" spans="18:19">
      <c r="R491" s="5" t="s">
        <v>540</v>
      </c>
      <c r="S491" s="5" t="s">
        <v>78</v>
      </c>
    </row>
    <row r="492" spans="18:19">
      <c r="R492" s="5" t="s">
        <v>541</v>
      </c>
      <c r="S492" s="5" t="s">
        <v>78</v>
      </c>
    </row>
    <row r="493" spans="18:19">
      <c r="R493" s="5" t="s">
        <v>542</v>
      </c>
      <c r="S493" s="5" t="s">
        <v>78</v>
      </c>
    </row>
    <row r="494" spans="18:19">
      <c r="R494" s="5" t="s">
        <v>543</v>
      </c>
      <c r="S494" s="5" t="s">
        <v>78</v>
      </c>
    </row>
    <row r="495" spans="18:19">
      <c r="R495" s="5" t="s">
        <v>544</v>
      </c>
      <c r="S495" s="5" t="s">
        <v>78</v>
      </c>
    </row>
    <row r="496" spans="18:19">
      <c r="R496" s="5" t="s">
        <v>545</v>
      </c>
      <c r="S496" s="5" t="s">
        <v>78</v>
      </c>
    </row>
    <row r="497" spans="18:19">
      <c r="R497" s="5" t="s">
        <v>546</v>
      </c>
      <c r="S497" s="5" t="s">
        <v>78</v>
      </c>
    </row>
    <row r="498" spans="18:19">
      <c r="R498" s="5" t="s">
        <v>547</v>
      </c>
      <c r="S498" s="5" t="s">
        <v>78</v>
      </c>
    </row>
    <row r="499" spans="18:19">
      <c r="R499" s="5" t="s">
        <v>548</v>
      </c>
      <c r="S499" s="5" t="s">
        <v>78</v>
      </c>
    </row>
    <row r="500" spans="18:19">
      <c r="R500" s="5" t="s">
        <v>549</v>
      </c>
      <c r="S500" s="5" t="s">
        <v>78</v>
      </c>
    </row>
    <row r="501" spans="18:19">
      <c r="R501" s="5" t="s">
        <v>550</v>
      </c>
      <c r="S501" s="5" t="s">
        <v>78</v>
      </c>
    </row>
    <row r="502" spans="18:19">
      <c r="R502" s="5" t="s">
        <v>551</v>
      </c>
      <c r="S502" s="5" t="s">
        <v>78</v>
      </c>
    </row>
    <row r="503" spans="18:19">
      <c r="R503" s="5" t="s">
        <v>552</v>
      </c>
      <c r="S503" s="5" t="s">
        <v>78</v>
      </c>
    </row>
    <row r="504" spans="18:19">
      <c r="R504" s="5" t="s">
        <v>553</v>
      </c>
      <c r="S504" s="5" t="s">
        <v>78</v>
      </c>
    </row>
    <row r="505" spans="18:19">
      <c r="R505" s="5" t="s">
        <v>554</v>
      </c>
      <c r="S505" s="5" t="s">
        <v>78</v>
      </c>
    </row>
    <row r="506" spans="18:19">
      <c r="R506" s="5" t="s">
        <v>555</v>
      </c>
      <c r="S506" s="5" t="s">
        <v>78</v>
      </c>
    </row>
    <row r="507" spans="18:19">
      <c r="R507" s="5" t="s">
        <v>556</v>
      </c>
      <c r="S507" s="5" t="s">
        <v>78</v>
      </c>
    </row>
    <row r="508" spans="18:19">
      <c r="R508" s="5" t="s">
        <v>557</v>
      </c>
      <c r="S508" s="5" t="s">
        <v>78</v>
      </c>
    </row>
    <row r="509" spans="18:19">
      <c r="R509" s="5" t="s">
        <v>558</v>
      </c>
      <c r="S509" s="5" t="s">
        <v>78</v>
      </c>
    </row>
    <row r="510" spans="18:19">
      <c r="R510" s="5" t="s">
        <v>559</v>
      </c>
      <c r="S510" s="5" t="s">
        <v>78</v>
      </c>
    </row>
    <row r="511" spans="18:19">
      <c r="R511" s="5" t="s">
        <v>560</v>
      </c>
      <c r="S511" s="5" t="s">
        <v>78</v>
      </c>
    </row>
    <row r="512" spans="18:19">
      <c r="R512" s="5" t="s">
        <v>561</v>
      </c>
      <c r="S512" s="5" t="s">
        <v>78</v>
      </c>
    </row>
    <row r="513" spans="18:19">
      <c r="R513" s="5" t="s">
        <v>562</v>
      </c>
      <c r="S513" s="5" t="s">
        <v>78</v>
      </c>
    </row>
    <row r="514" spans="18:19">
      <c r="R514" s="5" t="s">
        <v>563</v>
      </c>
      <c r="S514" s="5" t="s">
        <v>78</v>
      </c>
    </row>
    <row r="515" spans="18:19">
      <c r="R515" s="5" t="s">
        <v>564</v>
      </c>
      <c r="S515" s="5" t="s">
        <v>78</v>
      </c>
    </row>
    <row r="516" spans="18:19">
      <c r="R516" s="5" t="s">
        <v>565</v>
      </c>
      <c r="S516" s="5" t="s">
        <v>78</v>
      </c>
    </row>
    <row r="517" spans="18:19">
      <c r="R517" s="5" t="s">
        <v>566</v>
      </c>
      <c r="S517" s="5" t="s">
        <v>78</v>
      </c>
    </row>
    <row r="518" spans="18:19">
      <c r="R518" s="5" t="s">
        <v>567</v>
      </c>
      <c r="S518" s="5" t="s">
        <v>78</v>
      </c>
    </row>
    <row r="519" spans="18:19">
      <c r="R519" s="5" t="s">
        <v>568</v>
      </c>
      <c r="S519" s="5" t="s">
        <v>78</v>
      </c>
    </row>
    <row r="520" spans="18:19">
      <c r="R520" s="5" t="s">
        <v>569</v>
      </c>
      <c r="S520" s="5" t="s">
        <v>78</v>
      </c>
    </row>
    <row r="521" spans="18:19">
      <c r="R521" s="5" t="s">
        <v>570</v>
      </c>
      <c r="S521" s="5" t="s">
        <v>78</v>
      </c>
    </row>
    <row r="522" spans="18:19">
      <c r="R522" s="5" t="s">
        <v>571</v>
      </c>
      <c r="S522" s="5" t="s">
        <v>78</v>
      </c>
    </row>
    <row r="523" spans="18:19">
      <c r="R523" s="5" t="s">
        <v>572</v>
      </c>
      <c r="S523" s="5" t="s">
        <v>78</v>
      </c>
    </row>
    <row r="524" spans="18:19">
      <c r="R524" s="5" t="s">
        <v>573</v>
      </c>
      <c r="S524" s="5" t="s">
        <v>78</v>
      </c>
    </row>
    <row r="525" spans="18:19">
      <c r="R525" s="5" t="s">
        <v>574</v>
      </c>
      <c r="S525" s="5" t="s">
        <v>78</v>
      </c>
    </row>
    <row r="526" spans="18:19">
      <c r="R526" s="5" t="s">
        <v>575</v>
      </c>
      <c r="S526" s="5" t="s">
        <v>78</v>
      </c>
    </row>
    <row r="527" spans="18:19">
      <c r="R527" s="5" t="s">
        <v>576</v>
      </c>
      <c r="S527" s="5" t="s">
        <v>78</v>
      </c>
    </row>
    <row r="528" spans="18:19">
      <c r="R528" s="5" t="s">
        <v>577</v>
      </c>
      <c r="S528" s="5" t="s">
        <v>78</v>
      </c>
    </row>
    <row r="529" spans="18:19">
      <c r="R529" s="5" t="s">
        <v>578</v>
      </c>
      <c r="S529" s="5" t="s">
        <v>78</v>
      </c>
    </row>
    <row r="530" spans="18:19">
      <c r="R530" s="5" t="s">
        <v>579</v>
      </c>
      <c r="S530" s="5" t="s">
        <v>78</v>
      </c>
    </row>
    <row r="531" spans="18:19">
      <c r="R531" s="5" t="s">
        <v>580</v>
      </c>
      <c r="S531" s="5" t="s">
        <v>78</v>
      </c>
    </row>
    <row r="532" spans="18:19">
      <c r="R532" s="5" t="s">
        <v>581</v>
      </c>
      <c r="S532" s="5" t="s">
        <v>78</v>
      </c>
    </row>
    <row r="533" spans="18:19">
      <c r="R533" s="5" t="s">
        <v>582</v>
      </c>
      <c r="S533" s="5" t="s">
        <v>78</v>
      </c>
    </row>
    <row r="534" spans="18:19">
      <c r="R534" s="5" t="s">
        <v>583</v>
      </c>
      <c r="S534" s="5" t="s">
        <v>78</v>
      </c>
    </row>
    <row r="535" spans="18:19">
      <c r="R535" s="5" t="s">
        <v>584</v>
      </c>
      <c r="S535" s="5" t="s">
        <v>78</v>
      </c>
    </row>
    <row r="536" spans="18:19">
      <c r="R536" s="5" t="s">
        <v>585</v>
      </c>
      <c r="S536" s="5" t="s">
        <v>78</v>
      </c>
    </row>
    <row r="537" spans="18:19">
      <c r="R537" s="5" t="s">
        <v>586</v>
      </c>
      <c r="S537" s="5" t="s">
        <v>78</v>
      </c>
    </row>
    <row r="538" spans="18:19">
      <c r="R538" s="5" t="s">
        <v>587</v>
      </c>
      <c r="S538" s="5" t="s">
        <v>78</v>
      </c>
    </row>
    <row r="539" spans="18:19">
      <c r="R539" s="5" t="s">
        <v>588</v>
      </c>
      <c r="S539" s="5" t="s">
        <v>78</v>
      </c>
    </row>
    <row r="540" spans="18:19">
      <c r="R540" s="5" t="s">
        <v>589</v>
      </c>
      <c r="S540" s="5" t="s">
        <v>78</v>
      </c>
    </row>
    <row r="541" spans="18:19">
      <c r="R541" s="5" t="s">
        <v>590</v>
      </c>
      <c r="S541" s="5" t="s">
        <v>78</v>
      </c>
    </row>
    <row r="542" spans="18:19">
      <c r="R542" s="5" t="s">
        <v>591</v>
      </c>
      <c r="S542" s="5" t="s">
        <v>78</v>
      </c>
    </row>
    <row r="543" spans="18:19">
      <c r="R543" s="5" t="s">
        <v>592</v>
      </c>
      <c r="S543" s="5" t="s">
        <v>78</v>
      </c>
    </row>
    <row r="544" spans="18:19">
      <c r="R544" s="5" t="s">
        <v>593</v>
      </c>
      <c r="S544" s="5" t="s">
        <v>78</v>
      </c>
    </row>
    <row r="545" spans="18:19">
      <c r="R545" s="5" t="s">
        <v>594</v>
      </c>
      <c r="S545" s="5" t="s">
        <v>78</v>
      </c>
    </row>
    <row r="546" spans="18:19">
      <c r="R546" s="5" t="s">
        <v>595</v>
      </c>
      <c r="S546" s="5" t="s">
        <v>78</v>
      </c>
    </row>
    <row r="547" spans="18:19">
      <c r="R547" s="5" t="s">
        <v>596</v>
      </c>
      <c r="S547" s="5" t="s">
        <v>78</v>
      </c>
    </row>
    <row r="548" spans="18:19">
      <c r="R548" s="5" t="s">
        <v>597</v>
      </c>
      <c r="S548" s="5" t="s">
        <v>78</v>
      </c>
    </row>
    <row r="549" spans="18:19">
      <c r="R549" s="5" t="s">
        <v>598</v>
      </c>
      <c r="S549" s="5" t="s">
        <v>78</v>
      </c>
    </row>
    <row r="550" spans="18:19">
      <c r="R550" s="5" t="s">
        <v>599</v>
      </c>
      <c r="S550" s="5" t="s">
        <v>78</v>
      </c>
    </row>
    <row r="551" spans="18:19">
      <c r="R551" s="5" t="s">
        <v>600</v>
      </c>
      <c r="S551" s="5" t="s">
        <v>78</v>
      </c>
    </row>
    <row r="552" spans="18:19">
      <c r="R552" s="5" t="s">
        <v>601</v>
      </c>
      <c r="S552" s="5" t="s">
        <v>78</v>
      </c>
    </row>
    <row r="553" spans="18:19">
      <c r="R553" s="5" t="s">
        <v>602</v>
      </c>
      <c r="S553" s="5" t="s">
        <v>78</v>
      </c>
    </row>
    <row r="554" spans="18:19">
      <c r="R554" s="5" t="s">
        <v>603</v>
      </c>
      <c r="S554" s="5" t="s">
        <v>78</v>
      </c>
    </row>
    <row r="555" spans="18:19">
      <c r="R555" s="5" t="s">
        <v>604</v>
      </c>
      <c r="S555" s="5" t="s">
        <v>78</v>
      </c>
    </row>
    <row r="556" spans="18:19">
      <c r="R556" s="5" t="s">
        <v>605</v>
      </c>
      <c r="S556" s="5" t="s">
        <v>78</v>
      </c>
    </row>
    <row r="557" spans="18:19">
      <c r="R557" s="5" t="s">
        <v>606</v>
      </c>
      <c r="S557" s="5" t="s">
        <v>78</v>
      </c>
    </row>
    <row r="558" spans="18:19">
      <c r="R558" s="5" t="s">
        <v>607</v>
      </c>
      <c r="S558" s="5" t="s">
        <v>78</v>
      </c>
    </row>
    <row r="559" spans="18:19">
      <c r="R559" s="5" t="s">
        <v>608</v>
      </c>
      <c r="S559" s="5" t="s">
        <v>78</v>
      </c>
    </row>
    <row r="560" spans="18:19">
      <c r="R560" s="5" t="s">
        <v>609</v>
      </c>
      <c r="S560" s="5" t="s">
        <v>78</v>
      </c>
    </row>
    <row r="561" spans="18:19">
      <c r="R561" s="5" t="s">
        <v>610</v>
      </c>
      <c r="S561" s="5" t="s">
        <v>78</v>
      </c>
    </row>
    <row r="562" spans="18:19">
      <c r="R562" s="5" t="s">
        <v>610</v>
      </c>
      <c r="S562" s="5" t="s">
        <v>78</v>
      </c>
    </row>
    <row r="563" spans="18:19">
      <c r="R563" s="5" t="s">
        <v>611</v>
      </c>
      <c r="S563" s="5" t="s">
        <v>78</v>
      </c>
    </row>
    <row r="564" spans="18:19">
      <c r="R564" s="5" t="s">
        <v>612</v>
      </c>
      <c r="S564" s="5" t="s">
        <v>78</v>
      </c>
    </row>
    <row r="565" spans="18:19">
      <c r="R565" s="5" t="s">
        <v>613</v>
      </c>
      <c r="S565" s="5" t="s">
        <v>78</v>
      </c>
    </row>
    <row r="566" spans="18:19">
      <c r="R566" s="5" t="s">
        <v>614</v>
      </c>
      <c r="S566" s="5" t="s">
        <v>78</v>
      </c>
    </row>
    <row r="567" spans="18:19">
      <c r="R567" s="5" t="s">
        <v>615</v>
      </c>
      <c r="S567" s="5" t="s">
        <v>78</v>
      </c>
    </row>
    <row r="568" spans="18:19">
      <c r="R568" s="5" t="s">
        <v>616</v>
      </c>
      <c r="S568" s="5" t="s">
        <v>78</v>
      </c>
    </row>
    <row r="569" spans="18:19">
      <c r="R569" s="5" t="s">
        <v>617</v>
      </c>
      <c r="S569" s="5" t="s">
        <v>78</v>
      </c>
    </row>
    <row r="570" spans="18:19">
      <c r="R570" s="5" t="s">
        <v>618</v>
      </c>
      <c r="S570" s="5" t="s">
        <v>78</v>
      </c>
    </row>
    <row r="571" spans="18:19">
      <c r="R571" s="5" t="s">
        <v>619</v>
      </c>
      <c r="S571" s="5" t="s">
        <v>78</v>
      </c>
    </row>
    <row r="572" spans="18:19">
      <c r="R572" s="5" t="s">
        <v>620</v>
      </c>
      <c r="S572" s="5" t="s">
        <v>78</v>
      </c>
    </row>
    <row r="573" spans="18:19">
      <c r="R573" s="5" t="s">
        <v>621</v>
      </c>
      <c r="S573" s="5" t="s">
        <v>78</v>
      </c>
    </row>
    <row r="574" spans="18:19">
      <c r="R574" s="5" t="s">
        <v>622</v>
      </c>
      <c r="S574" s="5" t="s">
        <v>78</v>
      </c>
    </row>
    <row r="575" spans="18:19">
      <c r="R575" s="5" t="s">
        <v>623</v>
      </c>
      <c r="S575" s="5" t="s">
        <v>78</v>
      </c>
    </row>
    <row r="576" spans="18:19">
      <c r="R576" s="5" t="s">
        <v>624</v>
      </c>
      <c r="S576" s="5" t="s">
        <v>78</v>
      </c>
    </row>
    <row r="577" spans="18:19">
      <c r="R577" s="5" t="s">
        <v>625</v>
      </c>
      <c r="S577" s="5" t="s">
        <v>78</v>
      </c>
    </row>
    <row r="578" spans="18:19">
      <c r="R578" s="5" t="s">
        <v>626</v>
      </c>
      <c r="S578" s="5" t="s">
        <v>78</v>
      </c>
    </row>
    <row r="579" spans="18:19">
      <c r="R579" s="5" t="s">
        <v>627</v>
      </c>
      <c r="S579" s="5" t="s">
        <v>78</v>
      </c>
    </row>
    <row r="580" spans="18:19">
      <c r="R580" s="5" t="s">
        <v>628</v>
      </c>
      <c r="S580" s="5" t="s">
        <v>78</v>
      </c>
    </row>
    <row r="581" spans="18:19">
      <c r="R581" s="5" t="s">
        <v>629</v>
      </c>
      <c r="S581" s="5" t="s">
        <v>78</v>
      </c>
    </row>
    <row r="582" spans="18:19">
      <c r="R582" s="5" t="s">
        <v>630</v>
      </c>
      <c r="S582" s="5" t="s">
        <v>78</v>
      </c>
    </row>
    <row r="583" spans="18:19">
      <c r="R583" s="5" t="s">
        <v>631</v>
      </c>
      <c r="S583" s="5" t="s">
        <v>78</v>
      </c>
    </row>
    <row r="584" spans="18:19">
      <c r="R584" s="5" t="s">
        <v>632</v>
      </c>
      <c r="S584" s="5" t="s">
        <v>78</v>
      </c>
    </row>
    <row r="585" spans="18:19">
      <c r="R585" s="5" t="s">
        <v>633</v>
      </c>
      <c r="S585" s="5" t="s">
        <v>78</v>
      </c>
    </row>
    <row r="586" spans="18:19">
      <c r="R586" s="5" t="s">
        <v>634</v>
      </c>
      <c r="S586" s="5" t="s">
        <v>78</v>
      </c>
    </row>
    <row r="587" spans="18:19">
      <c r="R587" s="5" t="s">
        <v>635</v>
      </c>
      <c r="S587" s="5" t="s">
        <v>78</v>
      </c>
    </row>
    <row r="588" spans="18:19">
      <c r="R588" s="5" t="s">
        <v>636</v>
      </c>
      <c r="S588" s="5" t="s">
        <v>78</v>
      </c>
    </row>
    <row r="589" spans="18:19">
      <c r="R589" s="5" t="s">
        <v>637</v>
      </c>
      <c r="S589" s="5" t="s">
        <v>78</v>
      </c>
    </row>
    <row r="590" spans="18:19">
      <c r="R590" s="5" t="s">
        <v>638</v>
      </c>
      <c r="S590" s="5" t="s">
        <v>78</v>
      </c>
    </row>
    <row r="591" spans="18:19">
      <c r="R591" s="5" t="s">
        <v>639</v>
      </c>
      <c r="S591" s="5" t="s">
        <v>78</v>
      </c>
    </row>
    <row r="592" spans="18:19">
      <c r="R592" s="5" t="s">
        <v>640</v>
      </c>
      <c r="S592" s="5" t="s">
        <v>78</v>
      </c>
    </row>
    <row r="593" spans="18:19">
      <c r="R593" s="5" t="s">
        <v>641</v>
      </c>
      <c r="S593" s="5" t="s">
        <v>78</v>
      </c>
    </row>
    <row r="594" spans="18:19">
      <c r="R594" s="5" t="s">
        <v>642</v>
      </c>
      <c r="S594" s="5" t="s">
        <v>78</v>
      </c>
    </row>
    <row r="595" spans="18:19">
      <c r="R595" s="5" t="s">
        <v>643</v>
      </c>
      <c r="S595" s="5" t="s">
        <v>78</v>
      </c>
    </row>
    <row r="596" spans="18:19">
      <c r="R596" s="5" t="s">
        <v>644</v>
      </c>
      <c r="S596" s="5" t="s">
        <v>78</v>
      </c>
    </row>
    <row r="597" spans="18:19">
      <c r="R597" s="5" t="s">
        <v>645</v>
      </c>
      <c r="S597" s="5" t="s">
        <v>78</v>
      </c>
    </row>
    <row r="598" spans="18:19">
      <c r="R598" s="5" t="s">
        <v>646</v>
      </c>
      <c r="S598" s="5" t="s">
        <v>78</v>
      </c>
    </row>
    <row r="599" spans="18:19">
      <c r="R599" s="5" t="s">
        <v>647</v>
      </c>
      <c r="S599" s="5" t="s">
        <v>78</v>
      </c>
    </row>
    <row r="600" spans="18:19">
      <c r="R600" s="5" t="s">
        <v>648</v>
      </c>
      <c r="S600" s="5" t="s">
        <v>78</v>
      </c>
    </row>
    <row r="601" spans="18:19">
      <c r="R601" s="5" t="s">
        <v>649</v>
      </c>
      <c r="S601" s="5" t="s">
        <v>78</v>
      </c>
    </row>
    <row r="602" spans="18:19">
      <c r="R602" s="5" t="s">
        <v>650</v>
      </c>
      <c r="S602" s="5" t="s">
        <v>78</v>
      </c>
    </row>
    <row r="603" spans="18:19">
      <c r="R603" s="5" t="s">
        <v>651</v>
      </c>
      <c r="S603" s="5" t="s">
        <v>78</v>
      </c>
    </row>
    <row r="604" spans="18:19">
      <c r="R604" s="5" t="s">
        <v>652</v>
      </c>
      <c r="S604" s="5" t="s">
        <v>78</v>
      </c>
    </row>
    <row r="605" spans="18:19">
      <c r="R605" s="5" t="s">
        <v>653</v>
      </c>
      <c r="S605" s="5" t="s">
        <v>78</v>
      </c>
    </row>
    <row r="606" spans="18:19">
      <c r="R606" s="5" t="s">
        <v>654</v>
      </c>
      <c r="S606" s="5" t="s">
        <v>78</v>
      </c>
    </row>
    <row r="607" spans="18:19">
      <c r="R607" s="5" t="s">
        <v>655</v>
      </c>
      <c r="S607" s="5" t="s">
        <v>78</v>
      </c>
    </row>
    <row r="608" spans="18:19">
      <c r="R608" s="5" t="s">
        <v>656</v>
      </c>
      <c r="S608" s="5" t="s">
        <v>78</v>
      </c>
    </row>
    <row r="609" spans="18:19">
      <c r="R609" s="5" t="s">
        <v>657</v>
      </c>
      <c r="S609" s="5" t="s">
        <v>78</v>
      </c>
    </row>
    <row r="610" spans="18:19">
      <c r="R610" s="5" t="s">
        <v>658</v>
      </c>
      <c r="S610" s="5" t="s">
        <v>78</v>
      </c>
    </row>
    <row r="611" spans="18:19">
      <c r="R611" s="5" t="s">
        <v>659</v>
      </c>
      <c r="S611" s="5" t="s">
        <v>78</v>
      </c>
    </row>
    <row r="612" spans="18:19">
      <c r="R612" s="5" t="s">
        <v>659</v>
      </c>
      <c r="S612" s="5" t="s">
        <v>78</v>
      </c>
    </row>
    <row r="613" spans="18:19">
      <c r="R613" s="5" t="s">
        <v>660</v>
      </c>
      <c r="S613" s="5" t="s">
        <v>78</v>
      </c>
    </row>
    <row r="614" spans="18:19">
      <c r="R614" s="5" t="s">
        <v>661</v>
      </c>
      <c r="S614" s="5" t="s">
        <v>78</v>
      </c>
    </row>
    <row r="615" spans="18:19">
      <c r="R615" s="5" t="s">
        <v>662</v>
      </c>
      <c r="S615" s="5" t="s">
        <v>78</v>
      </c>
    </row>
    <row r="616" spans="18:19">
      <c r="R616" s="5" t="s">
        <v>663</v>
      </c>
      <c r="S616" s="5" t="s">
        <v>78</v>
      </c>
    </row>
    <row r="617" spans="18:19">
      <c r="R617" s="5" t="s">
        <v>664</v>
      </c>
      <c r="S617" s="5" t="s">
        <v>78</v>
      </c>
    </row>
    <row r="618" spans="18:19">
      <c r="R618" s="5" t="s">
        <v>665</v>
      </c>
      <c r="S618" s="5" t="s">
        <v>78</v>
      </c>
    </row>
    <row r="619" spans="18:19">
      <c r="R619" s="5" t="s">
        <v>666</v>
      </c>
      <c r="S619" s="5" t="s">
        <v>78</v>
      </c>
    </row>
    <row r="620" spans="18:19">
      <c r="R620" s="5" t="s">
        <v>667</v>
      </c>
      <c r="S620" s="5" t="s">
        <v>78</v>
      </c>
    </row>
    <row r="621" spans="18:19">
      <c r="R621" s="5" t="s">
        <v>668</v>
      </c>
      <c r="S621" s="5" t="s">
        <v>78</v>
      </c>
    </row>
    <row r="622" spans="18:19">
      <c r="R622" s="5" t="s">
        <v>669</v>
      </c>
      <c r="S622" s="5" t="s">
        <v>78</v>
      </c>
    </row>
    <row r="623" spans="18:19">
      <c r="R623" s="5" t="s">
        <v>670</v>
      </c>
      <c r="S623" s="5" t="s">
        <v>78</v>
      </c>
    </row>
    <row r="624" spans="18:19">
      <c r="R624" s="5" t="s">
        <v>671</v>
      </c>
      <c r="S624" s="5" t="s">
        <v>78</v>
      </c>
    </row>
    <row r="625" spans="18:19">
      <c r="R625" s="5" t="s">
        <v>672</v>
      </c>
      <c r="S625" s="5" t="s">
        <v>78</v>
      </c>
    </row>
    <row r="626" spans="18:19">
      <c r="R626" s="5" t="s">
        <v>673</v>
      </c>
      <c r="S626" s="5" t="s">
        <v>78</v>
      </c>
    </row>
    <row r="627" spans="18:19">
      <c r="R627" s="5" t="s">
        <v>674</v>
      </c>
      <c r="S627" s="5" t="s">
        <v>78</v>
      </c>
    </row>
    <row r="628" spans="18:19">
      <c r="R628" s="5" t="s">
        <v>675</v>
      </c>
      <c r="S628" s="5" t="s">
        <v>78</v>
      </c>
    </row>
    <row r="629" spans="18:19">
      <c r="R629" s="5" t="s">
        <v>676</v>
      </c>
      <c r="S629" s="5" t="s">
        <v>78</v>
      </c>
    </row>
    <row r="630" spans="18:19">
      <c r="R630" s="5" t="s">
        <v>677</v>
      </c>
      <c r="S630" s="5" t="s">
        <v>78</v>
      </c>
    </row>
    <row r="631" spans="18:19">
      <c r="R631" s="5" t="s">
        <v>678</v>
      </c>
      <c r="S631" s="5" t="s">
        <v>78</v>
      </c>
    </row>
    <row r="632" spans="18:19">
      <c r="R632" s="5" t="s">
        <v>679</v>
      </c>
      <c r="S632" s="5" t="s">
        <v>78</v>
      </c>
    </row>
    <row r="633" spans="18:19">
      <c r="R633" s="5" t="s">
        <v>680</v>
      </c>
      <c r="S633" s="5" t="s">
        <v>78</v>
      </c>
    </row>
    <row r="634" spans="18:19">
      <c r="R634" s="5" t="s">
        <v>681</v>
      </c>
      <c r="S634" s="5" t="s">
        <v>78</v>
      </c>
    </row>
    <row r="635" spans="18:19">
      <c r="R635" s="5" t="s">
        <v>682</v>
      </c>
      <c r="S635" s="5" t="s">
        <v>78</v>
      </c>
    </row>
    <row r="636" spans="18:19">
      <c r="R636" s="5" t="s">
        <v>683</v>
      </c>
      <c r="S636" s="5" t="s">
        <v>78</v>
      </c>
    </row>
    <row r="637" spans="18:19">
      <c r="R637" s="5" t="s">
        <v>684</v>
      </c>
      <c r="S637" s="5" t="s">
        <v>78</v>
      </c>
    </row>
    <row r="638" spans="18:19">
      <c r="R638" s="5" t="s">
        <v>685</v>
      </c>
      <c r="S638" s="5" t="s">
        <v>78</v>
      </c>
    </row>
    <row r="639" spans="18:19">
      <c r="R639" s="5" t="s">
        <v>686</v>
      </c>
      <c r="S639" s="5" t="s">
        <v>78</v>
      </c>
    </row>
    <row r="640" spans="18:19">
      <c r="R640" s="5" t="s">
        <v>687</v>
      </c>
      <c r="S640" s="5" t="s">
        <v>78</v>
      </c>
    </row>
    <row r="641" spans="18:19">
      <c r="R641" s="5" t="s">
        <v>688</v>
      </c>
      <c r="S641" s="5" t="s">
        <v>78</v>
      </c>
    </row>
    <row r="642" spans="18:19">
      <c r="R642" s="5" t="s">
        <v>689</v>
      </c>
      <c r="S642" s="5" t="s">
        <v>78</v>
      </c>
    </row>
    <row r="643" spans="18:19">
      <c r="R643" s="5" t="s">
        <v>690</v>
      </c>
      <c r="S643" s="5" t="s">
        <v>78</v>
      </c>
    </row>
    <row r="644" spans="18:19">
      <c r="R644" s="5" t="s">
        <v>691</v>
      </c>
      <c r="S644" s="5" t="s">
        <v>78</v>
      </c>
    </row>
    <row r="645" spans="18:19">
      <c r="R645" s="5" t="s">
        <v>692</v>
      </c>
      <c r="S645" s="5" t="s">
        <v>78</v>
      </c>
    </row>
    <row r="646" spans="18:19">
      <c r="R646" s="5" t="s">
        <v>693</v>
      </c>
      <c r="S646" s="5" t="s">
        <v>78</v>
      </c>
    </row>
    <row r="647" spans="18:19">
      <c r="R647" s="5" t="s">
        <v>694</v>
      </c>
      <c r="S647" s="5" t="s">
        <v>78</v>
      </c>
    </row>
    <row r="648" spans="18:19">
      <c r="R648" s="5" t="s">
        <v>695</v>
      </c>
      <c r="S648" s="5" t="s">
        <v>78</v>
      </c>
    </row>
    <row r="649" spans="18:19">
      <c r="R649" s="5" t="s">
        <v>696</v>
      </c>
      <c r="S649" s="5" t="s">
        <v>78</v>
      </c>
    </row>
    <row r="650" spans="18:19">
      <c r="R650" s="5" t="s">
        <v>697</v>
      </c>
      <c r="S650" s="5" t="s">
        <v>78</v>
      </c>
    </row>
    <row r="651" spans="18:19">
      <c r="R651" s="5" t="s">
        <v>698</v>
      </c>
      <c r="S651" s="5" t="s">
        <v>78</v>
      </c>
    </row>
    <row r="652" spans="18:19">
      <c r="R652" s="5" t="s">
        <v>699</v>
      </c>
      <c r="S652" s="5" t="s">
        <v>78</v>
      </c>
    </row>
    <row r="653" spans="18:19">
      <c r="R653" s="5" t="s">
        <v>700</v>
      </c>
      <c r="S653" s="5" t="s">
        <v>78</v>
      </c>
    </row>
    <row r="654" spans="18:19">
      <c r="R654" s="5" t="s">
        <v>701</v>
      </c>
      <c r="S654" s="5" t="s">
        <v>78</v>
      </c>
    </row>
    <row r="655" spans="18:19">
      <c r="R655" s="5" t="s">
        <v>702</v>
      </c>
      <c r="S655" s="5" t="s">
        <v>78</v>
      </c>
    </row>
    <row r="656" spans="18:19">
      <c r="R656" s="5" t="s">
        <v>703</v>
      </c>
      <c r="S656" s="5" t="s">
        <v>78</v>
      </c>
    </row>
    <row r="657" spans="18:19">
      <c r="R657" s="5" t="s">
        <v>704</v>
      </c>
      <c r="S657" s="5" t="s">
        <v>78</v>
      </c>
    </row>
    <row r="658" spans="18:19">
      <c r="R658" s="5" t="s">
        <v>705</v>
      </c>
      <c r="S658" s="5" t="s">
        <v>78</v>
      </c>
    </row>
    <row r="659" spans="18:19">
      <c r="R659" s="5" t="s">
        <v>706</v>
      </c>
      <c r="S659" s="5" t="s">
        <v>78</v>
      </c>
    </row>
    <row r="660" spans="18:19">
      <c r="R660" s="5" t="s">
        <v>707</v>
      </c>
      <c r="S660" s="5" t="s">
        <v>78</v>
      </c>
    </row>
    <row r="661" spans="18:19">
      <c r="R661" s="5" t="s">
        <v>708</v>
      </c>
      <c r="S661" s="5" t="s">
        <v>78</v>
      </c>
    </row>
    <row r="662" spans="18:19">
      <c r="R662" s="5" t="s">
        <v>709</v>
      </c>
      <c r="S662" s="5" t="s">
        <v>78</v>
      </c>
    </row>
    <row r="663" spans="18:19">
      <c r="R663" s="5" t="s">
        <v>710</v>
      </c>
      <c r="S663" s="5" t="s">
        <v>78</v>
      </c>
    </row>
    <row r="664" spans="18:19">
      <c r="R664" s="5" t="s">
        <v>711</v>
      </c>
      <c r="S664" s="5" t="s">
        <v>78</v>
      </c>
    </row>
    <row r="665" spans="18:19">
      <c r="R665" s="5" t="s">
        <v>712</v>
      </c>
      <c r="S665" s="5" t="s">
        <v>78</v>
      </c>
    </row>
    <row r="666" spans="18:19">
      <c r="R666" s="5" t="s">
        <v>713</v>
      </c>
      <c r="S666" s="5" t="s">
        <v>78</v>
      </c>
    </row>
    <row r="667" spans="18:19">
      <c r="R667" s="5" t="s">
        <v>714</v>
      </c>
      <c r="S667" s="5" t="s">
        <v>78</v>
      </c>
    </row>
    <row r="668" spans="18:19">
      <c r="R668" s="5" t="s">
        <v>715</v>
      </c>
      <c r="S668" s="5" t="s">
        <v>78</v>
      </c>
    </row>
    <row r="669" spans="18:19">
      <c r="R669" s="5" t="s">
        <v>716</v>
      </c>
      <c r="S669" s="5" t="s">
        <v>78</v>
      </c>
    </row>
    <row r="670" spans="18:19">
      <c r="R670" s="5" t="s">
        <v>717</v>
      </c>
      <c r="S670" s="5" t="s">
        <v>78</v>
      </c>
    </row>
    <row r="671" spans="18:19">
      <c r="R671" s="5" t="s">
        <v>718</v>
      </c>
      <c r="S671" s="5" t="s">
        <v>78</v>
      </c>
    </row>
    <row r="672" spans="18:19">
      <c r="R672" s="5" t="s">
        <v>719</v>
      </c>
      <c r="S672" s="5" t="s">
        <v>78</v>
      </c>
    </row>
    <row r="673" spans="18:19">
      <c r="R673" s="5" t="s">
        <v>720</v>
      </c>
      <c r="S673" s="5" t="s">
        <v>78</v>
      </c>
    </row>
    <row r="674" spans="18:19">
      <c r="R674" s="5" t="s">
        <v>721</v>
      </c>
      <c r="S674" s="5" t="s">
        <v>78</v>
      </c>
    </row>
    <row r="675" spans="18:19">
      <c r="R675" s="5" t="s">
        <v>722</v>
      </c>
      <c r="S675" s="5" t="s">
        <v>78</v>
      </c>
    </row>
    <row r="676" spans="18:19">
      <c r="R676" s="5" t="s">
        <v>723</v>
      </c>
      <c r="S676" s="5" t="s">
        <v>78</v>
      </c>
    </row>
    <row r="677" spans="18:19">
      <c r="R677" s="5" t="s">
        <v>724</v>
      </c>
      <c r="S677" s="5" t="s">
        <v>78</v>
      </c>
    </row>
    <row r="678" spans="18:19">
      <c r="R678" s="5" t="s">
        <v>725</v>
      </c>
      <c r="S678" s="5" t="s">
        <v>78</v>
      </c>
    </row>
    <row r="679" spans="18:19">
      <c r="R679" s="5" t="s">
        <v>726</v>
      </c>
      <c r="S679" s="5" t="s">
        <v>78</v>
      </c>
    </row>
    <row r="680" spans="18:19">
      <c r="R680" s="5" t="s">
        <v>727</v>
      </c>
      <c r="S680" s="5" t="s">
        <v>78</v>
      </c>
    </row>
    <row r="681" spans="18:19">
      <c r="R681" s="5" t="s">
        <v>728</v>
      </c>
      <c r="S681" s="5" t="s">
        <v>78</v>
      </c>
    </row>
    <row r="682" spans="18:19">
      <c r="R682" s="5" t="s">
        <v>729</v>
      </c>
      <c r="S682" s="5" t="s">
        <v>78</v>
      </c>
    </row>
    <row r="683" spans="18:19">
      <c r="R683" s="5" t="s">
        <v>730</v>
      </c>
      <c r="S683" s="5" t="s">
        <v>78</v>
      </c>
    </row>
    <row r="684" spans="18:19">
      <c r="R684" s="5" t="s">
        <v>731</v>
      </c>
      <c r="S684" s="5" t="s">
        <v>78</v>
      </c>
    </row>
    <row r="685" spans="18:19">
      <c r="R685" s="5" t="s">
        <v>732</v>
      </c>
      <c r="S685" s="5" t="s">
        <v>78</v>
      </c>
    </row>
    <row r="686" spans="18:19">
      <c r="R686" s="5" t="s">
        <v>733</v>
      </c>
      <c r="S686" s="5" t="s">
        <v>78</v>
      </c>
    </row>
    <row r="687" spans="18:19">
      <c r="R687" s="5" t="s">
        <v>734</v>
      </c>
      <c r="S687" s="5" t="s">
        <v>78</v>
      </c>
    </row>
    <row r="688" spans="18:19">
      <c r="R688" s="5" t="s">
        <v>735</v>
      </c>
      <c r="S688" s="5" t="s">
        <v>78</v>
      </c>
    </row>
    <row r="689" spans="18:19">
      <c r="R689" s="5" t="s">
        <v>736</v>
      </c>
      <c r="S689" s="5" t="s">
        <v>78</v>
      </c>
    </row>
    <row r="690" spans="18:19">
      <c r="R690" s="5" t="s">
        <v>737</v>
      </c>
      <c r="S690" s="5" t="s">
        <v>78</v>
      </c>
    </row>
    <row r="691" spans="18:19">
      <c r="R691" s="5" t="s">
        <v>738</v>
      </c>
      <c r="S691" s="5" t="s">
        <v>78</v>
      </c>
    </row>
    <row r="692" spans="18:19">
      <c r="R692" s="5" t="s">
        <v>738</v>
      </c>
      <c r="S692" s="5" t="s">
        <v>78</v>
      </c>
    </row>
    <row r="693" spans="18:19">
      <c r="R693" s="5" t="s">
        <v>739</v>
      </c>
      <c r="S693" s="5" t="s">
        <v>78</v>
      </c>
    </row>
    <row r="694" spans="18:19">
      <c r="R694" s="5" t="s">
        <v>740</v>
      </c>
      <c r="S694" s="5" t="s">
        <v>78</v>
      </c>
    </row>
    <row r="695" spans="18:19">
      <c r="R695" s="5" t="s">
        <v>741</v>
      </c>
      <c r="S695" s="5" t="s">
        <v>78</v>
      </c>
    </row>
    <row r="696" spans="18:19">
      <c r="R696" s="5" t="s">
        <v>742</v>
      </c>
      <c r="S696" s="5" t="s">
        <v>78</v>
      </c>
    </row>
    <row r="697" spans="18:19">
      <c r="R697" s="5" t="s">
        <v>743</v>
      </c>
      <c r="S697" s="5" t="s">
        <v>78</v>
      </c>
    </row>
    <row r="698" spans="18:19">
      <c r="R698" s="5" t="s">
        <v>744</v>
      </c>
      <c r="S698" s="5" t="s">
        <v>78</v>
      </c>
    </row>
    <row r="699" spans="18:19">
      <c r="R699" s="5" t="s">
        <v>745</v>
      </c>
      <c r="S699" s="5" t="s">
        <v>78</v>
      </c>
    </row>
    <row r="700" spans="18:19">
      <c r="R700" s="5" t="s">
        <v>746</v>
      </c>
      <c r="S700" s="5" t="s">
        <v>78</v>
      </c>
    </row>
    <row r="701" spans="18:19">
      <c r="R701" s="5" t="s">
        <v>747</v>
      </c>
      <c r="S701" s="5" t="s">
        <v>78</v>
      </c>
    </row>
    <row r="702" spans="18:19">
      <c r="R702" s="5" t="s">
        <v>748</v>
      </c>
      <c r="S702" s="5" t="s">
        <v>78</v>
      </c>
    </row>
    <row r="703" spans="18:19">
      <c r="R703" s="5" t="s">
        <v>749</v>
      </c>
      <c r="S703" s="5" t="s">
        <v>78</v>
      </c>
    </row>
    <row r="704" spans="18:19">
      <c r="R704" s="5" t="s">
        <v>750</v>
      </c>
      <c r="S704" s="5" t="s">
        <v>78</v>
      </c>
    </row>
    <row r="705" spans="18:19">
      <c r="R705" s="5" t="s">
        <v>751</v>
      </c>
      <c r="S705" s="5" t="s">
        <v>78</v>
      </c>
    </row>
    <row r="706" spans="18:19">
      <c r="R706" s="5" t="s">
        <v>752</v>
      </c>
      <c r="S706" s="5" t="s">
        <v>78</v>
      </c>
    </row>
    <row r="707" spans="18:19">
      <c r="R707" s="5" t="s">
        <v>753</v>
      </c>
      <c r="S707" s="5" t="s">
        <v>78</v>
      </c>
    </row>
    <row r="708" spans="18:19">
      <c r="R708" s="5" t="s">
        <v>754</v>
      </c>
      <c r="S708" s="5" t="s">
        <v>78</v>
      </c>
    </row>
    <row r="709" spans="18:19">
      <c r="R709" s="5" t="s">
        <v>755</v>
      </c>
      <c r="S709" s="5" t="s">
        <v>78</v>
      </c>
    </row>
    <row r="710" spans="18:19">
      <c r="R710" s="5" t="s">
        <v>756</v>
      </c>
      <c r="S710" s="5" t="s">
        <v>78</v>
      </c>
    </row>
    <row r="711" spans="18:19">
      <c r="R711" s="5" t="s">
        <v>757</v>
      </c>
      <c r="S711" s="5" t="s">
        <v>78</v>
      </c>
    </row>
    <row r="712" spans="18:19">
      <c r="R712" s="5" t="s">
        <v>758</v>
      </c>
      <c r="S712" s="5" t="s">
        <v>78</v>
      </c>
    </row>
    <row r="713" spans="18:19">
      <c r="R713" s="5" t="s">
        <v>759</v>
      </c>
      <c r="S713" s="5" t="s">
        <v>78</v>
      </c>
    </row>
    <row r="714" spans="18:19">
      <c r="R714" s="5" t="s">
        <v>760</v>
      </c>
      <c r="S714" s="5" t="s">
        <v>78</v>
      </c>
    </row>
    <row r="715" spans="18:19">
      <c r="R715" s="5" t="s">
        <v>761</v>
      </c>
      <c r="S715" s="5" t="s">
        <v>78</v>
      </c>
    </row>
    <row r="716" spans="18:19">
      <c r="R716" s="5" t="s">
        <v>762</v>
      </c>
      <c r="S716" s="5" t="s">
        <v>78</v>
      </c>
    </row>
    <row r="717" spans="18:19">
      <c r="R717" s="5" t="s">
        <v>763</v>
      </c>
      <c r="S717" s="5" t="s">
        <v>78</v>
      </c>
    </row>
    <row r="718" spans="18:19">
      <c r="R718" s="5" t="s">
        <v>764</v>
      </c>
      <c r="S718" s="5" t="s">
        <v>78</v>
      </c>
    </row>
    <row r="719" spans="18:19">
      <c r="R719" s="5" t="s">
        <v>765</v>
      </c>
      <c r="S719" s="5" t="s">
        <v>78</v>
      </c>
    </row>
    <row r="720" spans="18:19">
      <c r="R720" s="5" t="s">
        <v>766</v>
      </c>
      <c r="S720" s="5" t="s">
        <v>78</v>
      </c>
    </row>
    <row r="721" spans="18:19">
      <c r="R721" s="5" t="s">
        <v>767</v>
      </c>
      <c r="S721" s="5" t="s">
        <v>78</v>
      </c>
    </row>
    <row r="722" spans="18:19">
      <c r="R722" s="5" t="s">
        <v>768</v>
      </c>
      <c r="S722" s="5" t="s">
        <v>78</v>
      </c>
    </row>
    <row r="723" spans="18:19">
      <c r="R723" s="5" t="s">
        <v>769</v>
      </c>
      <c r="S723" s="5" t="s">
        <v>78</v>
      </c>
    </row>
    <row r="724" spans="18:19">
      <c r="R724" s="5" t="s">
        <v>770</v>
      </c>
      <c r="S724" s="5" t="s">
        <v>78</v>
      </c>
    </row>
    <row r="725" spans="18:19">
      <c r="R725" s="5" t="s">
        <v>771</v>
      </c>
      <c r="S725" s="5" t="s">
        <v>78</v>
      </c>
    </row>
    <row r="726" spans="18:19">
      <c r="R726" s="5" t="s">
        <v>772</v>
      </c>
      <c r="S726" s="5" t="s">
        <v>78</v>
      </c>
    </row>
    <row r="727" spans="18:19">
      <c r="R727" s="5" t="s">
        <v>773</v>
      </c>
      <c r="S727" s="5" t="s">
        <v>78</v>
      </c>
    </row>
    <row r="728" spans="18:19">
      <c r="R728" s="5" t="s">
        <v>774</v>
      </c>
      <c r="S728" s="5" t="s">
        <v>78</v>
      </c>
    </row>
    <row r="729" spans="18:19">
      <c r="R729" s="5" t="s">
        <v>775</v>
      </c>
      <c r="S729" s="5" t="s">
        <v>78</v>
      </c>
    </row>
    <row r="730" spans="18:19">
      <c r="R730" s="5" t="s">
        <v>776</v>
      </c>
      <c r="S730" s="5" t="s">
        <v>78</v>
      </c>
    </row>
    <row r="731" spans="18:19">
      <c r="R731" s="5" t="s">
        <v>777</v>
      </c>
      <c r="S731" s="5" t="s">
        <v>78</v>
      </c>
    </row>
    <row r="732" spans="18:19">
      <c r="R732" s="5" t="s">
        <v>778</v>
      </c>
      <c r="S732" s="5" t="s">
        <v>78</v>
      </c>
    </row>
    <row r="733" spans="18:19">
      <c r="R733" s="5" t="s">
        <v>779</v>
      </c>
      <c r="S733" s="5" t="s">
        <v>78</v>
      </c>
    </row>
    <row r="734" spans="18:19">
      <c r="R734" s="5" t="s">
        <v>780</v>
      </c>
      <c r="S734" s="5" t="s">
        <v>78</v>
      </c>
    </row>
    <row r="735" spans="18:19">
      <c r="R735" s="5" t="s">
        <v>781</v>
      </c>
      <c r="S735" s="5" t="s">
        <v>78</v>
      </c>
    </row>
    <row r="736" spans="18:19">
      <c r="R736" s="5" t="s">
        <v>782</v>
      </c>
      <c r="S736" s="5" t="s">
        <v>78</v>
      </c>
    </row>
    <row r="737" spans="18:19">
      <c r="R737" s="5" t="s">
        <v>783</v>
      </c>
      <c r="S737" s="5" t="s">
        <v>78</v>
      </c>
    </row>
    <row r="738" spans="18:19">
      <c r="R738" s="5" t="s">
        <v>784</v>
      </c>
      <c r="S738" s="5" t="s">
        <v>78</v>
      </c>
    </row>
    <row r="739" spans="18:19">
      <c r="R739" s="5" t="s">
        <v>785</v>
      </c>
      <c r="S739" s="5" t="s">
        <v>78</v>
      </c>
    </row>
    <row r="740" spans="18:19">
      <c r="R740" s="5" t="s">
        <v>786</v>
      </c>
      <c r="S740" s="5" t="s">
        <v>78</v>
      </c>
    </row>
    <row r="741" spans="18:19">
      <c r="R741" s="5" t="s">
        <v>787</v>
      </c>
      <c r="S741" s="5" t="s">
        <v>78</v>
      </c>
    </row>
    <row r="742" spans="18:19">
      <c r="R742" s="5" t="s">
        <v>788</v>
      </c>
      <c r="S742" s="5" t="s">
        <v>78</v>
      </c>
    </row>
    <row r="743" spans="18:19">
      <c r="R743" s="5" t="s">
        <v>789</v>
      </c>
      <c r="S743" s="5" t="s">
        <v>78</v>
      </c>
    </row>
    <row r="744" spans="18:19">
      <c r="R744" s="5" t="s">
        <v>790</v>
      </c>
      <c r="S744" s="5" t="s">
        <v>78</v>
      </c>
    </row>
    <row r="745" spans="18:19">
      <c r="R745" s="5" t="s">
        <v>791</v>
      </c>
      <c r="S745" s="5" t="s">
        <v>78</v>
      </c>
    </row>
    <row r="746" spans="18:19">
      <c r="R746" s="5" t="s">
        <v>792</v>
      </c>
      <c r="S746" s="5" t="s">
        <v>78</v>
      </c>
    </row>
    <row r="747" spans="18:19">
      <c r="R747" s="5" t="s">
        <v>793</v>
      </c>
      <c r="S747" s="5" t="s">
        <v>78</v>
      </c>
    </row>
    <row r="748" spans="18:19">
      <c r="R748" s="5" t="s">
        <v>794</v>
      </c>
      <c r="S748" s="5" t="s">
        <v>78</v>
      </c>
    </row>
    <row r="749" spans="18:19">
      <c r="R749" s="5" t="s">
        <v>795</v>
      </c>
      <c r="S749" s="5" t="s">
        <v>78</v>
      </c>
    </row>
    <row r="750" spans="18:19">
      <c r="R750" s="5" t="s">
        <v>796</v>
      </c>
      <c r="S750" s="5" t="s">
        <v>78</v>
      </c>
    </row>
    <row r="751" spans="18:19">
      <c r="R751" s="5" t="s">
        <v>797</v>
      </c>
      <c r="S751" s="5" t="s">
        <v>78</v>
      </c>
    </row>
    <row r="752" spans="18:19">
      <c r="R752" s="5" t="s">
        <v>798</v>
      </c>
      <c r="S752" s="5" t="s">
        <v>78</v>
      </c>
    </row>
    <row r="753" spans="18:19">
      <c r="R753" s="5" t="s">
        <v>799</v>
      </c>
      <c r="S753" s="5" t="s">
        <v>78</v>
      </c>
    </row>
    <row r="754" spans="18:19">
      <c r="R754" s="5" t="s">
        <v>800</v>
      </c>
      <c r="S754" s="5" t="s">
        <v>78</v>
      </c>
    </row>
    <row r="755" spans="18:19">
      <c r="R755" s="5" t="s">
        <v>801</v>
      </c>
      <c r="S755" s="5" t="s">
        <v>78</v>
      </c>
    </row>
    <row r="756" spans="18:19">
      <c r="R756" s="5" t="s">
        <v>802</v>
      </c>
      <c r="S756" s="5" t="s">
        <v>78</v>
      </c>
    </row>
    <row r="757" spans="18:19">
      <c r="R757" s="5" t="s">
        <v>803</v>
      </c>
      <c r="S757" s="5" t="s">
        <v>78</v>
      </c>
    </row>
    <row r="758" spans="18:19">
      <c r="R758" s="5" t="s">
        <v>804</v>
      </c>
      <c r="S758" s="5" t="s">
        <v>78</v>
      </c>
    </row>
    <row r="759" spans="18:19">
      <c r="R759" s="5" t="s">
        <v>805</v>
      </c>
      <c r="S759" s="5" t="s">
        <v>78</v>
      </c>
    </row>
    <row r="760" spans="18:19">
      <c r="R760" s="5" t="s">
        <v>806</v>
      </c>
      <c r="S760" s="5" t="s">
        <v>78</v>
      </c>
    </row>
    <row r="761" spans="18:19">
      <c r="R761" s="5" t="s">
        <v>807</v>
      </c>
      <c r="S761" s="5" t="s">
        <v>78</v>
      </c>
    </row>
    <row r="762" spans="18:19">
      <c r="R762" s="5" t="s">
        <v>808</v>
      </c>
      <c r="S762" s="5" t="s">
        <v>78</v>
      </c>
    </row>
    <row r="763" spans="18:19">
      <c r="R763" s="5" t="s">
        <v>809</v>
      </c>
      <c r="S763" s="5" t="s">
        <v>78</v>
      </c>
    </row>
    <row r="764" spans="18:19">
      <c r="R764" s="5" t="s">
        <v>810</v>
      </c>
      <c r="S764" s="5" t="s">
        <v>78</v>
      </c>
    </row>
    <row r="765" spans="18:19">
      <c r="R765" s="5" t="s">
        <v>811</v>
      </c>
      <c r="S765" s="5" t="s">
        <v>78</v>
      </c>
    </row>
    <row r="766" spans="18:19">
      <c r="R766" s="5" t="s">
        <v>812</v>
      </c>
      <c r="S766" s="5" t="s">
        <v>78</v>
      </c>
    </row>
    <row r="767" spans="18:19">
      <c r="R767" s="5" t="s">
        <v>813</v>
      </c>
      <c r="S767" s="5" t="s">
        <v>78</v>
      </c>
    </row>
    <row r="768" spans="18:19">
      <c r="R768" s="5" t="s">
        <v>814</v>
      </c>
      <c r="S768" s="5" t="s">
        <v>78</v>
      </c>
    </row>
    <row r="769" spans="18:19">
      <c r="R769" s="5" t="s">
        <v>815</v>
      </c>
      <c r="S769" s="5" t="s">
        <v>78</v>
      </c>
    </row>
    <row r="770" spans="18:19">
      <c r="R770" s="5" t="s">
        <v>816</v>
      </c>
      <c r="S770" s="5" t="s">
        <v>78</v>
      </c>
    </row>
    <row r="771" spans="18:19">
      <c r="R771" s="5" t="s">
        <v>817</v>
      </c>
      <c r="S771" s="5" t="s">
        <v>78</v>
      </c>
    </row>
    <row r="772" spans="18:19">
      <c r="R772" s="5" t="s">
        <v>818</v>
      </c>
      <c r="S772" s="5" t="s">
        <v>78</v>
      </c>
    </row>
    <row r="773" spans="18:19">
      <c r="R773" s="5" t="s">
        <v>819</v>
      </c>
      <c r="S773" s="5" t="s">
        <v>78</v>
      </c>
    </row>
    <row r="774" spans="18:19">
      <c r="R774" s="5" t="s">
        <v>820</v>
      </c>
      <c r="S774" s="5" t="s">
        <v>78</v>
      </c>
    </row>
    <row r="775" spans="18:19">
      <c r="R775" s="5" t="s">
        <v>821</v>
      </c>
      <c r="S775" s="5" t="s">
        <v>78</v>
      </c>
    </row>
    <row r="776" spans="18:19">
      <c r="R776" s="5" t="s">
        <v>822</v>
      </c>
      <c r="S776" s="5" t="s">
        <v>78</v>
      </c>
    </row>
    <row r="777" spans="18:19">
      <c r="R777" s="5" t="s">
        <v>823</v>
      </c>
      <c r="S777" s="5" t="s">
        <v>78</v>
      </c>
    </row>
    <row r="778" spans="18:19">
      <c r="R778" s="5" t="s">
        <v>824</v>
      </c>
      <c r="S778" s="5" t="s">
        <v>78</v>
      </c>
    </row>
    <row r="779" spans="18:19">
      <c r="R779" s="5" t="s">
        <v>825</v>
      </c>
      <c r="S779" s="5" t="s">
        <v>78</v>
      </c>
    </row>
    <row r="780" spans="18:19">
      <c r="R780" s="5" t="s">
        <v>826</v>
      </c>
      <c r="S780" s="5" t="s">
        <v>78</v>
      </c>
    </row>
    <row r="781" spans="18:19">
      <c r="R781" s="5" t="s">
        <v>827</v>
      </c>
      <c r="S781" s="5" t="s">
        <v>78</v>
      </c>
    </row>
    <row r="782" spans="18:19">
      <c r="R782" s="5" t="s">
        <v>828</v>
      </c>
      <c r="S782" s="5" t="s">
        <v>78</v>
      </c>
    </row>
    <row r="783" spans="18:19">
      <c r="R783" s="5" t="s">
        <v>829</v>
      </c>
      <c r="S783" s="5" t="s">
        <v>78</v>
      </c>
    </row>
    <row r="784" spans="18:19">
      <c r="R784" s="5" t="s">
        <v>830</v>
      </c>
      <c r="S784" s="5" t="s">
        <v>78</v>
      </c>
    </row>
    <row r="785" spans="18:19">
      <c r="R785" s="5" t="s">
        <v>831</v>
      </c>
      <c r="S785" s="5" t="s">
        <v>78</v>
      </c>
    </row>
    <row r="786" spans="18:19">
      <c r="R786" s="5" t="s">
        <v>832</v>
      </c>
      <c r="S786" s="5" t="s">
        <v>78</v>
      </c>
    </row>
    <row r="787" spans="18:19">
      <c r="R787" s="5" t="s">
        <v>833</v>
      </c>
      <c r="S787" s="5" t="s">
        <v>78</v>
      </c>
    </row>
    <row r="788" spans="18:19">
      <c r="R788" s="5" t="s">
        <v>834</v>
      </c>
      <c r="S788" s="5" t="s">
        <v>78</v>
      </c>
    </row>
    <row r="789" spans="18:19">
      <c r="R789" s="5" t="s">
        <v>835</v>
      </c>
      <c r="S789" s="5" t="s">
        <v>78</v>
      </c>
    </row>
    <row r="790" spans="18:19">
      <c r="R790" s="5" t="s">
        <v>836</v>
      </c>
      <c r="S790" s="5" t="s">
        <v>78</v>
      </c>
    </row>
    <row r="791" spans="18:19">
      <c r="R791" s="5" t="s">
        <v>837</v>
      </c>
      <c r="S791" s="5" t="s">
        <v>78</v>
      </c>
    </row>
    <row r="792" spans="18:19">
      <c r="R792" s="5" t="s">
        <v>838</v>
      </c>
      <c r="S792" s="5" t="s">
        <v>78</v>
      </c>
    </row>
    <row r="793" spans="18:19">
      <c r="R793" s="5" t="s">
        <v>839</v>
      </c>
      <c r="S793" s="5" t="s">
        <v>78</v>
      </c>
    </row>
    <row r="794" spans="18:19">
      <c r="R794" s="5" t="s">
        <v>840</v>
      </c>
      <c r="S794" s="5" t="s">
        <v>78</v>
      </c>
    </row>
    <row r="795" spans="18:19">
      <c r="R795" s="5" t="s">
        <v>841</v>
      </c>
      <c r="S795" s="5" t="s">
        <v>78</v>
      </c>
    </row>
    <row r="796" spans="18:19">
      <c r="R796" s="5" t="s">
        <v>842</v>
      </c>
      <c r="S796" s="5" t="s">
        <v>78</v>
      </c>
    </row>
    <row r="797" spans="18:19">
      <c r="R797" s="5" t="s">
        <v>843</v>
      </c>
      <c r="S797" s="5" t="s">
        <v>78</v>
      </c>
    </row>
    <row r="798" spans="18:19">
      <c r="R798" s="5" t="s">
        <v>844</v>
      </c>
      <c r="S798" s="5" t="s">
        <v>78</v>
      </c>
    </row>
    <row r="799" spans="18:19">
      <c r="R799" s="5" t="s">
        <v>845</v>
      </c>
      <c r="S799" s="5" t="s">
        <v>78</v>
      </c>
    </row>
    <row r="800" spans="18:19">
      <c r="R800" s="5" t="s">
        <v>846</v>
      </c>
      <c r="S800" s="5" t="s">
        <v>78</v>
      </c>
    </row>
    <row r="801" spans="18:19">
      <c r="R801" s="5" t="s">
        <v>847</v>
      </c>
      <c r="S801" s="5" t="s">
        <v>78</v>
      </c>
    </row>
    <row r="802" spans="18:19">
      <c r="R802" s="5" t="s">
        <v>848</v>
      </c>
      <c r="S802" s="5" t="s">
        <v>78</v>
      </c>
    </row>
    <row r="803" spans="18:19">
      <c r="R803" s="5" t="s">
        <v>849</v>
      </c>
      <c r="S803" s="5" t="s">
        <v>78</v>
      </c>
    </row>
    <row r="804" spans="18:19">
      <c r="R804" s="5" t="s">
        <v>850</v>
      </c>
      <c r="S804" s="5" t="s">
        <v>78</v>
      </c>
    </row>
    <row r="805" spans="18:19">
      <c r="R805" s="5" t="s">
        <v>851</v>
      </c>
      <c r="S805" s="5" t="s">
        <v>78</v>
      </c>
    </row>
    <row r="806" spans="18:19">
      <c r="R806" s="5" t="s">
        <v>852</v>
      </c>
      <c r="S806" s="5" t="s">
        <v>78</v>
      </c>
    </row>
    <row r="807" spans="18:19">
      <c r="R807" s="5" t="s">
        <v>853</v>
      </c>
      <c r="S807" s="5" t="s">
        <v>78</v>
      </c>
    </row>
    <row r="808" spans="18:19">
      <c r="R808" s="5" t="s">
        <v>854</v>
      </c>
      <c r="S808" s="5" t="s">
        <v>78</v>
      </c>
    </row>
    <row r="809" spans="18:19">
      <c r="R809" s="5" t="s">
        <v>855</v>
      </c>
      <c r="S809" s="5" t="s">
        <v>78</v>
      </c>
    </row>
    <row r="810" spans="18:19">
      <c r="R810" s="5" t="s">
        <v>856</v>
      </c>
      <c r="S810" s="5" t="s">
        <v>78</v>
      </c>
    </row>
    <row r="811" spans="18:19">
      <c r="R811" s="5" t="s">
        <v>857</v>
      </c>
      <c r="S811" s="5" t="s">
        <v>78</v>
      </c>
    </row>
    <row r="812" spans="18:19">
      <c r="R812" s="5" t="s">
        <v>858</v>
      </c>
      <c r="S812" s="5" t="s">
        <v>78</v>
      </c>
    </row>
    <row r="813" spans="18:19">
      <c r="R813" s="5" t="s">
        <v>859</v>
      </c>
      <c r="S813" s="5" t="s">
        <v>78</v>
      </c>
    </row>
    <row r="814" spans="18:19">
      <c r="R814" s="5" t="s">
        <v>860</v>
      </c>
      <c r="S814" s="5" t="s">
        <v>78</v>
      </c>
    </row>
    <row r="815" spans="18:19">
      <c r="R815" s="5" t="s">
        <v>861</v>
      </c>
      <c r="S815" s="5" t="s">
        <v>78</v>
      </c>
    </row>
    <row r="816" spans="18:19">
      <c r="R816" s="5" t="s">
        <v>862</v>
      </c>
      <c r="S816" s="5" t="s">
        <v>78</v>
      </c>
    </row>
    <row r="817" spans="18:19">
      <c r="R817" s="5" t="s">
        <v>863</v>
      </c>
      <c r="S817" s="5" t="s">
        <v>78</v>
      </c>
    </row>
    <row r="818" spans="18:19">
      <c r="R818" s="5" t="s">
        <v>864</v>
      </c>
      <c r="S818" s="5" t="s">
        <v>78</v>
      </c>
    </row>
    <row r="819" spans="18:19">
      <c r="R819" s="5" t="s">
        <v>865</v>
      </c>
      <c r="S819" s="5" t="s">
        <v>78</v>
      </c>
    </row>
    <row r="820" spans="18:19">
      <c r="R820" s="5" t="s">
        <v>865</v>
      </c>
      <c r="S820" s="5" t="s">
        <v>78</v>
      </c>
    </row>
    <row r="821" spans="18:19">
      <c r="R821" s="5" t="s">
        <v>866</v>
      </c>
      <c r="S821" s="5" t="s">
        <v>78</v>
      </c>
    </row>
    <row r="822" spans="18:19">
      <c r="R822" s="5" t="s">
        <v>867</v>
      </c>
      <c r="S822" s="5" t="s">
        <v>78</v>
      </c>
    </row>
    <row r="823" spans="18:19">
      <c r="R823" s="5" t="s">
        <v>868</v>
      </c>
      <c r="S823" s="5" t="s">
        <v>78</v>
      </c>
    </row>
    <row r="824" spans="18:19">
      <c r="R824" s="5" t="s">
        <v>869</v>
      </c>
      <c r="S824" s="5" t="s">
        <v>78</v>
      </c>
    </row>
    <row r="825" spans="18:19">
      <c r="R825" s="5" t="s">
        <v>870</v>
      </c>
      <c r="S825" s="5" t="s">
        <v>78</v>
      </c>
    </row>
    <row r="826" spans="18:19">
      <c r="R826" s="5" t="s">
        <v>871</v>
      </c>
      <c r="S826" s="5" t="s">
        <v>78</v>
      </c>
    </row>
    <row r="827" spans="18:19">
      <c r="R827" s="5" t="s">
        <v>872</v>
      </c>
      <c r="S827" s="5" t="s">
        <v>78</v>
      </c>
    </row>
    <row r="828" spans="18:19">
      <c r="R828" s="5" t="s">
        <v>873</v>
      </c>
      <c r="S828" s="5" t="s">
        <v>78</v>
      </c>
    </row>
    <row r="829" spans="18:19">
      <c r="R829" s="5" t="s">
        <v>874</v>
      </c>
      <c r="S829" s="5" t="s">
        <v>78</v>
      </c>
    </row>
    <row r="830" spans="18:19">
      <c r="R830" s="5" t="s">
        <v>875</v>
      </c>
      <c r="S830" s="5" t="s">
        <v>78</v>
      </c>
    </row>
    <row r="831" spans="18:19">
      <c r="R831" s="5" t="s">
        <v>876</v>
      </c>
      <c r="S831" s="5" t="s">
        <v>78</v>
      </c>
    </row>
    <row r="832" spans="18:19">
      <c r="R832" s="5" t="s">
        <v>877</v>
      </c>
      <c r="S832" s="5" t="s">
        <v>78</v>
      </c>
    </row>
    <row r="833" spans="18:19">
      <c r="R833" s="5" t="s">
        <v>878</v>
      </c>
      <c r="S833" s="5" t="s">
        <v>78</v>
      </c>
    </row>
    <row r="834" spans="18:19">
      <c r="R834" s="5" t="s">
        <v>879</v>
      </c>
      <c r="S834" s="5" t="s">
        <v>78</v>
      </c>
    </row>
    <row r="835" spans="18:19">
      <c r="R835" s="5" t="s">
        <v>880</v>
      </c>
      <c r="S835" s="5" t="s">
        <v>78</v>
      </c>
    </row>
    <row r="836" spans="18:19">
      <c r="R836" s="5" t="s">
        <v>881</v>
      </c>
      <c r="S836" s="5" t="s">
        <v>78</v>
      </c>
    </row>
    <row r="837" spans="18:19">
      <c r="R837" s="5" t="s">
        <v>882</v>
      </c>
      <c r="S837" s="5" t="s">
        <v>78</v>
      </c>
    </row>
    <row r="838" spans="18:19">
      <c r="R838" s="5" t="s">
        <v>883</v>
      </c>
      <c r="S838" s="5" t="s">
        <v>78</v>
      </c>
    </row>
    <row r="839" spans="18:19">
      <c r="R839" s="5" t="s">
        <v>884</v>
      </c>
      <c r="S839" s="5" t="s">
        <v>78</v>
      </c>
    </row>
    <row r="840" spans="18:19">
      <c r="R840" s="5" t="s">
        <v>885</v>
      </c>
      <c r="S840" s="5" t="s">
        <v>78</v>
      </c>
    </row>
    <row r="841" spans="18:19">
      <c r="R841" s="5" t="s">
        <v>886</v>
      </c>
      <c r="S841" s="5" t="s">
        <v>78</v>
      </c>
    </row>
    <row r="842" spans="18:19">
      <c r="R842" s="5" t="s">
        <v>887</v>
      </c>
      <c r="S842" s="5" t="s">
        <v>78</v>
      </c>
    </row>
    <row r="843" spans="18:19">
      <c r="R843" s="5" t="s">
        <v>888</v>
      </c>
      <c r="S843" s="5" t="s">
        <v>78</v>
      </c>
    </row>
    <row r="844" spans="18:19">
      <c r="R844" s="5" t="s">
        <v>889</v>
      </c>
      <c r="S844" s="5" t="s">
        <v>78</v>
      </c>
    </row>
    <row r="845" spans="18:19">
      <c r="R845" s="5" t="s">
        <v>890</v>
      </c>
      <c r="S845" s="5" t="s">
        <v>78</v>
      </c>
    </row>
    <row r="846" spans="18:19">
      <c r="R846" s="5" t="s">
        <v>891</v>
      </c>
      <c r="S846" s="5" t="s">
        <v>78</v>
      </c>
    </row>
    <row r="847" spans="18:19">
      <c r="R847" s="5" t="s">
        <v>892</v>
      </c>
      <c r="S847" s="5" t="s">
        <v>78</v>
      </c>
    </row>
    <row r="848" spans="18:19">
      <c r="R848" s="5" t="s">
        <v>893</v>
      </c>
      <c r="S848" s="5" t="s">
        <v>78</v>
      </c>
    </row>
    <row r="849" spans="18:19">
      <c r="R849" s="5" t="s">
        <v>894</v>
      </c>
      <c r="S849" s="5" t="s">
        <v>78</v>
      </c>
    </row>
    <row r="850" spans="18:19">
      <c r="R850" s="5" t="s">
        <v>895</v>
      </c>
      <c r="S850" s="5" t="s">
        <v>78</v>
      </c>
    </row>
    <row r="851" spans="18:19">
      <c r="R851" s="5" t="s">
        <v>896</v>
      </c>
      <c r="S851" s="5" t="s">
        <v>78</v>
      </c>
    </row>
    <row r="852" spans="18:19">
      <c r="R852" s="5" t="s">
        <v>897</v>
      </c>
      <c r="S852" s="5" t="s">
        <v>78</v>
      </c>
    </row>
    <row r="853" spans="18:19">
      <c r="R853" s="5" t="s">
        <v>898</v>
      </c>
      <c r="S853" s="5" t="s">
        <v>78</v>
      </c>
    </row>
    <row r="854" spans="18:19">
      <c r="R854" s="5" t="s">
        <v>899</v>
      </c>
      <c r="S854" s="5" t="s">
        <v>78</v>
      </c>
    </row>
    <row r="855" spans="18:19">
      <c r="R855" s="5" t="s">
        <v>900</v>
      </c>
      <c r="S855" s="5" t="s">
        <v>78</v>
      </c>
    </row>
    <row r="856" spans="18:19">
      <c r="R856" s="5" t="s">
        <v>901</v>
      </c>
      <c r="S856" s="5" t="s">
        <v>78</v>
      </c>
    </row>
    <row r="857" spans="18:19">
      <c r="R857" s="5" t="s">
        <v>902</v>
      </c>
      <c r="S857" s="5" t="s">
        <v>78</v>
      </c>
    </row>
    <row r="858" spans="18:19">
      <c r="R858" s="5" t="s">
        <v>903</v>
      </c>
      <c r="S858" s="5" t="s">
        <v>78</v>
      </c>
    </row>
    <row r="859" spans="18:19">
      <c r="R859" s="5" t="s">
        <v>904</v>
      </c>
      <c r="S859" s="5" t="s">
        <v>78</v>
      </c>
    </row>
    <row r="860" spans="18:19">
      <c r="R860" s="5" t="s">
        <v>905</v>
      </c>
      <c r="S860" s="5" t="s">
        <v>78</v>
      </c>
    </row>
    <row r="861" spans="18:19">
      <c r="R861" s="5" t="s">
        <v>906</v>
      </c>
      <c r="S861" s="5" t="s">
        <v>78</v>
      </c>
    </row>
    <row r="862" spans="18:19">
      <c r="R862" s="5" t="s">
        <v>907</v>
      </c>
      <c r="S862" s="5" t="s">
        <v>78</v>
      </c>
    </row>
    <row r="863" spans="18:19">
      <c r="R863" s="5" t="s">
        <v>908</v>
      </c>
      <c r="S863" s="5" t="s">
        <v>78</v>
      </c>
    </row>
    <row r="864" spans="18:19">
      <c r="R864" s="5" t="s">
        <v>909</v>
      </c>
      <c r="S864" s="5" t="s">
        <v>78</v>
      </c>
    </row>
    <row r="865" spans="18:19">
      <c r="R865" s="5" t="s">
        <v>910</v>
      </c>
      <c r="S865" s="5" t="s">
        <v>78</v>
      </c>
    </row>
    <row r="866" spans="18:19">
      <c r="R866" s="5" t="s">
        <v>911</v>
      </c>
      <c r="S866" s="5" t="s">
        <v>78</v>
      </c>
    </row>
    <row r="867" spans="18:19">
      <c r="R867" s="5" t="s">
        <v>912</v>
      </c>
      <c r="S867" s="5" t="s">
        <v>78</v>
      </c>
    </row>
    <row r="868" spans="18:19">
      <c r="R868" s="5" t="s">
        <v>913</v>
      </c>
      <c r="S868" s="5" t="s">
        <v>78</v>
      </c>
    </row>
    <row r="869" spans="18:19">
      <c r="R869" s="5" t="s">
        <v>914</v>
      </c>
      <c r="S869" s="5" t="s">
        <v>78</v>
      </c>
    </row>
    <row r="870" spans="18:19">
      <c r="R870" s="5" t="s">
        <v>915</v>
      </c>
      <c r="S870" s="5" t="s">
        <v>78</v>
      </c>
    </row>
    <row r="871" spans="18:19">
      <c r="R871" s="5" t="s">
        <v>916</v>
      </c>
      <c r="S871" s="5" t="s">
        <v>78</v>
      </c>
    </row>
    <row r="872" spans="18:19">
      <c r="R872" s="5" t="s">
        <v>917</v>
      </c>
      <c r="S872" s="5" t="s">
        <v>78</v>
      </c>
    </row>
    <row r="873" spans="18:19">
      <c r="R873" s="5" t="s">
        <v>918</v>
      </c>
      <c r="S873" s="5" t="s">
        <v>78</v>
      </c>
    </row>
    <row r="874" spans="18:19">
      <c r="R874" s="5" t="s">
        <v>919</v>
      </c>
      <c r="S874" s="5" t="s">
        <v>78</v>
      </c>
    </row>
    <row r="875" spans="18:19">
      <c r="R875" s="5" t="s">
        <v>920</v>
      </c>
      <c r="S875" s="5" t="s">
        <v>78</v>
      </c>
    </row>
    <row r="876" spans="18:19">
      <c r="R876" s="5" t="s">
        <v>921</v>
      </c>
      <c r="S876" s="5" t="s">
        <v>78</v>
      </c>
    </row>
    <row r="877" spans="18:19">
      <c r="R877" s="5" t="s">
        <v>922</v>
      </c>
      <c r="S877" s="5" t="s">
        <v>78</v>
      </c>
    </row>
    <row r="878" spans="18:19">
      <c r="R878" s="5" t="s">
        <v>923</v>
      </c>
      <c r="S878" s="5" t="s">
        <v>78</v>
      </c>
    </row>
    <row r="879" spans="18:19">
      <c r="R879" s="5" t="s">
        <v>924</v>
      </c>
      <c r="S879" s="5" t="s">
        <v>78</v>
      </c>
    </row>
    <row r="880" spans="18:19">
      <c r="R880" s="5" t="s">
        <v>925</v>
      </c>
      <c r="S880" s="5" t="s">
        <v>78</v>
      </c>
    </row>
    <row r="881" spans="18:19">
      <c r="R881" s="5" t="s">
        <v>926</v>
      </c>
      <c r="S881" s="5" t="s">
        <v>78</v>
      </c>
    </row>
    <row r="882" spans="18:19">
      <c r="R882" s="5" t="s">
        <v>927</v>
      </c>
      <c r="S882" s="5" t="s">
        <v>78</v>
      </c>
    </row>
    <row r="883" spans="18:19">
      <c r="R883" s="5" t="s">
        <v>928</v>
      </c>
      <c r="S883" s="5" t="s">
        <v>78</v>
      </c>
    </row>
    <row r="884" spans="18:19">
      <c r="R884" s="5" t="s">
        <v>929</v>
      </c>
      <c r="S884" s="5" t="s">
        <v>78</v>
      </c>
    </row>
    <row r="885" spans="18:19">
      <c r="R885" s="5" t="s">
        <v>930</v>
      </c>
      <c r="S885" s="5" t="s">
        <v>78</v>
      </c>
    </row>
    <row r="886" spans="18:19">
      <c r="R886" s="5" t="s">
        <v>931</v>
      </c>
      <c r="S886" s="5" t="s">
        <v>78</v>
      </c>
    </row>
    <row r="887" spans="18:19">
      <c r="R887" s="5" t="s">
        <v>932</v>
      </c>
      <c r="S887" s="5" t="s">
        <v>78</v>
      </c>
    </row>
    <row r="888" spans="18:19">
      <c r="R888" s="5" t="s">
        <v>933</v>
      </c>
      <c r="S888" s="5" t="s">
        <v>78</v>
      </c>
    </row>
    <row r="889" spans="18:19">
      <c r="R889" s="5" t="s">
        <v>934</v>
      </c>
      <c r="S889" s="5" t="s">
        <v>78</v>
      </c>
    </row>
    <row r="890" spans="18:19">
      <c r="R890" s="5" t="s">
        <v>935</v>
      </c>
      <c r="S890" s="5" t="s">
        <v>78</v>
      </c>
    </row>
    <row r="891" spans="18:19">
      <c r="R891" s="5" t="s">
        <v>936</v>
      </c>
      <c r="S891" s="5" t="s">
        <v>78</v>
      </c>
    </row>
    <row r="892" spans="18:19">
      <c r="R892" s="5" t="s">
        <v>937</v>
      </c>
      <c r="S892" s="5" t="s">
        <v>78</v>
      </c>
    </row>
    <row r="893" spans="18:19">
      <c r="R893" s="5" t="s">
        <v>938</v>
      </c>
      <c r="S893" s="5" t="s">
        <v>78</v>
      </c>
    </row>
    <row r="894" spans="18:19">
      <c r="R894" s="5" t="s">
        <v>939</v>
      </c>
      <c r="S894" s="5" t="s">
        <v>78</v>
      </c>
    </row>
    <row r="895" spans="18:19">
      <c r="R895" s="5" t="s">
        <v>940</v>
      </c>
      <c r="S895" s="5" t="s">
        <v>78</v>
      </c>
    </row>
    <row r="896" spans="18:19">
      <c r="R896" s="5" t="s">
        <v>941</v>
      </c>
      <c r="S896" s="5" t="s">
        <v>78</v>
      </c>
    </row>
    <row r="897" spans="18:19">
      <c r="R897" s="5" t="s">
        <v>942</v>
      </c>
      <c r="S897" s="5" t="s">
        <v>78</v>
      </c>
    </row>
    <row r="898" spans="18:19">
      <c r="R898" s="5" t="s">
        <v>943</v>
      </c>
      <c r="S898" s="5" t="s">
        <v>78</v>
      </c>
    </row>
    <row r="899" spans="18:19">
      <c r="R899" s="5" t="s">
        <v>944</v>
      </c>
      <c r="S899" s="5" t="s">
        <v>78</v>
      </c>
    </row>
    <row r="900" spans="18:19">
      <c r="R900" s="5" t="s">
        <v>945</v>
      </c>
      <c r="S900" s="5" t="s">
        <v>78</v>
      </c>
    </row>
    <row r="901" spans="18:19">
      <c r="R901" s="5" t="s">
        <v>946</v>
      </c>
      <c r="S901" s="5" t="s">
        <v>78</v>
      </c>
    </row>
    <row r="902" spans="18:19">
      <c r="R902" s="5" t="s">
        <v>947</v>
      </c>
      <c r="S902" s="5" t="s">
        <v>78</v>
      </c>
    </row>
    <row r="903" spans="18:19">
      <c r="R903" s="5" t="s">
        <v>948</v>
      </c>
      <c r="S903" s="5" t="s">
        <v>78</v>
      </c>
    </row>
    <row r="904" spans="18:19">
      <c r="R904" s="5" t="s">
        <v>949</v>
      </c>
      <c r="S904" s="5" t="s">
        <v>78</v>
      </c>
    </row>
    <row r="905" spans="18:19">
      <c r="R905" s="5" t="s">
        <v>950</v>
      </c>
      <c r="S905" s="5" t="s">
        <v>78</v>
      </c>
    </row>
    <row r="906" spans="18:19">
      <c r="R906" s="5" t="s">
        <v>951</v>
      </c>
      <c r="S906" s="5" t="s">
        <v>78</v>
      </c>
    </row>
    <row r="907" spans="18:19">
      <c r="R907" s="5" t="s">
        <v>952</v>
      </c>
      <c r="S907" s="5" t="s">
        <v>78</v>
      </c>
    </row>
    <row r="908" spans="18:19">
      <c r="R908" s="5" t="s">
        <v>953</v>
      </c>
      <c r="S908" s="5" t="s">
        <v>78</v>
      </c>
    </row>
    <row r="909" spans="18:19">
      <c r="R909" s="5" t="s">
        <v>954</v>
      </c>
      <c r="S909" s="5" t="s">
        <v>78</v>
      </c>
    </row>
    <row r="910" spans="18:19">
      <c r="R910" s="5" t="s">
        <v>955</v>
      </c>
      <c r="S910" s="5" t="s">
        <v>78</v>
      </c>
    </row>
    <row r="911" spans="18:19">
      <c r="R911" s="5" t="s">
        <v>956</v>
      </c>
      <c r="S911" s="5" t="s">
        <v>78</v>
      </c>
    </row>
    <row r="912" spans="18:19">
      <c r="R912" s="5" t="s">
        <v>957</v>
      </c>
      <c r="S912" s="5" t="s">
        <v>78</v>
      </c>
    </row>
    <row r="913" spans="18:19">
      <c r="R913" s="5" t="s">
        <v>958</v>
      </c>
      <c r="S913" s="5" t="s">
        <v>78</v>
      </c>
    </row>
    <row r="914" spans="18:19">
      <c r="R914" s="5" t="s">
        <v>959</v>
      </c>
      <c r="S914" s="5" t="s">
        <v>78</v>
      </c>
    </row>
    <row r="915" spans="18:19">
      <c r="R915" s="5" t="s">
        <v>960</v>
      </c>
      <c r="S915" s="5" t="s">
        <v>78</v>
      </c>
    </row>
    <row r="916" spans="18:19">
      <c r="R916" s="5" t="s">
        <v>961</v>
      </c>
      <c r="S916" s="5" t="s">
        <v>78</v>
      </c>
    </row>
    <row r="917" spans="18:19">
      <c r="R917" s="5" t="s">
        <v>962</v>
      </c>
      <c r="S917" s="5" t="s">
        <v>78</v>
      </c>
    </row>
    <row r="918" spans="18:19">
      <c r="R918" s="5" t="s">
        <v>963</v>
      </c>
      <c r="S918" s="5" t="s">
        <v>78</v>
      </c>
    </row>
    <row r="919" spans="18:19">
      <c r="R919" s="5" t="s">
        <v>964</v>
      </c>
      <c r="S919" s="5" t="s">
        <v>78</v>
      </c>
    </row>
    <row r="920" spans="18:19">
      <c r="R920" s="5" t="s">
        <v>965</v>
      </c>
      <c r="S920" s="5" t="s">
        <v>78</v>
      </c>
    </row>
    <row r="921" spans="18:19">
      <c r="R921" s="5" t="s">
        <v>966</v>
      </c>
      <c r="S921" s="5" t="s">
        <v>78</v>
      </c>
    </row>
    <row r="922" spans="18:19">
      <c r="R922" s="5" t="s">
        <v>967</v>
      </c>
      <c r="S922" s="5" t="s">
        <v>78</v>
      </c>
    </row>
    <row r="923" spans="18:19">
      <c r="R923" s="5" t="s">
        <v>968</v>
      </c>
      <c r="S923" s="5" t="s">
        <v>78</v>
      </c>
    </row>
    <row r="924" spans="18:19">
      <c r="R924" s="5" t="s">
        <v>969</v>
      </c>
      <c r="S924" s="5" t="s">
        <v>78</v>
      </c>
    </row>
    <row r="925" spans="18:19">
      <c r="R925" s="5" t="s">
        <v>970</v>
      </c>
      <c r="S925" s="5" t="s">
        <v>78</v>
      </c>
    </row>
    <row r="926" spans="18:19">
      <c r="R926" s="5" t="s">
        <v>971</v>
      </c>
      <c r="S926" s="5" t="s">
        <v>78</v>
      </c>
    </row>
    <row r="927" spans="18:19">
      <c r="R927" s="5" t="s">
        <v>972</v>
      </c>
      <c r="S927" s="5" t="s">
        <v>78</v>
      </c>
    </row>
    <row r="928" spans="18:19">
      <c r="R928" s="5" t="s">
        <v>973</v>
      </c>
      <c r="S928" s="5" t="s">
        <v>78</v>
      </c>
    </row>
    <row r="929" spans="18:19">
      <c r="R929" s="5" t="s">
        <v>974</v>
      </c>
      <c r="S929" s="5" t="s">
        <v>78</v>
      </c>
    </row>
    <row r="930" spans="18:19">
      <c r="R930" s="5" t="s">
        <v>975</v>
      </c>
      <c r="S930" s="5" t="s">
        <v>78</v>
      </c>
    </row>
    <row r="931" spans="18:19">
      <c r="R931" s="5" t="s">
        <v>976</v>
      </c>
      <c r="S931" s="5" t="s">
        <v>78</v>
      </c>
    </row>
    <row r="932" spans="18:19">
      <c r="R932" s="5" t="s">
        <v>977</v>
      </c>
      <c r="S932" s="5" t="s">
        <v>78</v>
      </c>
    </row>
    <row r="933" spans="18:19">
      <c r="R933" s="5" t="s">
        <v>978</v>
      </c>
      <c r="S933" s="5" t="s">
        <v>78</v>
      </c>
    </row>
    <row r="934" spans="18:19">
      <c r="R934" s="5" t="s">
        <v>979</v>
      </c>
      <c r="S934" s="5" t="s">
        <v>78</v>
      </c>
    </row>
    <row r="935" spans="18:19">
      <c r="R935" s="5" t="s">
        <v>980</v>
      </c>
      <c r="S935" s="5" t="s">
        <v>78</v>
      </c>
    </row>
    <row r="936" spans="18:19">
      <c r="R936" s="5" t="s">
        <v>981</v>
      </c>
      <c r="S936" s="5" t="s">
        <v>78</v>
      </c>
    </row>
    <row r="937" spans="18:19">
      <c r="R937" s="5" t="s">
        <v>982</v>
      </c>
      <c r="S937" s="5" t="s">
        <v>78</v>
      </c>
    </row>
    <row r="938" spans="18:19">
      <c r="R938" s="5" t="s">
        <v>983</v>
      </c>
      <c r="S938" s="5" t="s">
        <v>78</v>
      </c>
    </row>
    <row r="939" spans="18:19">
      <c r="R939" s="5" t="s">
        <v>984</v>
      </c>
      <c r="S939" s="5" t="s">
        <v>78</v>
      </c>
    </row>
    <row r="940" spans="18:19">
      <c r="R940" s="5" t="s">
        <v>985</v>
      </c>
      <c r="S940" s="5" t="s">
        <v>78</v>
      </c>
    </row>
    <row r="941" spans="18:19">
      <c r="R941" s="5" t="s">
        <v>986</v>
      </c>
      <c r="S941" s="5" t="s">
        <v>78</v>
      </c>
    </row>
    <row r="942" spans="18:19">
      <c r="R942" s="5" t="s">
        <v>987</v>
      </c>
      <c r="S942" s="5" t="s">
        <v>78</v>
      </c>
    </row>
    <row r="943" spans="18:19">
      <c r="R943" s="5" t="s">
        <v>988</v>
      </c>
      <c r="S943" s="5" t="s">
        <v>78</v>
      </c>
    </row>
    <row r="944" spans="18:19">
      <c r="R944" s="5" t="s">
        <v>989</v>
      </c>
      <c r="S944" s="5" t="s">
        <v>78</v>
      </c>
    </row>
    <row r="945" spans="18:19">
      <c r="R945" s="5" t="s">
        <v>990</v>
      </c>
      <c r="S945" s="5" t="s">
        <v>78</v>
      </c>
    </row>
    <row r="946" spans="18:19">
      <c r="R946" s="5" t="s">
        <v>991</v>
      </c>
      <c r="S946" s="5" t="s">
        <v>78</v>
      </c>
    </row>
    <row r="947" spans="18:19">
      <c r="R947" s="5" t="s">
        <v>992</v>
      </c>
      <c r="S947" s="5" t="s">
        <v>78</v>
      </c>
    </row>
    <row r="948" spans="18:19">
      <c r="R948" s="5" t="s">
        <v>993</v>
      </c>
      <c r="S948" s="5" t="s">
        <v>78</v>
      </c>
    </row>
    <row r="949" spans="18:19">
      <c r="R949" s="5" t="s">
        <v>994</v>
      </c>
      <c r="S949" s="5" t="s">
        <v>78</v>
      </c>
    </row>
    <row r="950" spans="18:19">
      <c r="R950" s="5" t="s">
        <v>995</v>
      </c>
      <c r="S950" s="5" t="s">
        <v>78</v>
      </c>
    </row>
    <row r="951" spans="18:19">
      <c r="R951" s="5" t="s">
        <v>996</v>
      </c>
      <c r="S951" s="5" t="s">
        <v>78</v>
      </c>
    </row>
    <row r="952" spans="18:19">
      <c r="R952" s="5" t="s">
        <v>997</v>
      </c>
      <c r="S952" s="5" t="s">
        <v>78</v>
      </c>
    </row>
    <row r="953" spans="18:19">
      <c r="R953" s="5" t="s">
        <v>998</v>
      </c>
      <c r="S953" s="5" t="s">
        <v>78</v>
      </c>
    </row>
    <row r="954" spans="18:19">
      <c r="R954" s="5" t="s">
        <v>999</v>
      </c>
      <c r="S954" s="5" t="s">
        <v>78</v>
      </c>
    </row>
    <row r="955" spans="18:19">
      <c r="R955" s="5" t="s">
        <v>1000</v>
      </c>
      <c r="S955" s="5" t="s">
        <v>78</v>
      </c>
    </row>
    <row r="956" spans="18:19">
      <c r="R956" s="5" t="s">
        <v>1001</v>
      </c>
      <c r="S956" s="5" t="s">
        <v>78</v>
      </c>
    </row>
    <row r="957" spans="18:19">
      <c r="R957" s="5" t="s">
        <v>1002</v>
      </c>
      <c r="S957" s="5" t="s">
        <v>78</v>
      </c>
    </row>
    <row r="958" spans="18:19">
      <c r="R958" s="5" t="s">
        <v>1003</v>
      </c>
      <c r="S958" s="5" t="s">
        <v>78</v>
      </c>
    </row>
    <row r="959" spans="18:19">
      <c r="R959" s="5" t="s">
        <v>1004</v>
      </c>
      <c r="S959" s="5" t="s">
        <v>78</v>
      </c>
    </row>
    <row r="960" spans="18:19">
      <c r="R960" s="5" t="s">
        <v>1005</v>
      </c>
      <c r="S960" s="5" t="s">
        <v>78</v>
      </c>
    </row>
    <row r="961" spans="18:19">
      <c r="R961" s="5" t="s">
        <v>1006</v>
      </c>
      <c r="S961" s="5" t="s">
        <v>78</v>
      </c>
    </row>
    <row r="962" spans="18:19">
      <c r="R962" s="5" t="s">
        <v>1007</v>
      </c>
      <c r="S962" s="5" t="s">
        <v>78</v>
      </c>
    </row>
    <row r="963" spans="18:19">
      <c r="R963" s="5" t="s">
        <v>1008</v>
      </c>
      <c r="S963" s="5" t="s">
        <v>78</v>
      </c>
    </row>
    <row r="964" spans="18:19">
      <c r="R964" s="5" t="s">
        <v>1009</v>
      </c>
      <c r="S964" s="5" t="s">
        <v>78</v>
      </c>
    </row>
    <row r="965" spans="18:19">
      <c r="R965" s="5" t="s">
        <v>1010</v>
      </c>
      <c r="S965" s="5" t="s">
        <v>78</v>
      </c>
    </row>
    <row r="966" spans="18:19">
      <c r="R966" s="5" t="s">
        <v>1011</v>
      </c>
      <c r="S966" s="5" t="s">
        <v>78</v>
      </c>
    </row>
    <row r="967" spans="18:19">
      <c r="R967" s="5" t="s">
        <v>1012</v>
      </c>
      <c r="S967" s="5" t="s">
        <v>78</v>
      </c>
    </row>
    <row r="968" spans="18:19">
      <c r="R968" s="5" t="s">
        <v>1013</v>
      </c>
      <c r="S968" s="5" t="s">
        <v>78</v>
      </c>
    </row>
    <row r="969" spans="18:19">
      <c r="R969" s="5" t="s">
        <v>1014</v>
      </c>
      <c r="S969" s="5" t="s">
        <v>78</v>
      </c>
    </row>
    <row r="970" spans="18:19">
      <c r="R970" s="5" t="s">
        <v>1015</v>
      </c>
      <c r="S970" s="5" t="s">
        <v>78</v>
      </c>
    </row>
    <row r="971" spans="18:19">
      <c r="R971" s="5" t="s">
        <v>1016</v>
      </c>
      <c r="S971" s="5" t="s">
        <v>78</v>
      </c>
    </row>
    <row r="972" spans="18:19">
      <c r="R972" s="5" t="s">
        <v>1017</v>
      </c>
      <c r="S972" s="5" t="s">
        <v>78</v>
      </c>
    </row>
    <row r="973" spans="18:19">
      <c r="R973" s="5" t="s">
        <v>1018</v>
      </c>
      <c r="S973" s="5" t="s">
        <v>78</v>
      </c>
    </row>
    <row r="974" spans="18:19">
      <c r="R974" s="5" t="s">
        <v>1019</v>
      </c>
      <c r="S974" s="5" t="s">
        <v>78</v>
      </c>
    </row>
    <row r="975" spans="18:19">
      <c r="R975" s="5" t="s">
        <v>1020</v>
      </c>
      <c r="S975" s="5" t="s">
        <v>78</v>
      </c>
    </row>
    <row r="976" spans="18:19">
      <c r="R976" s="5" t="s">
        <v>1021</v>
      </c>
      <c r="S976" s="5" t="s">
        <v>78</v>
      </c>
    </row>
    <row r="977" spans="18:19">
      <c r="R977" s="5" t="s">
        <v>1022</v>
      </c>
      <c r="S977" s="5" t="s">
        <v>78</v>
      </c>
    </row>
    <row r="978" spans="18:19">
      <c r="R978" s="5" t="s">
        <v>1023</v>
      </c>
      <c r="S978" s="5" t="s">
        <v>78</v>
      </c>
    </row>
    <row r="979" spans="18:19">
      <c r="R979" s="5" t="s">
        <v>1024</v>
      </c>
      <c r="S979" s="5" t="s">
        <v>78</v>
      </c>
    </row>
    <row r="980" spans="18:19">
      <c r="R980" s="5" t="s">
        <v>1025</v>
      </c>
      <c r="S980" s="5" t="s">
        <v>78</v>
      </c>
    </row>
    <row r="981" spans="18:19">
      <c r="R981" s="5" t="s">
        <v>1026</v>
      </c>
      <c r="S981" s="5" t="s">
        <v>78</v>
      </c>
    </row>
    <row r="982" spans="18:19">
      <c r="R982" s="5" t="s">
        <v>1027</v>
      </c>
      <c r="S982" s="5" t="s">
        <v>78</v>
      </c>
    </row>
    <row r="983" spans="18:19">
      <c r="R983" s="5" t="s">
        <v>1028</v>
      </c>
      <c r="S983" s="5" t="s">
        <v>78</v>
      </c>
    </row>
    <row r="984" spans="18:19">
      <c r="R984" s="5" t="s">
        <v>1029</v>
      </c>
      <c r="S984" s="5" t="s">
        <v>78</v>
      </c>
    </row>
    <row r="985" spans="18:19">
      <c r="R985" s="5" t="s">
        <v>1030</v>
      </c>
      <c r="S985" s="5" t="s">
        <v>78</v>
      </c>
    </row>
    <row r="986" spans="18:19">
      <c r="R986" s="5" t="s">
        <v>1031</v>
      </c>
      <c r="S986" s="5" t="s">
        <v>78</v>
      </c>
    </row>
    <row r="987" spans="18:19">
      <c r="R987" s="5" t="s">
        <v>1032</v>
      </c>
      <c r="S987" s="5" t="s">
        <v>78</v>
      </c>
    </row>
    <row r="988" spans="18:19">
      <c r="R988" s="5" t="s">
        <v>1033</v>
      </c>
      <c r="S988" s="5" t="s">
        <v>78</v>
      </c>
    </row>
    <row r="989" spans="18:19">
      <c r="R989" s="5" t="s">
        <v>1034</v>
      </c>
      <c r="S989" s="5" t="s">
        <v>78</v>
      </c>
    </row>
    <row r="990" spans="18:19">
      <c r="R990" s="5" t="s">
        <v>1035</v>
      </c>
      <c r="S990" s="5" t="s">
        <v>78</v>
      </c>
    </row>
    <row r="991" spans="18:19">
      <c r="R991" s="5" t="s">
        <v>1036</v>
      </c>
      <c r="S991" s="5" t="s">
        <v>78</v>
      </c>
    </row>
    <row r="992" spans="18:19">
      <c r="R992" s="5" t="s">
        <v>1037</v>
      </c>
      <c r="S992" s="5" t="s">
        <v>78</v>
      </c>
    </row>
    <row r="993" spans="18:19">
      <c r="R993" s="5" t="s">
        <v>1038</v>
      </c>
      <c r="S993" s="5" t="s">
        <v>78</v>
      </c>
    </row>
    <row r="994" spans="18:19">
      <c r="R994" s="5" t="s">
        <v>1039</v>
      </c>
      <c r="S994" s="5" t="s">
        <v>78</v>
      </c>
    </row>
    <row r="995" spans="18:19">
      <c r="R995" s="5" t="s">
        <v>1040</v>
      </c>
      <c r="S995" s="5" t="s">
        <v>78</v>
      </c>
    </row>
    <row r="996" spans="18:19">
      <c r="R996" s="5" t="s">
        <v>1041</v>
      </c>
      <c r="S996" s="5" t="s">
        <v>78</v>
      </c>
    </row>
    <row r="997" spans="18:19">
      <c r="R997" s="5" t="s">
        <v>1042</v>
      </c>
      <c r="S997" s="5" t="s">
        <v>78</v>
      </c>
    </row>
    <row r="998" spans="18:19">
      <c r="R998" s="5" t="s">
        <v>1043</v>
      </c>
      <c r="S998" s="5" t="s">
        <v>78</v>
      </c>
    </row>
    <row r="999" spans="18:19">
      <c r="R999" s="5" t="s">
        <v>1044</v>
      </c>
      <c r="S999" s="5" t="s">
        <v>78</v>
      </c>
    </row>
    <row r="1000" spans="18:19">
      <c r="R1000" s="5" t="s">
        <v>1045</v>
      </c>
      <c r="S1000" s="5" t="s">
        <v>78</v>
      </c>
    </row>
    <row r="1001" spans="18:19">
      <c r="R1001" s="5" t="s">
        <v>1046</v>
      </c>
      <c r="S1001" s="5" t="s">
        <v>78</v>
      </c>
    </row>
    <row r="1002" spans="18:19">
      <c r="R1002" s="5" t="s">
        <v>1047</v>
      </c>
      <c r="S1002" s="5" t="s">
        <v>78</v>
      </c>
    </row>
    <row r="1003" spans="18:19">
      <c r="R1003" s="5" t="s">
        <v>1048</v>
      </c>
      <c r="S1003" s="5" t="s">
        <v>78</v>
      </c>
    </row>
    <row r="1004" spans="18:19">
      <c r="R1004" s="5" t="s">
        <v>1049</v>
      </c>
      <c r="S1004" s="5" t="s">
        <v>78</v>
      </c>
    </row>
    <row r="1005" spans="18:19">
      <c r="R1005" s="5" t="s">
        <v>1050</v>
      </c>
      <c r="S1005" s="5" t="s">
        <v>78</v>
      </c>
    </row>
    <row r="1006" spans="18:19">
      <c r="R1006" s="5" t="s">
        <v>1051</v>
      </c>
      <c r="S1006" s="5" t="s">
        <v>78</v>
      </c>
    </row>
    <row r="1007" spans="18:19">
      <c r="R1007" s="5" t="s">
        <v>1052</v>
      </c>
      <c r="S1007" s="5" t="s">
        <v>78</v>
      </c>
    </row>
    <row r="1008" spans="18:19">
      <c r="R1008" s="5" t="s">
        <v>1053</v>
      </c>
      <c r="S1008" s="5" t="s">
        <v>78</v>
      </c>
    </row>
    <row r="1009" spans="18:19">
      <c r="R1009" s="5" t="s">
        <v>1054</v>
      </c>
      <c r="S1009" s="5" t="s">
        <v>78</v>
      </c>
    </row>
    <row r="1010" spans="18:19">
      <c r="R1010" s="5" t="s">
        <v>1055</v>
      </c>
      <c r="S1010" s="5" t="s">
        <v>78</v>
      </c>
    </row>
    <row r="1011" spans="18:19">
      <c r="R1011" s="5" t="s">
        <v>1056</v>
      </c>
      <c r="S1011" s="5" t="s">
        <v>78</v>
      </c>
    </row>
    <row r="1012" spans="18:19">
      <c r="R1012" s="5" t="s">
        <v>1057</v>
      </c>
      <c r="S1012" s="5" t="s">
        <v>78</v>
      </c>
    </row>
    <row r="1013" spans="18:19">
      <c r="R1013" s="5" t="s">
        <v>1058</v>
      </c>
      <c r="S1013" s="5" t="s">
        <v>78</v>
      </c>
    </row>
    <row r="1014" spans="18:19">
      <c r="R1014" s="5" t="s">
        <v>1059</v>
      </c>
      <c r="S1014" s="5" t="s">
        <v>78</v>
      </c>
    </row>
    <row r="1015" spans="18:19">
      <c r="R1015" s="5" t="s">
        <v>1060</v>
      </c>
      <c r="S1015" s="5" t="s">
        <v>78</v>
      </c>
    </row>
    <row r="1016" spans="18:19">
      <c r="R1016" s="5" t="s">
        <v>1061</v>
      </c>
      <c r="S1016" s="5" t="s">
        <v>78</v>
      </c>
    </row>
    <row r="1017" spans="18:19">
      <c r="R1017" s="5" t="s">
        <v>1062</v>
      </c>
      <c r="S1017" s="5" t="s">
        <v>78</v>
      </c>
    </row>
    <row r="1018" spans="18:19">
      <c r="R1018" s="5" t="s">
        <v>1063</v>
      </c>
      <c r="S1018" s="5" t="s">
        <v>78</v>
      </c>
    </row>
    <row r="1019" spans="18:19">
      <c r="R1019" s="5" t="s">
        <v>1064</v>
      </c>
      <c r="S1019" s="5" t="s">
        <v>78</v>
      </c>
    </row>
    <row r="1020" spans="18:19">
      <c r="R1020" s="5" t="s">
        <v>1065</v>
      </c>
      <c r="S1020" s="5" t="s">
        <v>78</v>
      </c>
    </row>
    <row r="1021" spans="18:19">
      <c r="R1021" s="5" t="s">
        <v>1066</v>
      </c>
      <c r="S1021" s="5" t="s">
        <v>78</v>
      </c>
    </row>
    <row r="1022" spans="18:19">
      <c r="R1022" s="5" t="s">
        <v>1067</v>
      </c>
      <c r="S1022" s="5" t="s">
        <v>78</v>
      </c>
    </row>
    <row r="1023" spans="18:19">
      <c r="R1023" s="5" t="s">
        <v>1068</v>
      </c>
      <c r="S1023" s="5" t="s">
        <v>78</v>
      </c>
    </row>
    <row r="1024" spans="18:19">
      <c r="R1024" s="5" t="s">
        <v>1069</v>
      </c>
      <c r="S1024" s="5" t="s">
        <v>78</v>
      </c>
    </row>
    <row r="1025" spans="18:19">
      <c r="R1025" s="5" t="s">
        <v>1070</v>
      </c>
      <c r="S1025" s="5" t="s">
        <v>78</v>
      </c>
    </row>
    <row r="1026" spans="18:19">
      <c r="R1026" s="5" t="s">
        <v>1071</v>
      </c>
      <c r="S1026" s="5" t="s">
        <v>78</v>
      </c>
    </row>
    <row r="1027" spans="18:19">
      <c r="R1027" s="5" t="s">
        <v>1072</v>
      </c>
      <c r="S1027" s="5" t="s">
        <v>78</v>
      </c>
    </row>
    <row r="1028" spans="18:19">
      <c r="R1028" s="5" t="s">
        <v>1073</v>
      </c>
      <c r="S1028" s="5" t="s">
        <v>78</v>
      </c>
    </row>
    <row r="1029" spans="18:19">
      <c r="R1029" s="5" t="s">
        <v>1074</v>
      </c>
      <c r="S1029" s="5" t="s">
        <v>78</v>
      </c>
    </row>
    <row r="1030" spans="18:19">
      <c r="R1030" s="5" t="s">
        <v>1075</v>
      </c>
      <c r="S1030" s="5" t="s">
        <v>78</v>
      </c>
    </row>
    <row r="1031" spans="18:19">
      <c r="R1031" s="5" t="s">
        <v>1076</v>
      </c>
      <c r="S1031" s="5" t="s">
        <v>78</v>
      </c>
    </row>
    <row r="1032" spans="18:19">
      <c r="R1032" s="5" t="s">
        <v>1077</v>
      </c>
      <c r="S1032" s="5" t="s">
        <v>78</v>
      </c>
    </row>
    <row r="1033" spans="18:19">
      <c r="R1033" s="5" t="s">
        <v>1078</v>
      </c>
      <c r="S1033" s="5" t="s">
        <v>78</v>
      </c>
    </row>
    <row r="1034" spans="18:19">
      <c r="R1034" s="5" t="s">
        <v>1079</v>
      </c>
      <c r="S1034" s="5" t="s">
        <v>78</v>
      </c>
    </row>
    <row r="1035" spans="18:19">
      <c r="R1035" s="5" t="s">
        <v>1080</v>
      </c>
      <c r="S1035" s="5" t="s">
        <v>78</v>
      </c>
    </row>
    <row r="1036" spans="18:19">
      <c r="R1036" s="5" t="s">
        <v>1081</v>
      </c>
      <c r="S1036" s="5" t="s">
        <v>78</v>
      </c>
    </row>
    <row r="1037" spans="18:19">
      <c r="R1037" s="5" t="s">
        <v>1082</v>
      </c>
      <c r="S1037" s="5" t="s">
        <v>78</v>
      </c>
    </row>
    <row r="1038" spans="18:19">
      <c r="R1038" s="5" t="s">
        <v>1083</v>
      </c>
      <c r="S1038" s="5" t="s">
        <v>78</v>
      </c>
    </row>
    <row r="1039" spans="18:19">
      <c r="R1039" s="5" t="s">
        <v>1084</v>
      </c>
      <c r="S1039" s="5" t="s">
        <v>78</v>
      </c>
    </row>
    <row r="1040" spans="18:19">
      <c r="R1040" s="5" t="s">
        <v>1085</v>
      </c>
      <c r="S1040" s="5" t="s">
        <v>78</v>
      </c>
    </row>
    <row r="1041" spans="18:19">
      <c r="R1041" s="5" t="s">
        <v>1086</v>
      </c>
      <c r="S1041" s="5" t="s">
        <v>78</v>
      </c>
    </row>
    <row r="1042" spans="18:19">
      <c r="R1042" s="5" t="s">
        <v>1087</v>
      </c>
      <c r="S1042" s="5" t="s">
        <v>78</v>
      </c>
    </row>
    <row r="1043" spans="18:19">
      <c r="R1043" s="5" t="s">
        <v>1088</v>
      </c>
      <c r="S1043" s="5" t="s">
        <v>78</v>
      </c>
    </row>
    <row r="1044" spans="18:19">
      <c r="R1044" s="5" t="s">
        <v>1089</v>
      </c>
      <c r="S1044" s="5" t="s">
        <v>78</v>
      </c>
    </row>
    <row r="1045" spans="18:19">
      <c r="R1045" s="5" t="s">
        <v>1090</v>
      </c>
      <c r="S1045" s="5" t="s">
        <v>78</v>
      </c>
    </row>
    <row r="1046" spans="18:19">
      <c r="R1046" s="5" t="s">
        <v>1091</v>
      </c>
      <c r="S1046" s="5" t="s">
        <v>78</v>
      </c>
    </row>
    <row r="1047" spans="18:19">
      <c r="R1047" s="5" t="s">
        <v>1092</v>
      </c>
      <c r="S1047" s="5" t="s">
        <v>78</v>
      </c>
    </row>
    <row r="1048" spans="18:19">
      <c r="R1048" s="5" t="s">
        <v>1093</v>
      </c>
      <c r="S1048" s="5" t="s">
        <v>78</v>
      </c>
    </row>
    <row r="1049" spans="18:19">
      <c r="R1049" s="5" t="s">
        <v>1094</v>
      </c>
      <c r="S1049" s="5" t="s">
        <v>78</v>
      </c>
    </row>
    <row r="1050" spans="18:19">
      <c r="R1050" s="5" t="s">
        <v>1095</v>
      </c>
      <c r="S1050" s="5" t="s">
        <v>78</v>
      </c>
    </row>
    <row r="1051" spans="18:19">
      <c r="R1051" s="5" t="s">
        <v>1096</v>
      </c>
      <c r="S1051" s="5" t="s">
        <v>78</v>
      </c>
    </row>
    <row r="1052" spans="18:19">
      <c r="R1052" s="5" t="s">
        <v>1097</v>
      </c>
      <c r="S1052" s="5" t="s">
        <v>78</v>
      </c>
    </row>
    <row r="1053" spans="18:19">
      <c r="R1053" s="5" t="s">
        <v>1098</v>
      </c>
      <c r="S1053" s="5" t="s">
        <v>78</v>
      </c>
    </row>
    <row r="1054" spans="18:19">
      <c r="R1054" s="5" t="s">
        <v>1099</v>
      </c>
      <c r="S1054" s="5" t="s">
        <v>78</v>
      </c>
    </row>
    <row r="1055" spans="18:19">
      <c r="R1055" s="5" t="s">
        <v>1100</v>
      </c>
      <c r="S1055" s="5" t="s">
        <v>78</v>
      </c>
    </row>
    <row r="1056" spans="18:19">
      <c r="R1056" s="5" t="s">
        <v>1101</v>
      </c>
      <c r="S1056" s="5" t="s">
        <v>78</v>
      </c>
    </row>
    <row r="1057" spans="18:19">
      <c r="R1057" s="5" t="s">
        <v>1102</v>
      </c>
      <c r="S1057" s="5" t="s">
        <v>1103</v>
      </c>
    </row>
    <row r="1058" spans="18:19">
      <c r="R1058" s="5" t="s">
        <v>1104</v>
      </c>
      <c r="S1058" s="5" t="s">
        <v>41</v>
      </c>
    </row>
    <row r="1059" spans="18:19">
      <c r="R1059" s="5" t="s">
        <v>1105</v>
      </c>
      <c r="S1059" s="5" t="s">
        <v>43</v>
      </c>
    </row>
    <row r="1060" spans="18:19">
      <c r="R1060" s="5" t="s">
        <v>1106</v>
      </c>
      <c r="S1060" s="5" t="s">
        <v>1107</v>
      </c>
    </row>
    <row r="1061" spans="18:19">
      <c r="R1061" s="5" t="s">
        <v>1108</v>
      </c>
      <c r="S1061" s="5" t="s">
        <v>41</v>
      </c>
    </row>
    <row r="1062" spans="18:19">
      <c r="R1062" s="5" t="s">
        <v>1109</v>
      </c>
      <c r="S1062" s="5" t="s">
        <v>41</v>
      </c>
    </row>
    <row r="1063" spans="18:19">
      <c r="R1063" s="5" t="s">
        <v>1110</v>
      </c>
      <c r="S1063" s="5" t="s">
        <v>41</v>
      </c>
    </row>
    <row r="1064" spans="18:19">
      <c r="R1064" s="5" t="s">
        <v>1111</v>
      </c>
      <c r="S1064" s="5" t="s">
        <v>41</v>
      </c>
    </row>
    <row r="1065" spans="18:19">
      <c r="R1065" s="5" t="s">
        <v>1112</v>
      </c>
      <c r="S1065" s="5" t="s">
        <v>62</v>
      </c>
    </row>
    <row r="1066" spans="18:19">
      <c r="R1066" s="5" t="s">
        <v>1113</v>
      </c>
      <c r="S1066" s="5" t="s">
        <v>1114</v>
      </c>
    </row>
    <row r="1067" spans="18:19">
      <c r="R1067" s="5" t="s">
        <v>1115</v>
      </c>
      <c r="S1067" s="5" t="s">
        <v>41</v>
      </c>
    </row>
    <row r="1068" spans="18:19">
      <c r="R1068" s="5" t="s">
        <v>1116</v>
      </c>
      <c r="S1068" s="5" t="s">
        <v>41</v>
      </c>
    </row>
    <row r="1069" spans="18:19">
      <c r="R1069" s="5" t="s">
        <v>1117</v>
      </c>
      <c r="S1069" s="5" t="s">
        <v>41</v>
      </c>
    </row>
    <row r="1070" spans="18:19">
      <c r="R1070" s="5" t="s">
        <v>1118</v>
      </c>
      <c r="S1070" s="5" t="s">
        <v>41</v>
      </c>
    </row>
    <row r="1071" spans="18:19">
      <c r="R1071" s="5" t="s">
        <v>1119</v>
      </c>
      <c r="S1071" s="5" t="s">
        <v>41</v>
      </c>
    </row>
    <row r="1072" spans="18:19">
      <c r="R1072" s="5" t="s">
        <v>1120</v>
      </c>
      <c r="S1072" s="5" t="s">
        <v>41</v>
      </c>
    </row>
    <row r="1073" spans="18:19">
      <c r="R1073" s="5" t="s">
        <v>1121</v>
      </c>
      <c r="S1073" s="5" t="s">
        <v>41</v>
      </c>
    </row>
    <row r="1074" spans="18:19">
      <c r="R1074" s="5" t="s">
        <v>1122</v>
      </c>
      <c r="S1074" s="5" t="s">
        <v>41</v>
      </c>
    </row>
    <row r="1075" spans="18:19">
      <c r="R1075" s="5" t="s">
        <v>1123</v>
      </c>
      <c r="S1075" s="5" t="s">
        <v>41</v>
      </c>
    </row>
    <row r="1076" spans="18:19">
      <c r="R1076" s="5" t="s">
        <v>1124</v>
      </c>
      <c r="S1076" s="5" t="s">
        <v>41</v>
      </c>
    </row>
    <row r="1077" spans="18:19">
      <c r="R1077" s="5" t="s">
        <v>1125</v>
      </c>
      <c r="S1077" s="5" t="s">
        <v>41</v>
      </c>
    </row>
    <row r="1078" spans="18:19">
      <c r="R1078" s="5" t="s">
        <v>1126</v>
      </c>
      <c r="S1078" s="5" t="s">
        <v>41</v>
      </c>
    </row>
    <row r="1079" spans="18:19">
      <c r="R1079" s="5" t="s">
        <v>1127</v>
      </c>
      <c r="S1079" s="5" t="s">
        <v>41</v>
      </c>
    </row>
    <row r="1080" spans="18:19">
      <c r="R1080" s="5" t="s">
        <v>1128</v>
      </c>
      <c r="S1080" s="5" t="s">
        <v>41</v>
      </c>
    </row>
    <row r="1081" spans="18:19">
      <c r="R1081" s="5" t="s">
        <v>1129</v>
      </c>
      <c r="S1081" s="5" t="s">
        <v>1103</v>
      </c>
    </row>
    <row r="1082" spans="18:19">
      <c r="R1082" s="5" t="s">
        <v>1130</v>
      </c>
      <c r="S1082" s="5" t="s">
        <v>1114</v>
      </c>
    </row>
    <row r="1083" spans="18:19">
      <c r="R1083" s="5" t="s">
        <v>1131</v>
      </c>
      <c r="S1083" s="5" t="s">
        <v>1132</v>
      </c>
    </row>
    <row r="1084" spans="18:19">
      <c r="R1084" s="5" t="s">
        <v>1133</v>
      </c>
      <c r="S1084" s="5" t="s">
        <v>1132</v>
      </c>
    </row>
    <row r="1085" spans="18:19">
      <c r="R1085" s="5" t="s">
        <v>1134</v>
      </c>
      <c r="S1085" s="5" t="s">
        <v>41</v>
      </c>
    </row>
    <row r="1086" spans="18:19">
      <c r="R1086" s="5" t="s">
        <v>1135</v>
      </c>
      <c r="S1086" s="5" t="s">
        <v>41</v>
      </c>
    </row>
    <row r="1087" spans="18:19">
      <c r="R1087" s="5" t="s">
        <v>1136</v>
      </c>
      <c r="S1087" s="5" t="s">
        <v>41</v>
      </c>
    </row>
    <row r="1088" spans="18:19">
      <c r="R1088" s="5" t="s">
        <v>1137</v>
      </c>
      <c r="S1088" s="5" t="s">
        <v>41</v>
      </c>
    </row>
    <row r="1089" spans="18:19">
      <c r="R1089" s="5" t="s">
        <v>1138</v>
      </c>
      <c r="S1089" s="5" t="s">
        <v>41</v>
      </c>
    </row>
    <row r="1090" spans="18:19">
      <c r="R1090" s="5" t="s">
        <v>1139</v>
      </c>
      <c r="S1090" s="5" t="s">
        <v>1140</v>
      </c>
    </row>
    <row r="1091" spans="18:19">
      <c r="R1091" s="5" t="s">
        <v>1141</v>
      </c>
      <c r="S1091" s="5" t="s">
        <v>1107</v>
      </c>
    </row>
    <row r="1092" spans="18:19">
      <c r="R1092" s="5" t="s">
        <v>1142</v>
      </c>
      <c r="S1092" s="5" t="s">
        <v>1140</v>
      </c>
    </row>
    <row r="1093" spans="18:19">
      <c r="R1093" s="5" t="s">
        <v>1143</v>
      </c>
      <c r="S1093" s="5" t="s">
        <v>41</v>
      </c>
    </row>
    <row r="1094" spans="18:19">
      <c r="R1094" s="5" t="s">
        <v>1144</v>
      </c>
      <c r="S1094" s="5" t="s">
        <v>1103</v>
      </c>
    </row>
    <row r="1095" spans="18:19">
      <c r="R1095" s="5" t="s">
        <v>1145</v>
      </c>
      <c r="S1095" s="5" t="s">
        <v>41</v>
      </c>
    </row>
    <row r="1096" spans="18:19">
      <c r="R1096" s="5" t="s">
        <v>1146</v>
      </c>
      <c r="S1096" s="5" t="s">
        <v>53</v>
      </c>
    </row>
    <row r="1097" spans="18:19">
      <c r="R1097" s="5" t="s">
        <v>1147</v>
      </c>
      <c r="S1097" s="5" t="s">
        <v>41</v>
      </c>
    </row>
    <row r="1098" spans="18:19">
      <c r="R1098" s="5" t="s">
        <v>1148</v>
      </c>
      <c r="S1098" s="5" t="s">
        <v>62</v>
      </c>
    </row>
    <row r="1099" spans="18:19">
      <c r="R1099" s="5" t="s">
        <v>1149</v>
      </c>
      <c r="S1099" s="5" t="s">
        <v>62</v>
      </c>
    </row>
    <row r="1100" spans="18:19">
      <c r="R1100" s="5" t="s">
        <v>1150</v>
      </c>
      <c r="S1100" s="5" t="s">
        <v>53</v>
      </c>
    </row>
    <row r="1101" spans="18:19">
      <c r="R1101" s="5" t="s">
        <v>1151</v>
      </c>
      <c r="S1101" s="5" t="s">
        <v>62</v>
      </c>
    </row>
    <row r="1102" spans="18:19">
      <c r="R1102" s="5" t="s">
        <v>1152</v>
      </c>
      <c r="S1102" s="5" t="s">
        <v>41</v>
      </c>
    </row>
    <row r="1103" spans="18:19">
      <c r="R1103" s="5" t="s">
        <v>1153</v>
      </c>
      <c r="S1103" s="5" t="s">
        <v>41</v>
      </c>
    </row>
    <row r="1104" spans="18:19">
      <c r="R1104" s="5" t="s">
        <v>1154</v>
      </c>
      <c r="S1104" s="5" t="s">
        <v>1155</v>
      </c>
    </row>
    <row r="1105" spans="18:19">
      <c r="R1105" s="5" t="s">
        <v>1156</v>
      </c>
      <c r="S1105" s="5" t="s">
        <v>41</v>
      </c>
    </row>
    <row r="1106" spans="18:19">
      <c r="R1106" s="5" t="s">
        <v>1157</v>
      </c>
      <c r="S1106" s="5" t="s">
        <v>41</v>
      </c>
    </row>
    <row r="1107" spans="18:19">
      <c r="R1107" s="5" t="s">
        <v>1158</v>
      </c>
      <c r="S1107" s="5" t="s">
        <v>49</v>
      </c>
    </row>
    <row r="1108" spans="18:19">
      <c r="R1108" s="5" t="s">
        <v>1159</v>
      </c>
      <c r="S1108" s="5" t="s">
        <v>41</v>
      </c>
    </row>
    <row r="1109" spans="18:19">
      <c r="R1109" s="5" t="s">
        <v>1160</v>
      </c>
      <c r="S1109" s="5" t="s">
        <v>41</v>
      </c>
    </row>
    <row r="1110" spans="18:19">
      <c r="R1110" s="5" t="s">
        <v>1161</v>
      </c>
      <c r="S1110" s="5" t="s">
        <v>41</v>
      </c>
    </row>
    <row r="1111" spans="18:19">
      <c r="R1111" s="5" t="s">
        <v>1162</v>
      </c>
      <c r="S1111" s="5" t="s">
        <v>41</v>
      </c>
    </row>
    <row r="1112" spans="18:19">
      <c r="R1112" s="5" t="s">
        <v>1163</v>
      </c>
      <c r="S1112" s="5" t="s">
        <v>41</v>
      </c>
    </row>
    <row r="1113" spans="18:19">
      <c r="R1113" s="5" t="s">
        <v>1164</v>
      </c>
      <c r="S1113" s="5" t="s">
        <v>41</v>
      </c>
    </row>
    <row r="1114" spans="18:19">
      <c r="R1114" s="5" t="s">
        <v>1165</v>
      </c>
      <c r="S1114" s="5" t="s">
        <v>41</v>
      </c>
    </row>
    <row r="1115" spans="18:19">
      <c r="R1115" s="5" t="s">
        <v>1166</v>
      </c>
      <c r="S1115" s="5" t="s">
        <v>1132</v>
      </c>
    </row>
    <row r="1116" spans="18:19">
      <c r="R1116" s="5" t="s">
        <v>1167</v>
      </c>
      <c r="S1116" s="5" t="s">
        <v>41</v>
      </c>
    </row>
    <row r="1117" spans="18:19">
      <c r="R1117" s="5" t="s">
        <v>1168</v>
      </c>
      <c r="S1117" s="5" t="s">
        <v>41</v>
      </c>
    </row>
    <row r="1118" spans="18:19">
      <c r="R1118" s="5" t="s">
        <v>1169</v>
      </c>
      <c r="S1118" s="5" t="s">
        <v>41</v>
      </c>
    </row>
    <row r="1119" spans="18:19">
      <c r="R1119" s="5" t="s">
        <v>1170</v>
      </c>
      <c r="S1119" s="5" t="s">
        <v>41</v>
      </c>
    </row>
    <row r="1120" spans="18:19">
      <c r="R1120" s="5" t="s">
        <v>1171</v>
      </c>
      <c r="S1120" s="5" t="s">
        <v>41</v>
      </c>
    </row>
    <row r="1121" spans="18:19">
      <c r="R1121" s="5" t="s">
        <v>1172</v>
      </c>
      <c r="S1121" s="5" t="s">
        <v>43</v>
      </c>
    </row>
    <row r="1122" spans="18:19">
      <c r="R1122" s="5" t="s">
        <v>1173</v>
      </c>
      <c r="S1122" s="5" t="s">
        <v>41</v>
      </c>
    </row>
    <row r="1123" spans="18:19">
      <c r="R1123" s="5" t="s">
        <v>1174</v>
      </c>
      <c r="S1123" s="5" t="s">
        <v>41</v>
      </c>
    </row>
    <row r="1124" spans="18:19">
      <c r="R1124" s="5" t="s">
        <v>1175</v>
      </c>
      <c r="S1124" s="5" t="s">
        <v>41</v>
      </c>
    </row>
    <row r="1125" spans="18:19">
      <c r="R1125" s="5" t="s">
        <v>1176</v>
      </c>
      <c r="S1125" s="5" t="s">
        <v>41</v>
      </c>
    </row>
    <row r="1126" spans="18:19">
      <c r="R1126" s="5" t="s">
        <v>1177</v>
      </c>
      <c r="S1126" s="5" t="s">
        <v>41</v>
      </c>
    </row>
    <row r="1127" spans="18:19">
      <c r="R1127" s="5" t="s">
        <v>1178</v>
      </c>
      <c r="S1127" s="5" t="s">
        <v>41</v>
      </c>
    </row>
    <row r="1128" spans="18:19">
      <c r="R1128" s="5" t="s">
        <v>1179</v>
      </c>
      <c r="S1128" s="5" t="s">
        <v>41</v>
      </c>
    </row>
    <row r="1129" spans="18:19">
      <c r="R1129" s="5" t="s">
        <v>1180</v>
      </c>
      <c r="S1129" s="5" t="s">
        <v>41</v>
      </c>
    </row>
    <row r="1130" spans="18:19">
      <c r="R1130" s="5" t="s">
        <v>1181</v>
      </c>
      <c r="S1130" s="5" t="s">
        <v>41</v>
      </c>
    </row>
    <row r="1131" spans="18:19">
      <c r="R1131" s="5" t="s">
        <v>1182</v>
      </c>
      <c r="S1131" s="5" t="s">
        <v>41</v>
      </c>
    </row>
    <row r="1132" spans="18:19">
      <c r="R1132" s="5" t="s">
        <v>1183</v>
      </c>
      <c r="S1132" s="5" t="s">
        <v>53</v>
      </c>
    </row>
    <row r="1133" spans="18:19">
      <c r="R1133" s="5" t="s">
        <v>1184</v>
      </c>
      <c r="S1133" s="5" t="s">
        <v>1103</v>
      </c>
    </row>
    <row r="1134" spans="18:19">
      <c r="R1134" s="5" t="s">
        <v>1185</v>
      </c>
      <c r="S1134" s="5" t="s">
        <v>41</v>
      </c>
    </row>
    <row r="1135" spans="18:19">
      <c r="R1135" s="5" t="s">
        <v>1186</v>
      </c>
      <c r="S1135" s="5" t="s">
        <v>41</v>
      </c>
    </row>
    <row r="1136" spans="18:19">
      <c r="R1136" s="5" t="s">
        <v>1187</v>
      </c>
      <c r="S1136" s="5" t="s">
        <v>41</v>
      </c>
    </row>
    <row r="1137" spans="18:19">
      <c r="R1137" s="5" t="s">
        <v>1188</v>
      </c>
      <c r="S1137" s="5" t="s">
        <v>41</v>
      </c>
    </row>
    <row r="1138" spans="18:19">
      <c r="R1138" s="5" t="s">
        <v>1189</v>
      </c>
      <c r="S1138" s="5" t="s">
        <v>62</v>
      </c>
    </row>
    <row r="1139" spans="18:19">
      <c r="R1139" s="5" t="s">
        <v>1190</v>
      </c>
      <c r="S1139" s="5" t="s">
        <v>1140</v>
      </c>
    </row>
    <row r="1140" spans="18:19">
      <c r="R1140" s="5" t="s">
        <v>1191</v>
      </c>
      <c r="S1140" s="5" t="s">
        <v>1140</v>
      </c>
    </row>
    <row r="1141" spans="18:19">
      <c r="R1141" s="5" t="s">
        <v>1192</v>
      </c>
      <c r="S1141" s="5" t="s">
        <v>1140</v>
      </c>
    </row>
    <row r="1142" spans="18:19">
      <c r="R1142" s="5" t="s">
        <v>1193</v>
      </c>
      <c r="S1142" s="5" t="s">
        <v>1140</v>
      </c>
    </row>
    <row r="1143" spans="18:19">
      <c r="R1143" s="5" t="s">
        <v>1194</v>
      </c>
      <c r="S1143" s="5" t="s">
        <v>41</v>
      </c>
    </row>
    <row r="1144" spans="18:19">
      <c r="R1144" s="5" t="s">
        <v>1195</v>
      </c>
      <c r="S1144" s="5" t="s">
        <v>49</v>
      </c>
    </row>
    <row r="1145" spans="18:19">
      <c r="R1145" s="5" t="s">
        <v>1196</v>
      </c>
      <c r="S1145" s="5" t="s">
        <v>62</v>
      </c>
    </row>
    <row r="1146" spans="18:19">
      <c r="R1146" s="5" t="s">
        <v>1197</v>
      </c>
      <c r="S1146" s="5" t="s">
        <v>62</v>
      </c>
    </row>
    <row r="1147" spans="18:19">
      <c r="R1147" s="5" t="s">
        <v>1198</v>
      </c>
      <c r="S1147" s="5" t="s">
        <v>1199</v>
      </c>
    </row>
    <row r="1148" spans="18:19">
      <c r="R1148" s="5" t="s">
        <v>1200</v>
      </c>
      <c r="S1148" s="5" t="s">
        <v>43</v>
      </c>
    </row>
    <row r="1149" spans="18:19">
      <c r="R1149" s="5" t="s">
        <v>1201</v>
      </c>
      <c r="S1149" s="5" t="s">
        <v>49</v>
      </c>
    </row>
    <row r="1150" spans="18:19">
      <c r="R1150" s="5" t="s">
        <v>1202</v>
      </c>
      <c r="S1150" s="5" t="s">
        <v>53</v>
      </c>
    </row>
    <row r="1151" spans="18:19">
      <c r="R1151" s="5" t="s">
        <v>1203</v>
      </c>
      <c r="S1151" s="5" t="s">
        <v>49</v>
      </c>
    </row>
    <row r="1152" spans="18:19">
      <c r="R1152" s="5" t="s">
        <v>1204</v>
      </c>
      <c r="S1152" s="5" t="s">
        <v>41</v>
      </c>
    </row>
    <row r="1153" spans="18:19">
      <c r="R1153" s="5" t="s">
        <v>1205</v>
      </c>
      <c r="S1153" s="5" t="s">
        <v>62</v>
      </c>
    </row>
    <row r="1154" spans="18:19">
      <c r="R1154" s="5" t="s">
        <v>1206</v>
      </c>
      <c r="S1154" s="5" t="s">
        <v>41</v>
      </c>
    </row>
    <row r="1155" spans="18:19">
      <c r="R1155" s="5" t="s">
        <v>1207</v>
      </c>
      <c r="S1155" s="5" t="s">
        <v>41</v>
      </c>
    </row>
    <row r="1156" spans="18:19">
      <c r="R1156" s="5" t="s">
        <v>1208</v>
      </c>
      <c r="S1156" s="5" t="s">
        <v>41</v>
      </c>
    </row>
    <row r="1157" spans="18:19">
      <c r="R1157" s="5" t="s">
        <v>1209</v>
      </c>
      <c r="S1157" s="5" t="s">
        <v>49</v>
      </c>
    </row>
    <row r="1158" spans="18:19">
      <c r="R1158" s="5" t="s">
        <v>1210</v>
      </c>
      <c r="S1158" s="5" t="s">
        <v>41</v>
      </c>
    </row>
    <row r="1159" spans="18:19">
      <c r="R1159" s="5" t="s">
        <v>1211</v>
      </c>
      <c r="S1159" s="5" t="s">
        <v>41</v>
      </c>
    </row>
    <row r="1160" spans="18:19">
      <c r="R1160" s="5" t="s">
        <v>1212</v>
      </c>
      <c r="S1160" s="5" t="s">
        <v>41</v>
      </c>
    </row>
    <row r="1161" spans="18:19">
      <c r="R1161" s="5" t="s">
        <v>1213</v>
      </c>
      <c r="S1161" s="5" t="s">
        <v>41</v>
      </c>
    </row>
    <row r="1162" spans="18:19">
      <c r="R1162" s="5" t="s">
        <v>1214</v>
      </c>
      <c r="S1162" s="5" t="s">
        <v>41</v>
      </c>
    </row>
    <row r="1163" spans="18:19">
      <c r="R1163" s="5" t="s">
        <v>1215</v>
      </c>
      <c r="S1163" s="5" t="s">
        <v>41</v>
      </c>
    </row>
    <row r="1164" spans="18:19">
      <c r="R1164" s="5" t="s">
        <v>1216</v>
      </c>
      <c r="S1164" s="5" t="s">
        <v>41</v>
      </c>
    </row>
    <row r="1165" spans="18:19">
      <c r="R1165" s="5" t="s">
        <v>1217</v>
      </c>
      <c r="S1165" s="5" t="s">
        <v>41</v>
      </c>
    </row>
    <row r="1166" spans="18:19">
      <c r="R1166" s="5" t="s">
        <v>1218</v>
      </c>
      <c r="S1166" s="5" t="s">
        <v>41</v>
      </c>
    </row>
    <row r="1167" spans="18:19">
      <c r="R1167" s="5" t="s">
        <v>1219</v>
      </c>
      <c r="S1167" s="5" t="s">
        <v>41</v>
      </c>
    </row>
    <row r="1168" spans="18:19">
      <c r="R1168" s="5" t="s">
        <v>1220</v>
      </c>
      <c r="S1168" s="5" t="s">
        <v>41</v>
      </c>
    </row>
    <row r="1169" spans="18:19">
      <c r="R1169" s="5" t="s">
        <v>1221</v>
      </c>
      <c r="S1169" s="5" t="s">
        <v>41</v>
      </c>
    </row>
    <row r="1170" spans="18:19">
      <c r="R1170" s="5" t="s">
        <v>1222</v>
      </c>
      <c r="S1170" s="5" t="s">
        <v>41</v>
      </c>
    </row>
    <row r="1171" spans="18:19">
      <c r="R1171" s="5" t="s">
        <v>1223</v>
      </c>
      <c r="S1171" s="5" t="s">
        <v>41</v>
      </c>
    </row>
    <row r="1172" spans="18:19">
      <c r="R1172" s="5" t="s">
        <v>1224</v>
      </c>
      <c r="S1172" s="5" t="s">
        <v>41</v>
      </c>
    </row>
    <row r="1173" spans="18:19">
      <c r="R1173" s="5" t="s">
        <v>1225</v>
      </c>
      <c r="S1173" s="5" t="s">
        <v>1132</v>
      </c>
    </row>
    <row r="1174" spans="18:19">
      <c r="R1174" s="5" t="s">
        <v>1226</v>
      </c>
      <c r="S1174" s="5" t="s">
        <v>41</v>
      </c>
    </row>
    <row r="1175" spans="18:19">
      <c r="R1175" s="5" t="s">
        <v>1227</v>
      </c>
      <c r="S1175" s="5" t="s">
        <v>41</v>
      </c>
    </row>
    <row r="1176" spans="18:19">
      <c r="R1176" s="5" t="s">
        <v>1228</v>
      </c>
      <c r="S1176" s="5" t="s">
        <v>41</v>
      </c>
    </row>
    <row r="1177" spans="18:19">
      <c r="R1177" s="5" t="s">
        <v>1229</v>
      </c>
      <c r="S1177" s="5" t="s">
        <v>41</v>
      </c>
    </row>
    <row r="1178" spans="18:19">
      <c r="R1178" s="5" t="s">
        <v>1230</v>
      </c>
      <c r="S1178" s="5" t="s">
        <v>41</v>
      </c>
    </row>
    <row r="1179" spans="18:19">
      <c r="R1179" s="5" t="s">
        <v>1231</v>
      </c>
      <c r="S1179" s="5" t="s">
        <v>41</v>
      </c>
    </row>
    <row r="1180" spans="18:19">
      <c r="R1180" s="5" t="s">
        <v>1232</v>
      </c>
      <c r="S1180" s="5" t="s">
        <v>41</v>
      </c>
    </row>
    <row r="1181" spans="18:19">
      <c r="R1181" s="5" t="s">
        <v>1233</v>
      </c>
      <c r="S1181" s="5" t="s">
        <v>41</v>
      </c>
    </row>
    <row r="1182" spans="18:19">
      <c r="R1182" s="5" t="s">
        <v>1234</v>
      </c>
      <c r="S1182" s="5" t="s">
        <v>41</v>
      </c>
    </row>
    <row r="1183" spans="18:19">
      <c r="R1183" s="5" t="s">
        <v>1235</v>
      </c>
      <c r="S1183" s="5" t="s">
        <v>41</v>
      </c>
    </row>
    <row r="1184" spans="18:19">
      <c r="R1184" s="5" t="s">
        <v>1236</v>
      </c>
      <c r="S1184" s="5" t="s">
        <v>41</v>
      </c>
    </row>
    <row r="1185" spans="18:19">
      <c r="R1185" s="5" t="s">
        <v>1237</v>
      </c>
      <c r="S1185" s="5" t="s">
        <v>41</v>
      </c>
    </row>
    <row r="1186" spans="18:19">
      <c r="R1186" s="5" t="s">
        <v>1238</v>
      </c>
      <c r="S1186" s="5" t="s">
        <v>41</v>
      </c>
    </row>
    <row r="1187" spans="18:19">
      <c r="R1187" s="5" t="s">
        <v>1239</v>
      </c>
      <c r="S1187" s="5" t="s">
        <v>41</v>
      </c>
    </row>
    <row r="1188" spans="18:19">
      <c r="R1188" s="5" t="s">
        <v>1240</v>
      </c>
      <c r="S1188" s="5" t="s">
        <v>41</v>
      </c>
    </row>
    <row r="1189" spans="18:19">
      <c r="R1189" s="5" t="s">
        <v>1241</v>
      </c>
      <c r="S1189" s="5" t="s">
        <v>41</v>
      </c>
    </row>
    <row r="1190" spans="18:19">
      <c r="R1190" s="5" t="s">
        <v>1242</v>
      </c>
      <c r="S1190" s="5" t="s">
        <v>41</v>
      </c>
    </row>
    <row r="1191" spans="18:19">
      <c r="R1191" s="5" t="s">
        <v>1243</v>
      </c>
      <c r="S1191" s="5" t="s">
        <v>41</v>
      </c>
    </row>
    <row r="1192" spans="18:19">
      <c r="R1192" s="5" t="s">
        <v>1244</v>
      </c>
      <c r="S1192" s="5" t="s">
        <v>41</v>
      </c>
    </row>
    <row r="1193" spans="18:19">
      <c r="R1193" s="5" t="s">
        <v>1245</v>
      </c>
      <c r="S1193" s="5" t="s">
        <v>41</v>
      </c>
    </row>
    <row r="1194" spans="18:19">
      <c r="R1194" s="5" t="s">
        <v>1246</v>
      </c>
      <c r="S1194" s="5" t="s">
        <v>41</v>
      </c>
    </row>
    <row r="1195" spans="18:19">
      <c r="R1195" s="5" t="s">
        <v>1247</v>
      </c>
      <c r="S1195" s="5" t="s">
        <v>1199</v>
      </c>
    </row>
    <row r="1196" spans="18:19">
      <c r="R1196" s="5" t="s">
        <v>1248</v>
      </c>
      <c r="S1196" s="5" t="s">
        <v>1199</v>
      </c>
    </row>
    <row r="1197" spans="18:19">
      <c r="R1197" s="5" t="s">
        <v>1249</v>
      </c>
      <c r="S1197" s="5" t="s">
        <v>1199</v>
      </c>
    </row>
    <row r="1198" spans="18:19">
      <c r="R1198" s="5" t="s">
        <v>1250</v>
      </c>
      <c r="S1198" s="5" t="s">
        <v>1199</v>
      </c>
    </row>
    <row r="1199" spans="18:19">
      <c r="R1199" s="5" t="s">
        <v>1251</v>
      </c>
      <c r="S1199" s="5" t="s">
        <v>1199</v>
      </c>
    </row>
    <row r="1200" spans="18:19">
      <c r="R1200" s="5" t="s">
        <v>1252</v>
      </c>
      <c r="S1200" s="5" t="s">
        <v>1199</v>
      </c>
    </row>
    <row r="1201" spans="18:19">
      <c r="R1201" s="5" t="s">
        <v>1253</v>
      </c>
      <c r="S1201" s="5" t="s">
        <v>1199</v>
      </c>
    </row>
    <row r="1202" spans="18:19">
      <c r="R1202" s="5" t="s">
        <v>1254</v>
      </c>
      <c r="S1202" s="5" t="s">
        <v>1199</v>
      </c>
    </row>
    <row r="1203" spans="18:19">
      <c r="R1203" s="5" t="s">
        <v>1255</v>
      </c>
      <c r="S1203" s="5" t="s">
        <v>1199</v>
      </c>
    </row>
    <row r="1204" spans="18:19">
      <c r="R1204" s="5" t="s">
        <v>1256</v>
      </c>
      <c r="S1204" s="5" t="s">
        <v>1199</v>
      </c>
    </row>
    <row r="1205" spans="18:19">
      <c r="R1205" s="5" t="s">
        <v>1257</v>
      </c>
      <c r="S1205" s="5" t="s">
        <v>1199</v>
      </c>
    </row>
    <row r="1206" spans="18:19">
      <c r="R1206" s="5" t="s">
        <v>1258</v>
      </c>
      <c r="S1206" s="5" t="s">
        <v>1199</v>
      </c>
    </row>
    <row r="1207" spans="18:19">
      <c r="R1207" s="5" t="s">
        <v>1259</v>
      </c>
      <c r="S1207" s="5" t="s">
        <v>1199</v>
      </c>
    </row>
    <row r="1208" spans="18:19">
      <c r="R1208" s="5" t="s">
        <v>1260</v>
      </c>
      <c r="S1208" s="5" t="s">
        <v>1199</v>
      </c>
    </row>
    <row r="1209" spans="18:19">
      <c r="R1209" s="5" t="s">
        <v>1261</v>
      </c>
      <c r="S1209" s="5" t="s">
        <v>1199</v>
      </c>
    </row>
    <row r="1210" spans="18:19">
      <c r="R1210" s="5" t="s">
        <v>1262</v>
      </c>
      <c r="S1210" s="5" t="s">
        <v>1199</v>
      </c>
    </row>
    <row r="1211" spans="18:19">
      <c r="R1211" s="5" t="s">
        <v>1263</v>
      </c>
      <c r="S1211" s="5" t="s">
        <v>1199</v>
      </c>
    </row>
    <row r="1212" spans="18:19">
      <c r="R1212" s="5" t="s">
        <v>1264</v>
      </c>
      <c r="S1212" s="5" t="s">
        <v>1199</v>
      </c>
    </row>
    <row r="1213" spans="18:19">
      <c r="R1213" s="5" t="s">
        <v>1265</v>
      </c>
      <c r="S1213" s="5" t="s">
        <v>1199</v>
      </c>
    </row>
    <row r="1214" spans="18:19">
      <c r="R1214" s="5" t="s">
        <v>1266</v>
      </c>
      <c r="S1214" s="5" t="s">
        <v>1199</v>
      </c>
    </row>
    <row r="1215" spans="18:19">
      <c r="R1215" s="5" t="s">
        <v>1267</v>
      </c>
      <c r="S1215" s="5" t="s">
        <v>1199</v>
      </c>
    </row>
    <row r="1216" spans="18:19">
      <c r="R1216" s="5" t="s">
        <v>1268</v>
      </c>
      <c r="S1216" s="5" t="s">
        <v>1199</v>
      </c>
    </row>
    <row r="1217" spans="18:19">
      <c r="R1217" s="5" t="s">
        <v>1269</v>
      </c>
      <c r="S1217" s="5" t="s">
        <v>1199</v>
      </c>
    </row>
    <row r="1218" spans="18:19">
      <c r="R1218" s="5" t="s">
        <v>1270</v>
      </c>
      <c r="S1218" s="5" t="s">
        <v>1199</v>
      </c>
    </row>
    <row r="1219" spans="18:19">
      <c r="R1219" s="5" t="s">
        <v>1271</v>
      </c>
      <c r="S1219" s="5" t="s">
        <v>1199</v>
      </c>
    </row>
    <row r="1220" spans="18:19">
      <c r="R1220" s="5" t="s">
        <v>1272</v>
      </c>
      <c r="S1220" s="5" t="s">
        <v>1199</v>
      </c>
    </row>
    <row r="1221" spans="18:19">
      <c r="R1221" s="5" t="s">
        <v>1273</v>
      </c>
      <c r="S1221" s="5" t="s">
        <v>1199</v>
      </c>
    </row>
    <row r="1222" spans="18:19">
      <c r="R1222" s="5" t="s">
        <v>1274</v>
      </c>
      <c r="S1222" s="5" t="s">
        <v>1199</v>
      </c>
    </row>
    <row r="1223" spans="18:19">
      <c r="R1223" s="5" t="s">
        <v>1275</v>
      </c>
      <c r="S1223" s="5" t="s">
        <v>1199</v>
      </c>
    </row>
    <row r="1224" spans="18:19">
      <c r="R1224" s="5" t="s">
        <v>1276</v>
      </c>
      <c r="S1224" s="5" t="s">
        <v>1103</v>
      </c>
    </row>
    <row r="1225" spans="18:19">
      <c r="R1225" s="5" t="s">
        <v>1277</v>
      </c>
      <c r="S1225" s="5" t="s">
        <v>1103</v>
      </c>
    </row>
    <row r="1226" spans="18:19">
      <c r="R1226" s="5" t="s">
        <v>1278</v>
      </c>
      <c r="S1226" s="5" t="s">
        <v>41</v>
      </c>
    </row>
    <row r="1227" spans="18:19">
      <c r="R1227" s="5" t="s">
        <v>1279</v>
      </c>
      <c r="S1227" s="5" t="s">
        <v>41</v>
      </c>
    </row>
    <row r="1228" spans="18:19">
      <c r="R1228" s="5" t="s">
        <v>1280</v>
      </c>
      <c r="S1228" s="5" t="s">
        <v>62</v>
      </c>
    </row>
    <row r="1229" spans="18:19">
      <c r="R1229" s="5" t="s">
        <v>1281</v>
      </c>
      <c r="S1229" s="5" t="s">
        <v>43</v>
      </c>
    </row>
    <row r="1230" spans="18:19">
      <c r="R1230" s="5" t="s">
        <v>1282</v>
      </c>
      <c r="S1230" s="5" t="s">
        <v>1103</v>
      </c>
    </row>
    <row r="1231" spans="18:19">
      <c r="R1231" s="5" t="s">
        <v>1283</v>
      </c>
      <c r="S1231" s="5" t="s">
        <v>41</v>
      </c>
    </row>
    <row r="1232" spans="18:19">
      <c r="R1232" s="5" t="s">
        <v>1284</v>
      </c>
      <c r="S1232" s="5" t="s">
        <v>41</v>
      </c>
    </row>
    <row r="1233" spans="18:19">
      <c r="R1233" s="5" t="s">
        <v>1285</v>
      </c>
      <c r="S1233" s="5" t="s">
        <v>1103</v>
      </c>
    </row>
    <row r="1234" spans="18:19">
      <c r="R1234" s="5" t="s">
        <v>1286</v>
      </c>
      <c r="S1234" s="5" t="s">
        <v>1114</v>
      </c>
    </row>
    <row r="1235" spans="18:19">
      <c r="R1235" s="5" t="s">
        <v>1287</v>
      </c>
      <c r="S1235" s="5" t="s">
        <v>1199</v>
      </c>
    </row>
    <row r="1236" spans="18:19">
      <c r="R1236" s="5" t="s">
        <v>1288</v>
      </c>
      <c r="S1236" s="5" t="s">
        <v>1199</v>
      </c>
    </row>
    <row r="1237" spans="18:19">
      <c r="R1237" s="5" t="s">
        <v>1289</v>
      </c>
      <c r="S1237" s="5" t="s">
        <v>1199</v>
      </c>
    </row>
    <row r="1238" spans="18:19">
      <c r="R1238" s="5" t="s">
        <v>1290</v>
      </c>
      <c r="S1238" s="5" t="s">
        <v>1199</v>
      </c>
    </row>
    <row r="1239" spans="18:19">
      <c r="R1239" s="5" t="s">
        <v>1291</v>
      </c>
      <c r="S1239" s="5" t="s">
        <v>1199</v>
      </c>
    </row>
    <row r="1240" spans="18:19">
      <c r="R1240" s="5" t="s">
        <v>1292</v>
      </c>
      <c r="S1240" s="5" t="s">
        <v>1199</v>
      </c>
    </row>
    <row r="1241" spans="18:19">
      <c r="R1241" s="5" t="s">
        <v>1293</v>
      </c>
      <c r="S1241" s="5" t="s">
        <v>1294</v>
      </c>
    </row>
    <row r="1242" spans="18:19">
      <c r="R1242" s="5" t="s">
        <v>1295</v>
      </c>
      <c r="S1242" s="5" t="s">
        <v>41</v>
      </c>
    </row>
    <row r="1243" spans="18:19">
      <c r="R1243" s="5" t="s">
        <v>1296</v>
      </c>
      <c r="S1243" s="5" t="s">
        <v>41</v>
      </c>
    </row>
    <row r="1244" spans="18:19">
      <c r="R1244" s="5" t="s">
        <v>1297</v>
      </c>
      <c r="S1244" s="5" t="s">
        <v>1298</v>
      </c>
    </row>
    <row r="1245" spans="18:19">
      <c r="R1245" s="5" t="s">
        <v>1299</v>
      </c>
      <c r="S1245" s="5" t="s">
        <v>41</v>
      </c>
    </row>
    <row r="1246" spans="18:19">
      <c r="R1246" s="5" t="s">
        <v>1300</v>
      </c>
      <c r="S1246" s="5" t="s">
        <v>62</v>
      </c>
    </row>
    <row r="1247" spans="18:19">
      <c r="R1247" s="5" t="s">
        <v>1301</v>
      </c>
      <c r="S1247" s="5" t="s">
        <v>41</v>
      </c>
    </row>
    <row r="1248" spans="18:19">
      <c r="R1248" s="5" t="s">
        <v>1302</v>
      </c>
      <c r="S1248" s="5" t="s">
        <v>41</v>
      </c>
    </row>
    <row r="1249" spans="18:19">
      <c r="R1249" s="5" t="s">
        <v>1303</v>
      </c>
      <c r="S1249" s="5" t="s">
        <v>41</v>
      </c>
    </row>
    <row r="1250" spans="18:19">
      <c r="R1250" s="5" t="s">
        <v>1304</v>
      </c>
      <c r="S1250" s="5" t="s">
        <v>1305</v>
      </c>
    </row>
    <row r="1251" spans="18:19">
      <c r="R1251" s="5" t="s">
        <v>1306</v>
      </c>
      <c r="S1251" s="5" t="s">
        <v>67</v>
      </c>
    </row>
    <row r="1252" spans="18:19">
      <c r="R1252" s="5" t="s">
        <v>1307</v>
      </c>
      <c r="S1252" s="5" t="s">
        <v>41</v>
      </c>
    </row>
    <row r="1253" spans="18:19">
      <c r="R1253" s="5" t="s">
        <v>1308</v>
      </c>
      <c r="S1253" s="5" t="s">
        <v>1309</v>
      </c>
    </row>
    <row r="1254" spans="18:19">
      <c r="R1254" s="5" t="s">
        <v>1310</v>
      </c>
      <c r="S1254" s="5" t="s">
        <v>41</v>
      </c>
    </row>
    <row r="1255" spans="18:19">
      <c r="R1255" s="5" t="s">
        <v>1311</v>
      </c>
      <c r="S1255" s="5" t="s">
        <v>41</v>
      </c>
    </row>
    <row r="1256" spans="18:19">
      <c r="R1256" s="5" t="s">
        <v>1312</v>
      </c>
      <c r="S1256" s="5" t="s">
        <v>1313</v>
      </c>
    </row>
    <row r="1257" spans="18:19">
      <c r="R1257" s="5" t="s">
        <v>1314</v>
      </c>
      <c r="S1257" s="5" t="s">
        <v>1315</v>
      </c>
    </row>
    <row r="1258" spans="18:19">
      <c r="R1258" s="5" t="s">
        <v>1316</v>
      </c>
      <c r="S1258" s="5" t="s">
        <v>41</v>
      </c>
    </row>
    <row r="1259" spans="18:19">
      <c r="R1259" s="5" t="s">
        <v>1317</v>
      </c>
      <c r="S1259" s="5" t="s">
        <v>1318</v>
      </c>
    </row>
    <row r="1260" spans="18:19">
      <c r="R1260" s="5" t="s">
        <v>1319</v>
      </c>
      <c r="S1260" s="5" t="s">
        <v>41</v>
      </c>
    </row>
    <row r="1261" spans="18:19">
      <c r="R1261" s="5" t="s">
        <v>1320</v>
      </c>
      <c r="S1261" s="5" t="s">
        <v>1132</v>
      </c>
    </row>
    <row r="1262" spans="18:19">
      <c r="R1262" s="5" t="s">
        <v>1321</v>
      </c>
      <c r="S1262" s="5" t="s">
        <v>41</v>
      </c>
    </row>
    <row r="1263" spans="18:19">
      <c r="R1263" s="5" t="s">
        <v>1322</v>
      </c>
      <c r="S1263" s="5" t="s">
        <v>41</v>
      </c>
    </row>
    <row r="1264" spans="18:19">
      <c r="R1264" s="5" t="s">
        <v>1323</v>
      </c>
      <c r="S1264" s="5" t="s">
        <v>62</v>
      </c>
    </row>
    <row r="1265" spans="18:19">
      <c r="R1265" s="5" t="s">
        <v>1324</v>
      </c>
      <c r="S1265" s="5" t="s">
        <v>62</v>
      </c>
    </row>
    <row r="1266" spans="18:19">
      <c r="R1266" s="5" t="s">
        <v>1325</v>
      </c>
      <c r="S1266" s="5" t="s">
        <v>1294</v>
      </c>
    </row>
    <row r="1267" spans="18:19">
      <c r="R1267" s="5" t="s">
        <v>1326</v>
      </c>
      <c r="S1267" s="5" t="s">
        <v>41</v>
      </c>
    </row>
    <row r="1268" spans="18:19">
      <c r="R1268" s="5" t="s">
        <v>1327</v>
      </c>
      <c r="S1268" s="5" t="s">
        <v>41</v>
      </c>
    </row>
    <row r="1269" spans="18:19">
      <c r="R1269" s="5" t="s">
        <v>1328</v>
      </c>
      <c r="S1269" s="5" t="s">
        <v>43</v>
      </c>
    </row>
    <row r="1270" spans="18:19">
      <c r="R1270" s="5" t="s">
        <v>1329</v>
      </c>
      <c r="S1270" s="5" t="s">
        <v>62</v>
      </c>
    </row>
    <row r="1271" spans="18:19">
      <c r="R1271" s="5" t="s">
        <v>1330</v>
      </c>
      <c r="S1271" s="5" t="s">
        <v>43</v>
      </c>
    </row>
    <row r="1272" spans="18:19">
      <c r="R1272" s="5" t="s">
        <v>1331</v>
      </c>
      <c r="S1272" s="5" t="s">
        <v>43</v>
      </c>
    </row>
    <row r="1273" spans="18:19">
      <c r="R1273" s="5" t="s">
        <v>1332</v>
      </c>
      <c r="S1273" s="5" t="s">
        <v>43</v>
      </c>
    </row>
    <row r="1274" spans="18:19">
      <c r="R1274" s="5" t="s">
        <v>1333</v>
      </c>
      <c r="S1274" s="5" t="s">
        <v>43</v>
      </c>
    </row>
    <row r="1275" spans="18:19">
      <c r="R1275" s="5" t="s">
        <v>1334</v>
      </c>
      <c r="S1275" s="5" t="s">
        <v>43</v>
      </c>
    </row>
    <row r="1276" spans="18:19">
      <c r="R1276" s="5" t="s">
        <v>1335</v>
      </c>
      <c r="S1276" s="5" t="s">
        <v>43</v>
      </c>
    </row>
    <row r="1277" spans="18:19">
      <c r="R1277" s="5" t="s">
        <v>1336</v>
      </c>
      <c r="S1277" s="5" t="s">
        <v>41</v>
      </c>
    </row>
    <row r="1278" spans="18:19">
      <c r="R1278" s="5" t="s">
        <v>1337</v>
      </c>
      <c r="S1278" s="5" t="s">
        <v>41</v>
      </c>
    </row>
    <row r="1279" spans="18:19">
      <c r="R1279" s="5" t="s">
        <v>1338</v>
      </c>
      <c r="S1279" s="5" t="s">
        <v>41</v>
      </c>
    </row>
    <row r="1280" spans="18:19">
      <c r="R1280" s="5" t="s">
        <v>1339</v>
      </c>
      <c r="S1280" s="5" t="s">
        <v>41</v>
      </c>
    </row>
    <row r="1281" spans="18:19">
      <c r="R1281" s="5" t="s">
        <v>1340</v>
      </c>
      <c r="S1281" s="5" t="s">
        <v>41</v>
      </c>
    </row>
    <row r="1282" spans="18:19">
      <c r="R1282" s="5" t="s">
        <v>1341</v>
      </c>
      <c r="S1282" s="5" t="s">
        <v>41</v>
      </c>
    </row>
    <row r="1283" spans="18:19">
      <c r="R1283" s="5" t="s">
        <v>1342</v>
      </c>
      <c r="S1283" s="5" t="s">
        <v>41</v>
      </c>
    </row>
    <row r="1284" spans="18:19">
      <c r="R1284" s="5" t="s">
        <v>1343</v>
      </c>
      <c r="S1284" s="5" t="s">
        <v>43</v>
      </c>
    </row>
    <row r="1285" spans="18:19">
      <c r="R1285" s="5" t="s">
        <v>1344</v>
      </c>
      <c r="S1285" s="5" t="s">
        <v>43</v>
      </c>
    </row>
    <row r="1286" spans="18:19">
      <c r="R1286" s="5" t="s">
        <v>1345</v>
      </c>
      <c r="S1286" s="5" t="s">
        <v>41</v>
      </c>
    </row>
    <row r="1287" spans="18:19">
      <c r="R1287" s="5" t="s">
        <v>1346</v>
      </c>
      <c r="S1287" s="5" t="s">
        <v>43</v>
      </c>
    </row>
    <row r="1288" spans="18:19">
      <c r="R1288" s="5" t="s">
        <v>1347</v>
      </c>
      <c r="S1288" s="5" t="s">
        <v>41</v>
      </c>
    </row>
    <row r="1289" spans="18:19">
      <c r="R1289" s="5" t="s">
        <v>1348</v>
      </c>
      <c r="S1289" s="5" t="s">
        <v>43</v>
      </c>
    </row>
    <row r="1290" spans="18:19">
      <c r="R1290" s="5" t="s">
        <v>1349</v>
      </c>
      <c r="S1290" s="5" t="s">
        <v>41</v>
      </c>
    </row>
    <row r="1291" spans="18:19">
      <c r="R1291" s="5" t="s">
        <v>1350</v>
      </c>
      <c r="S1291" s="5" t="s">
        <v>41</v>
      </c>
    </row>
    <row r="1292" spans="18:19">
      <c r="R1292" s="5" t="s">
        <v>1351</v>
      </c>
      <c r="S1292" s="5" t="s">
        <v>41</v>
      </c>
    </row>
    <row r="1293" spans="18:19">
      <c r="R1293" s="5" t="s">
        <v>1352</v>
      </c>
      <c r="S1293" s="5" t="s">
        <v>41</v>
      </c>
    </row>
    <row r="1294" spans="18:19">
      <c r="R1294" s="5" t="s">
        <v>1353</v>
      </c>
      <c r="S1294" s="5" t="s">
        <v>41</v>
      </c>
    </row>
    <row r="1295" spans="18:19">
      <c r="R1295" s="5" t="s">
        <v>1354</v>
      </c>
      <c r="S1295" s="5" t="s">
        <v>41</v>
      </c>
    </row>
    <row r="1296" spans="18:19">
      <c r="R1296" s="5" t="s">
        <v>1355</v>
      </c>
      <c r="S1296" s="5" t="s">
        <v>41</v>
      </c>
    </row>
    <row r="1297" spans="18:19">
      <c r="R1297" s="5" t="s">
        <v>1356</v>
      </c>
      <c r="S1297" s="5" t="s">
        <v>41</v>
      </c>
    </row>
    <row r="1298" spans="18:19">
      <c r="R1298" s="5" t="s">
        <v>1357</v>
      </c>
      <c r="S1298" s="5" t="s">
        <v>41</v>
      </c>
    </row>
    <row r="1299" spans="18:19">
      <c r="R1299" s="5" t="s">
        <v>1358</v>
      </c>
      <c r="S1299" s="5" t="s">
        <v>41</v>
      </c>
    </row>
    <row r="1300" spans="18:19">
      <c r="R1300" s="5" t="s">
        <v>1359</v>
      </c>
      <c r="S1300" s="5" t="s">
        <v>41</v>
      </c>
    </row>
    <row r="1301" spans="18:19">
      <c r="R1301" s="5" t="s">
        <v>1360</v>
      </c>
      <c r="S1301" s="5" t="s">
        <v>41</v>
      </c>
    </row>
    <row r="1302" spans="18:19">
      <c r="R1302" s="5" t="s">
        <v>1361</v>
      </c>
      <c r="S1302" s="5" t="s">
        <v>41</v>
      </c>
    </row>
    <row r="1303" spans="18:19">
      <c r="R1303" s="5" t="s">
        <v>1362</v>
      </c>
      <c r="S1303" s="5" t="s">
        <v>41</v>
      </c>
    </row>
    <row r="1304" spans="18:19">
      <c r="R1304" s="5" t="s">
        <v>1363</v>
      </c>
      <c r="S1304" s="5" t="s">
        <v>41</v>
      </c>
    </row>
    <row r="1305" spans="18:19">
      <c r="R1305" s="5" t="s">
        <v>1364</v>
      </c>
      <c r="S1305" s="5" t="s">
        <v>41</v>
      </c>
    </row>
    <row r="1306" spans="18:19">
      <c r="R1306" s="5" t="s">
        <v>1365</v>
      </c>
      <c r="S1306" s="5" t="s">
        <v>49</v>
      </c>
    </row>
    <row r="1307" spans="18:19">
      <c r="R1307" s="5" t="s">
        <v>1366</v>
      </c>
      <c r="S1307" s="5" t="s">
        <v>49</v>
      </c>
    </row>
    <row r="1308" spans="18:19">
      <c r="R1308" s="5" t="s">
        <v>1367</v>
      </c>
      <c r="S1308" s="5" t="s">
        <v>49</v>
      </c>
    </row>
    <row r="1309" spans="18:19">
      <c r="R1309" s="5" t="s">
        <v>1368</v>
      </c>
      <c r="S1309" s="5" t="s">
        <v>43</v>
      </c>
    </row>
    <row r="1310" spans="18:19">
      <c r="R1310" s="5" t="s">
        <v>1369</v>
      </c>
      <c r="S1310" s="5" t="s">
        <v>41</v>
      </c>
    </row>
    <row r="1311" spans="18:19">
      <c r="R1311" s="5" t="s">
        <v>1370</v>
      </c>
      <c r="S1311" s="5" t="s">
        <v>41</v>
      </c>
    </row>
    <row r="1312" spans="18:19">
      <c r="R1312" s="5" t="s">
        <v>1371</v>
      </c>
      <c r="S1312" s="5" t="s">
        <v>49</v>
      </c>
    </row>
    <row r="1313" spans="18:19">
      <c r="R1313" s="5" t="s">
        <v>1372</v>
      </c>
      <c r="S1313" s="5" t="s">
        <v>41</v>
      </c>
    </row>
    <row r="1314" spans="18:19">
      <c r="R1314" s="5" t="s">
        <v>1373</v>
      </c>
      <c r="S1314" s="5" t="s">
        <v>41</v>
      </c>
    </row>
    <row r="1315" spans="18:19">
      <c r="R1315" s="5" t="s">
        <v>1374</v>
      </c>
      <c r="S1315" s="5" t="s">
        <v>41</v>
      </c>
    </row>
    <row r="1316" spans="18:19">
      <c r="R1316" s="5" t="s">
        <v>1375</v>
      </c>
      <c r="S1316" s="5" t="s">
        <v>41</v>
      </c>
    </row>
    <row r="1317" spans="18:19">
      <c r="R1317" s="5" t="s">
        <v>1376</v>
      </c>
      <c r="S1317" s="5" t="s">
        <v>41</v>
      </c>
    </row>
    <row r="1318" spans="18:19">
      <c r="R1318" s="5" t="s">
        <v>1377</v>
      </c>
      <c r="S1318" s="5" t="s">
        <v>41</v>
      </c>
    </row>
    <row r="1319" spans="18:19">
      <c r="R1319" s="5" t="s">
        <v>1378</v>
      </c>
      <c r="S1319" s="5" t="s">
        <v>41</v>
      </c>
    </row>
    <row r="1320" spans="18:19">
      <c r="R1320" s="5" t="s">
        <v>1379</v>
      </c>
      <c r="S1320" s="5" t="s">
        <v>41</v>
      </c>
    </row>
    <row r="1321" spans="18:19">
      <c r="R1321" s="5" t="s">
        <v>1380</v>
      </c>
      <c r="S1321" s="5" t="s">
        <v>41</v>
      </c>
    </row>
    <row r="1322" spans="18:19">
      <c r="R1322" s="5" t="s">
        <v>1381</v>
      </c>
      <c r="S1322" s="5" t="s">
        <v>41</v>
      </c>
    </row>
    <row r="1323" spans="18:19">
      <c r="R1323" s="5" t="s">
        <v>1382</v>
      </c>
      <c r="S1323" s="5" t="s">
        <v>41</v>
      </c>
    </row>
    <row r="1324" spans="18:19">
      <c r="R1324" s="5" t="s">
        <v>1383</v>
      </c>
      <c r="S1324" s="5" t="s">
        <v>53</v>
      </c>
    </row>
    <row r="1325" spans="18:19">
      <c r="R1325" s="5" t="s">
        <v>1384</v>
      </c>
      <c r="S1325" s="5" t="s">
        <v>53</v>
      </c>
    </row>
    <row r="1326" spans="18:19">
      <c r="R1326" s="5" t="s">
        <v>1385</v>
      </c>
      <c r="S1326" s="5" t="s">
        <v>53</v>
      </c>
    </row>
    <row r="1327" spans="18:19">
      <c r="R1327" s="5" t="s">
        <v>1386</v>
      </c>
      <c r="S1327" s="5" t="s">
        <v>53</v>
      </c>
    </row>
    <row r="1328" spans="18:19">
      <c r="R1328" s="5" t="s">
        <v>1387</v>
      </c>
      <c r="S1328" s="5" t="s">
        <v>53</v>
      </c>
    </row>
    <row r="1329" spans="18:19">
      <c r="R1329" s="5" t="s">
        <v>1388</v>
      </c>
      <c r="S1329" s="5" t="s">
        <v>53</v>
      </c>
    </row>
    <row r="1330" spans="18:19">
      <c r="R1330" s="5" t="s">
        <v>1389</v>
      </c>
      <c r="S1330" s="5" t="s">
        <v>53</v>
      </c>
    </row>
    <row r="1331" spans="18:19">
      <c r="R1331" s="5" t="s">
        <v>1390</v>
      </c>
      <c r="S1331" s="5" t="s">
        <v>41</v>
      </c>
    </row>
    <row r="1332" spans="18:19">
      <c r="R1332" s="5" t="s">
        <v>1391</v>
      </c>
      <c r="S1332" s="5" t="s">
        <v>53</v>
      </c>
    </row>
    <row r="1333" spans="18:19">
      <c r="R1333" s="5" t="s">
        <v>1392</v>
      </c>
      <c r="S1333" s="5" t="s">
        <v>41</v>
      </c>
    </row>
    <row r="1334" spans="18:19">
      <c r="R1334" s="5" t="s">
        <v>1393</v>
      </c>
      <c r="S1334" s="5" t="s">
        <v>41</v>
      </c>
    </row>
    <row r="1335" spans="18:19">
      <c r="R1335" s="5" t="s">
        <v>1394</v>
      </c>
      <c r="S1335" s="5" t="s">
        <v>41</v>
      </c>
    </row>
    <row r="1336" spans="18:19">
      <c r="R1336" s="5" t="s">
        <v>1395</v>
      </c>
      <c r="S1336" s="5" t="s">
        <v>41</v>
      </c>
    </row>
    <row r="1337" spans="18:19">
      <c r="R1337" s="5" t="s">
        <v>1396</v>
      </c>
      <c r="S1337" s="5" t="s">
        <v>41</v>
      </c>
    </row>
    <row r="1338" spans="18:19">
      <c r="R1338" s="5" t="s">
        <v>1397</v>
      </c>
      <c r="S1338" s="5" t="s">
        <v>41</v>
      </c>
    </row>
    <row r="1339" spans="18:19">
      <c r="R1339" s="5" t="s">
        <v>1398</v>
      </c>
      <c r="S1339" s="5" t="s">
        <v>41</v>
      </c>
    </row>
    <row r="1340" spans="18:19">
      <c r="R1340" s="5" t="s">
        <v>1399</v>
      </c>
      <c r="S1340" s="5" t="s">
        <v>41</v>
      </c>
    </row>
    <row r="1341" spans="18:19">
      <c r="R1341" s="5" t="s">
        <v>1400</v>
      </c>
      <c r="S1341" s="5" t="s">
        <v>41</v>
      </c>
    </row>
    <row r="1342" spans="18:19">
      <c r="R1342" s="5" t="s">
        <v>1401</v>
      </c>
      <c r="S1342" s="5" t="s">
        <v>41</v>
      </c>
    </row>
    <row r="1343" spans="18:19">
      <c r="R1343" s="5" t="s">
        <v>1402</v>
      </c>
      <c r="S1343" s="5" t="s">
        <v>41</v>
      </c>
    </row>
    <row r="1344" spans="18:19">
      <c r="R1344" s="5" t="s">
        <v>1403</v>
      </c>
      <c r="S1344" s="5" t="s">
        <v>41</v>
      </c>
    </row>
    <row r="1345" spans="18:19">
      <c r="R1345" s="5" t="s">
        <v>1404</v>
      </c>
      <c r="S1345" s="5" t="s">
        <v>41</v>
      </c>
    </row>
    <row r="1346" spans="18:19">
      <c r="R1346" s="5" t="s">
        <v>1405</v>
      </c>
      <c r="S1346" s="5" t="s">
        <v>41</v>
      </c>
    </row>
    <row r="1347" spans="18:19">
      <c r="R1347" s="5" t="s">
        <v>1406</v>
      </c>
      <c r="S1347" s="5" t="s">
        <v>41</v>
      </c>
    </row>
    <row r="1348" spans="18:19">
      <c r="R1348" s="5" t="s">
        <v>1407</v>
      </c>
      <c r="S1348" s="5" t="s">
        <v>41</v>
      </c>
    </row>
    <row r="1349" spans="18:19">
      <c r="R1349" s="5" t="s">
        <v>1408</v>
      </c>
      <c r="S1349" s="5" t="s">
        <v>41</v>
      </c>
    </row>
    <row r="1350" spans="18:19">
      <c r="R1350" s="5" t="s">
        <v>1409</v>
      </c>
      <c r="S1350" s="5" t="s">
        <v>41</v>
      </c>
    </row>
    <row r="1351" spans="18:19">
      <c r="R1351" s="5" t="s">
        <v>1410</v>
      </c>
      <c r="S1351" s="5" t="s">
        <v>41</v>
      </c>
    </row>
    <row r="1352" spans="18:19">
      <c r="R1352" s="5" t="s">
        <v>1411</v>
      </c>
      <c r="S1352" s="5" t="s">
        <v>41</v>
      </c>
    </row>
    <row r="1353" spans="18:19">
      <c r="R1353" s="5" t="s">
        <v>1412</v>
      </c>
      <c r="S1353" s="5" t="s">
        <v>1140</v>
      </c>
    </row>
    <row r="1354" spans="18:19">
      <c r="R1354" s="5" t="s">
        <v>1413</v>
      </c>
      <c r="S1354" s="5" t="s">
        <v>1305</v>
      </c>
    </row>
    <row r="1355" spans="18:19">
      <c r="R1355" s="5" t="s">
        <v>1414</v>
      </c>
      <c r="S1355" s="5" t="s">
        <v>41</v>
      </c>
    </row>
    <row r="1356" spans="18:19">
      <c r="R1356" s="5" t="s">
        <v>1415</v>
      </c>
      <c r="S1356" s="5" t="s">
        <v>41</v>
      </c>
    </row>
    <row r="1357" spans="18:19">
      <c r="R1357" s="5" t="s">
        <v>1416</v>
      </c>
      <c r="S1357" s="5" t="s">
        <v>41</v>
      </c>
    </row>
    <row r="1358" spans="18:19">
      <c r="R1358" s="5" t="s">
        <v>1417</v>
      </c>
      <c r="S1358" s="5" t="s">
        <v>41</v>
      </c>
    </row>
    <row r="1359" spans="18:19">
      <c r="R1359" s="5" t="s">
        <v>1418</v>
      </c>
      <c r="S1359" s="5" t="s">
        <v>41</v>
      </c>
    </row>
    <row r="1360" spans="18:19">
      <c r="R1360" s="5" t="s">
        <v>1419</v>
      </c>
      <c r="S1360" s="5" t="s">
        <v>41</v>
      </c>
    </row>
    <row r="1361" spans="18:19">
      <c r="R1361" s="5" t="s">
        <v>1420</v>
      </c>
      <c r="S1361" s="5" t="s">
        <v>1103</v>
      </c>
    </row>
    <row r="1362" spans="18:19">
      <c r="R1362" s="5" t="s">
        <v>1421</v>
      </c>
      <c r="S1362" s="5" t="s">
        <v>1114</v>
      </c>
    </row>
    <row r="1363" spans="18:19">
      <c r="R1363" s="5" t="s">
        <v>1422</v>
      </c>
      <c r="S1363" s="5" t="s">
        <v>1132</v>
      </c>
    </row>
    <row r="1364" spans="18:19">
      <c r="R1364" s="5" t="s">
        <v>1423</v>
      </c>
      <c r="S1364" s="5" t="s">
        <v>1132</v>
      </c>
    </row>
    <row r="1365" spans="18:19">
      <c r="R1365" s="5" t="s">
        <v>1424</v>
      </c>
      <c r="S1365" s="5" t="s">
        <v>43</v>
      </c>
    </row>
    <row r="1366" spans="18:19">
      <c r="R1366" s="5" t="s">
        <v>1425</v>
      </c>
      <c r="S1366" s="5" t="s">
        <v>41</v>
      </c>
    </row>
    <row r="1367" spans="18:19">
      <c r="R1367" s="5" t="s">
        <v>1426</v>
      </c>
      <c r="S1367" s="5" t="s">
        <v>41</v>
      </c>
    </row>
    <row r="1368" spans="18:19">
      <c r="R1368" s="5" t="s">
        <v>1427</v>
      </c>
      <c r="S1368" s="5" t="s">
        <v>53</v>
      </c>
    </row>
    <row r="1369" spans="18:19">
      <c r="R1369" s="5" t="s">
        <v>1428</v>
      </c>
      <c r="S1369" s="5" t="s">
        <v>49</v>
      </c>
    </row>
    <row r="1370" spans="18:19">
      <c r="R1370" s="5" t="s">
        <v>1429</v>
      </c>
      <c r="S1370" s="5" t="s">
        <v>1140</v>
      </c>
    </row>
    <row r="1371" spans="18:19">
      <c r="R1371" s="5" t="s">
        <v>1430</v>
      </c>
      <c r="S1371" s="5" t="s">
        <v>1132</v>
      </c>
    </row>
    <row r="1372" spans="18:19">
      <c r="R1372" s="5" t="s">
        <v>1431</v>
      </c>
      <c r="S1372" s="5" t="s">
        <v>1132</v>
      </c>
    </row>
    <row r="1373" spans="18:19">
      <c r="R1373" s="5" t="s">
        <v>1432</v>
      </c>
      <c r="S1373" s="5" t="s">
        <v>53</v>
      </c>
    </row>
    <row r="1374" spans="18:19">
      <c r="R1374" s="5" t="s">
        <v>1433</v>
      </c>
      <c r="S1374" s="5" t="s">
        <v>53</v>
      </c>
    </row>
    <row r="1375" spans="18:19">
      <c r="R1375" s="5" t="s">
        <v>1434</v>
      </c>
      <c r="S1375" s="5" t="s">
        <v>41</v>
      </c>
    </row>
    <row r="1376" spans="18:19">
      <c r="R1376" s="5" t="s">
        <v>1435</v>
      </c>
      <c r="S1376" s="5" t="s">
        <v>41</v>
      </c>
    </row>
    <row r="1377" spans="18:19">
      <c r="R1377" s="5" t="s">
        <v>1436</v>
      </c>
      <c r="S1377" s="5" t="s">
        <v>1318</v>
      </c>
    </row>
    <row r="1378" spans="18:19">
      <c r="R1378" s="5" t="s">
        <v>1437</v>
      </c>
      <c r="S1378" s="5" t="s">
        <v>1103</v>
      </c>
    </row>
    <row r="1379" spans="18:19">
      <c r="R1379" s="5" t="s">
        <v>1438</v>
      </c>
      <c r="S1379" s="5" t="s">
        <v>41</v>
      </c>
    </row>
    <row r="1380" spans="18:19">
      <c r="R1380" s="5" t="s">
        <v>1439</v>
      </c>
      <c r="S1380" s="5" t="s">
        <v>1199</v>
      </c>
    </row>
    <row r="1381" spans="18:19">
      <c r="R1381" s="5" t="s">
        <v>1440</v>
      </c>
      <c r="S1381" s="5" t="s">
        <v>53</v>
      </c>
    </row>
    <row r="1382" spans="18:19">
      <c r="R1382" s="5" t="s">
        <v>1441</v>
      </c>
      <c r="S1382" s="5" t="s">
        <v>1114</v>
      </c>
    </row>
    <row r="1383" spans="18:19">
      <c r="R1383" s="5" t="s">
        <v>1442</v>
      </c>
      <c r="S1383" s="5" t="s">
        <v>1199</v>
      </c>
    </row>
    <row r="1384" spans="18:19">
      <c r="R1384" s="5" t="s">
        <v>1443</v>
      </c>
      <c r="S1384" s="5" t="s">
        <v>62</v>
      </c>
    </row>
    <row r="1385" spans="18:19">
      <c r="R1385" s="5" t="s">
        <v>45</v>
      </c>
      <c r="S1385" s="5" t="s">
        <v>1103</v>
      </c>
    </row>
    <row r="1386" spans="18:19">
      <c r="R1386" s="5" t="s">
        <v>1444</v>
      </c>
      <c r="S1386" s="5" t="s">
        <v>1294</v>
      </c>
    </row>
    <row r="1387" spans="18:19">
      <c r="R1387" s="5" t="s">
        <v>1445</v>
      </c>
      <c r="S1387" s="5" t="s">
        <v>62</v>
      </c>
    </row>
    <row r="1388" spans="18:19">
      <c r="R1388" s="5" t="s">
        <v>1446</v>
      </c>
      <c r="S1388" s="5" t="s">
        <v>41</v>
      </c>
    </row>
    <row r="1389" spans="18:19">
      <c r="R1389" s="5" t="s">
        <v>1447</v>
      </c>
      <c r="S1389" s="5" t="s">
        <v>1309</v>
      </c>
    </row>
    <row r="1390" spans="18:19">
      <c r="R1390" s="5" t="s">
        <v>1448</v>
      </c>
      <c r="S1390" s="5" t="s">
        <v>1313</v>
      </c>
    </row>
    <row r="1391" spans="18:19">
      <c r="R1391" s="5" t="s">
        <v>1449</v>
      </c>
      <c r="S1391" s="5" t="s">
        <v>1298</v>
      </c>
    </row>
    <row r="1392" spans="18:19">
      <c r="R1392" s="5" t="s">
        <v>1450</v>
      </c>
      <c r="S1392" s="5" t="s">
        <v>41</v>
      </c>
    </row>
    <row r="1393" spans="18:19">
      <c r="R1393" s="5" t="s">
        <v>1451</v>
      </c>
      <c r="S1393" s="5" t="s">
        <v>62</v>
      </c>
    </row>
    <row r="1394" spans="18:19">
      <c r="R1394" s="5" t="s">
        <v>1452</v>
      </c>
      <c r="S1394" s="5" t="s">
        <v>41</v>
      </c>
    </row>
    <row r="1395" spans="18:19">
      <c r="R1395" s="5" t="s">
        <v>1453</v>
      </c>
      <c r="S1395" s="5" t="s">
        <v>41</v>
      </c>
    </row>
    <row r="1396" spans="18:19">
      <c r="R1396" s="5" t="s">
        <v>1454</v>
      </c>
      <c r="S1396" s="5" t="s">
        <v>41</v>
      </c>
    </row>
    <row r="1397" spans="18:19">
      <c r="R1397" s="5" t="s">
        <v>1455</v>
      </c>
      <c r="S1397" s="5" t="s">
        <v>41</v>
      </c>
    </row>
    <row r="1398" spans="18:19">
      <c r="R1398" s="5" t="s">
        <v>1456</v>
      </c>
      <c r="S1398" s="5" t="s">
        <v>1132</v>
      </c>
    </row>
    <row r="1399" spans="18:19">
      <c r="R1399" s="5" t="s">
        <v>1457</v>
      </c>
      <c r="S1399" s="5" t="s">
        <v>53</v>
      </c>
    </row>
    <row r="1400" spans="18:19">
      <c r="R1400" s="5" t="s">
        <v>1458</v>
      </c>
      <c r="S1400" s="5" t="s">
        <v>53</v>
      </c>
    </row>
    <row r="1401" spans="18:19">
      <c r="R1401" s="5" t="s">
        <v>1459</v>
      </c>
      <c r="S1401" s="5" t="s">
        <v>53</v>
      </c>
    </row>
    <row r="1402" spans="18:19">
      <c r="R1402" s="5" t="s">
        <v>1460</v>
      </c>
      <c r="S1402" s="5" t="s">
        <v>53</v>
      </c>
    </row>
    <row r="1403" spans="18:19">
      <c r="R1403" s="5" t="s">
        <v>1461</v>
      </c>
      <c r="S1403" s="5" t="s">
        <v>53</v>
      </c>
    </row>
    <row r="1404" spans="18:19">
      <c r="R1404" s="5" t="s">
        <v>1462</v>
      </c>
      <c r="S1404" s="5" t="s">
        <v>53</v>
      </c>
    </row>
    <row r="1405" spans="18:19">
      <c r="R1405" s="5" t="s">
        <v>1463</v>
      </c>
      <c r="S1405" s="5" t="s">
        <v>53</v>
      </c>
    </row>
    <row r="1406" spans="18:19">
      <c r="R1406" s="5" t="s">
        <v>1464</v>
      </c>
      <c r="S1406" s="5" t="s">
        <v>53</v>
      </c>
    </row>
    <row r="1407" spans="18:19">
      <c r="R1407" s="5" t="s">
        <v>1465</v>
      </c>
      <c r="S1407" s="5" t="s">
        <v>53</v>
      </c>
    </row>
    <row r="1408" spans="18:19">
      <c r="R1408" s="5" t="s">
        <v>1466</v>
      </c>
      <c r="S1408" s="5" t="s">
        <v>53</v>
      </c>
    </row>
    <row r="1409" spans="18:19">
      <c r="R1409" s="5" t="s">
        <v>1467</v>
      </c>
      <c r="S1409" s="5" t="s">
        <v>53</v>
      </c>
    </row>
    <row r="1410" spans="18:19">
      <c r="R1410" s="5" t="s">
        <v>1468</v>
      </c>
      <c r="S1410" s="5" t="s">
        <v>53</v>
      </c>
    </row>
    <row r="1411" spans="18:19">
      <c r="R1411" s="5" t="s">
        <v>1469</v>
      </c>
      <c r="S1411" s="5" t="s">
        <v>53</v>
      </c>
    </row>
    <row r="1412" spans="18:19">
      <c r="R1412" s="5" t="s">
        <v>1470</v>
      </c>
      <c r="S1412" s="5" t="s">
        <v>53</v>
      </c>
    </row>
    <row r="1413" spans="18:19">
      <c r="R1413" s="5" t="s">
        <v>1471</v>
      </c>
      <c r="S1413" s="5" t="s">
        <v>53</v>
      </c>
    </row>
    <row r="1414" spans="18:19">
      <c r="R1414" s="5" t="s">
        <v>1472</v>
      </c>
      <c r="S1414" s="5" t="s">
        <v>53</v>
      </c>
    </row>
    <row r="1415" spans="18:19">
      <c r="R1415" s="5" t="s">
        <v>1473</v>
      </c>
      <c r="S1415" s="5" t="s">
        <v>53</v>
      </c>
    </row>
    <row r="1416" spans="18:19">
      <c r="R1416" s="5" t="s">
        <v>1474</v>
      </c>
      <c r="S1416" s="5" t="s">
        <v>53</v>
      </c>
    </row>
    <row r="1417" spans="18:19">
      <c r="R1417" s="5" t="s">
        <v>1475</v>
      </c>
      <c r="S1417" s="5" t="s">
        <v>53</v>
      </c>
    </row>
    <row r="1418" spans="18:19">
      <c r="R1418" s="5" t="s">
        <v>1476</v>
      </c>
      <c r="S1418" s="5" t="s">
        <v>53</v>
      </c>
    </row>
    <row r="1419" spans="18:19">
      <c r="R1419" s="5" t="s">
        <v>1477</v>
      </c>
      <c r="S1419" s="5" t="s">
        <v>53</v>
      </c>
    </row>
    <row r="1420" spans="18:19">
      <c r="R1420" s="5" t="s">
        <v>1478</v>
      </c>
      <c r="S1420" s="5" t="s">
        <v>53</v>
      </c>
    </row>
    <row r="1421" spans="18:19">
      <c r="R1421" s="5" t="s">
        <v>1479</v>
      </c>
      <c r="S1421" s="5" t="s">
        <v>53</v>
      </c>
    </row>
    <row r="1422" spans="18:19">
      <c r="R1422" s="5" t="s">
        <v>1480</v>
      </c>
      <c r="S1422" s="5" t="s">
        <v>53</v>
      </c>
    </row>
    <row r="1423" spans="18:19">
      <c r="R1423" s="5" t="s">
        <v>1481</v>
      </c>
      <c r="S1423" s="5" t="s">
        <v>53</v>
      </c>
    </row>
    <row r="1424" spans="18:19">
      <c r="R1424" s="5" t="s">
        <v>1482</v>
      </c>
      <c r="S1424" s="5" t="s">
        <v>53</v>
      </c>
    </row>
    <row r="1425" spans="18:19">
      <c r="R1425" s="5" t="s">
        <v>1483</v>
      </c>
      <c r="S1425" s="5" t="s">
        <v>53</v>
      </c>
    </row>
    <row r="1426" spans="18:19">
      <c r="R1426" s="5" t="s">
        <v>1484</v>
      </c>
      <c r="S1426" s="5" t="s">
        <v>53</v>
      </c>
    </row>
    <row r="1427" spans="18:19">
      <c r="R1427" s="5" t="s">
        <v>1485</v>
      </c>
      <c r="S1427" s="5" t="s">
        <v>53</v>
      </c>
    </row>
    <row r="1428" spans="18:19">
      <c r="R1428" s="5" t="s">
        <v>1486</v>
      </c>
      <c r="S1428" s="5" t="s">
        <v>53</v>
      </c>
    </row>
    <row r="1429" spans="18:19">
      <c r="R1429" s="5" t="s">
        <v>1487</v>
      </c>
      <c r="S1429" s="5" t="s">
        <v>53</v>
      </c>
    </row>
    <row r="1430" spans="18:19">
      <c r="R1430" s="5" t="s">
        <v>1488</v>
      </c>
      <c r="S1430" s="5" t="s">
        <v>53</v>
      </c>
    </row>
    <row r="1431" spans="18:19">
      <c r="R1431" s="5" t="s">
        <v>1489</v>
      </c>
      <c r="S1431" s="5" t="s">
        <v>53</v>
      </c>
    </row>
    <row r="1432" spans="18:19">
      <c r="R1432" s="5" t="s">
        <v>1490</v>
      </c>
      <c r="S1432" s="5" t="s">
        <v>53</v>
      </c>
    </row>
    <row r="1433" spans="18:19">
      <c r="R1433" s="5" t="s">
        <v>1491</v>
      </c>
      <c r="S1433" s="5" t="s">
        <v>53</v>
      </c>
    </row>
    <row r="1434" spans="18:19">
      <c r="R1434" s="5" t="s">
        <v>1492</v>
      </c>
      <c r="S1434" s="5" t="s">
        <v>53</v>
      </c>
    </row>
    <row r="1435" spans="18:19">
      <c r="R1435" s="5" t="s">
        <v>1493</v>
      </c>
      <c r="S1435" s="5" t="s">
        <v>53</v>
      </c>
    </row>
    <row r="1436" spans="18:19">
      <c r="R1436" s="5" t="s">
        <v>1494</v>
      </c>
      <c r="S1436" s="5" t="s">
        <v>53</v>
      </c>
    </row>
    <row r="1437" spans="18:19">
      <c r="R1437" s="5" t="s">
        <v>1495</v>
      </c>
      <c r="S1437" s="5" t="s">
        <v>62</v>
      </c>
    </row>
    <row r="1438" spans="18:19">
      <c r="R1438" s="5" t="s">
        <v>1496</v>
      </c>
      <c r="S1438" s="5" t="s">
        <v>53</v>
      </c>
    </row>
    <row r="1439" spans="18:19">
      <c r="R1439" s="5" t="s">
        <v>1497</v>
      </c>
      <c r="S1439" s="5" t="s">
        <v>53</v>
      </c>
    </row>
    <row r="1440" spans="18:19">
      <c r="R1440" s="5" t="s">
        <v>1498</v>
      </c>
      <c r="S1440" s="5" t="s">
        <v>53</v>
      </c>
    </row>
    <row r="1441" spans="18:19">
      <c r="R1441" s="5" t="s">
        <v>1499</v>
      </c>
      <c r="S1441" s="5" t="s">
        <v>53</v>
      </c>
    </row>
    <row r="1442" spans="18:19">
      <c r="R1442" s="5" t="s">
        <v>1500</v>
      </c>
      <c r="S1442" s="5" t="s">
        <v>53</v>
      </c>
    </row>
    <row r="1443" spans="18:19">
      <c r="R1443" s="5" t="s">
        <v>1501</v>
      </c>
      <c r="S1443" s="5" t="s">
        <v>53</v>
      </c>
    </row>
    <row r="1444" spans="18:19">
      <c r="R1444" s="5" t="s">
        <v>1502</v>
      </c>
      <c r="S1444" s="5" t="s">
        <v>53</v>
      </c>
    </row>
    <row r="1445" spans="18:19">
      <c r="R1445" s="5" t="s">
        <v>1503</v>
      </c>
      <c r="S1445" s="5" t="s">
        <v>53</v>
      </c>
    </row>
    <row r="1446" spans="18:19">
      <c r="R1446" s="5" t="s">
        <v>1504</v>
      </c>
      <c r="S1446" s="5" t="s">
        <v>53</v>
      </c>
    </row>
    <row r="1447" spans="18:19">
      <c r="R1447" s="5" t="s">
        <v>1505</v>
      </c>
      <c r="S1447" s="5" t="s">
        <v>53</v>
      </c>
    </row>
    <row r="1448" spans="18:19">
      <c r="R1448" s="5" t="s">
        <v>1506</v>
      </c>
      <c r="S1448" s="5" t="s">
        <v>53</v>
      </c>
    </row>
    <row r="1449" spans="18:19">
      <c r="R1449" s="5" t="s">
        <v>1507</v>
      </c>
      <c r="S1449" s="5" t="s">
        <v>53</v>
      </c>
    </row>
    <row r="1450" spans="18:19">
      <c r="R1450" s="5" t="s">
        <v>1508</v>
      </c>
      <c r="S1450" s="5" t="s">
        <v>53</v>
      </c>
    </row>
    <row r="1451" spans="18:19">
      <c r="R1451" s="5" t="s">
        <v>1509</v>
      </c>
      <c r="S1451" s="5" t="s">
        <v>53</v>
      </c>
    </row>
    <row r="1452" spans="18:19">
      <c r="R1452" s="5" t="s">
        <v>1510</v>
      </c>
      <c r="S1452" s="5" t="s">
        <v>53</v>
      </c>
    </row>
    <row r="1453" spans="18:19">
      <c r="R1453" s="5" t="s">
        <v>1511</v>
      </c>
      <c r="S1453" s="5" t="s">
        <v>53</v>
      </c>
    </row>
    <row r="1454" spans="18:19">
      <c r="R1454" s="5" t="s">
        <v>1512</v>
      </c>
      <c r="S1454" s="5" t="s">
        <v>53</v>
      </c>
    </row>
    <row r="1455" spans="18:19">
      <c r="R1455" s="5" t="s">
        <v>1513</v>
      </c>
      <c r="S1455" s="5" t="s">
        <v>53</v>
      </c>
    </row>
    <row r="1456" spans="18:19">
      <c r="R1456" s="5" t="s">
        <v>1514</v>
      </c>
      <c r="S1456" s="5" t="s">
        <v>53</v>
      </c>
    </row>
    <row r="1457" spans="18:19">
      <c r="R1457" s="5" t="s">
        <v>1515</v>
      </c>
      <c r="S1457" s="5" t="s">
        <v>53</v>
      </c>
    </row>
    <row r="1458" spans="18:19">
      <c r="R1458" s="5" t="s">
        <v>1516</v>
      </c>
      <c r="S1458" s="5" t="s">
        <v>53</v>
      </c>
    </row>
    <row r="1459" spans="18:19">
      <c r="R1459" s="5" t="s">
        <v>1517</v>
      </c>
      <c r="S1459" s="5" t="s">
        <v>53</v>
      </c>
    </row>
    <row r="1460" spans="18:19">
      <c r="R1460" s="5" t="s">
        <v>1518</v>
      </c>
      <c r="S1460" s="5" t="s">
        <v>53</v>
      </c>
    </row>
    <row r="1461" spans="18:19">
      <c r="R1461" s="5" t="s">
        <v>1519</v>
      </c>
      <c r="S1461" s="5" t="s">
        <v>53</v>
      </c>
    </row>
    <row r="1462" spans="18:19">
      <c r="R1462" s="5" t="s">
        <v>1520</v>
      </c>
      <c r="S1462" s="5" t="s">
        <v>53</v>
      </c>
    </row>
    <row r="1463" spans="18:19">
      <c r="R1463" s="5" t="s">
        <v>1521</v>
      </c>
      <c r="S1463" s="5" t="s">
        <v>53</v>
      </c>
    </row>
    <row r="1464" spans="18:19">
      <c r="R1464" s="5" t="s">
        <v>1522</v>
      </c>
      <c r="S1464" s="5" t="s">
        <v>53</v>
      </c>
    </row>
    <row r="1465" spans="18:19">
      <c r="R1465" s="5" t="s">
        <v>1523</v>
      </c>
      <c r="S1465" s="5" t="s">
        <v>53</v>
      </c>
    </row>
    <row r="1466" spans="18:19">
      <c r="R1466" s="5" t="s">
        <v>1524</v>
      </c>
      <c r="S1466" s="5" t="s">
        <v>53</v>
      </c>
    </row>
    <row r="1467" spans="18:19">
      <c r="R1467" s="5" t="s">
        <v>1525</v>
      </c>
      <c r="S1467" s="5" t="s">
        <v>53</v>
      </c>
    </row>
    <row r="1468" spans="18:19">
      <c r="R1468" s="5" t="s">
        <v>1526</v>
      </c>
      <c r="S1468" s="5" t="s">
        <v>53</v>
      </c>
    </row>
    <row r="1469" spans="18:19">
      <c r="R1469" s="5" t="s">
        <v>1527</v>
      </c>
      <c r="S1469" s="5" t="s">
        <v>53</v>
      </c>
    </row>
    <row r="1470" spans="18:19">
      <c r="R1470" s="5" t="s">
        <v>1528</v>
      </c>
      <c r="S1470" s="5" t="s">
        <v>53</v>
      </c>
    </row>
    <row r="1471" spans="18:19">
      <c r="R1471" s="5" t="s">
        <v>1529</v>
      </c>
      <c r="S1471" s="5" t="s">
        <v>53</v>
      </c>
    </row>
    <row r="1472" spans="18:19">
      <c r="R1472" s="5" t="s">
        <v>1530</v>
      </c>
      <c r="S1472" s="5" t="s">
        <v>53</v>
      </c>
    </row>
    <row r="1473" spans="18:19">
      <c r="R1473" s="5" t="s">
        <v>1531</v>
      </c>
      <c r="S1473" s="5" t="s">
        <v>53</v>
      </c>
    </row>
    <row r="1474" spans="18:19">
      <c r="R1474" s="5" t="s">
        <v>1532</v>
      </c>
      <c r="S1474" s="5" t="s">
        <v>53</v>
      </c>
    </row>
    <row r="1475" spans="18:19">
      <c r="R1475" s="5" t="s">
        <v>1533</v>
      </c>
      <c r="S1475" s="5" t="s">
        <v>53</v>
      </c>
    </row>
    <row r="1476" spans="18:19">
      <c r="R1476" s="5" t="s">
        <v>1534</v>
      </c>
      <c r="S1476" s="5" t="s">
        <v>53</v>
      </c>
    </row>
    <row r="1477" spans="18:19">
      <c r="R1477" s="5" t="s">
        <v>1535</v>
      </c>
      <c r="S1477" s="5" t="s">
        <v>53</v>
      </c>
    </row>
    <row r="1478" spans="18:19">
      <c r="R1478" s="5" t="s">
        <v>1536</v>
      </c>
      <c r="S1478" s="5" t="s">
        <v>53</v>
      </c>
    </row>
    <row r="1479" spans="18:19">
      <c r="R1479" s="5" t="s">
        <v>1537</v>
      </c>
      <c r="S1479" s="5" t="s">
        <v>53</v>
      </c>
    </row>
    <row r="1480" spans="18:19">
      <c r="R1480" s="5" t="s">
        <v>1538</v>
      </c>
      <c r="S1480" s="5" t="s">
        <v>53</v>
      </c>
    </row>
    <row r="1481" spans="18:19">
      <c r="R1481" s="5" t="s">
        <v>1539</v>
      </c>
      <c r="S1481" s="5" t="s">
        <v>53</v>
      </c>
    </row>
    <row r="1482" spans="18:19">
      <c r="R1482" s="5" t="s">
        <v>1540</v>
      </c>
      <c r="S1482" s="5" t="s">
        <v>53</v>
      </c>
    </row>
    <row r="1483" spans="18:19">
      <c r="R1483" s="5" t="s">
        <v>1541</v>
      </c>
      <c r="S1483" s="5" t="s">
        <v>53</v>
      </c>
    </row>
    <row r="1484" spans="18:19">
      <c r="R1484" s="5" t="s">
        <v>1542</v>
      </c>
      <c r="S1484" s="5" t="s">
        <v>53</v>
      </c>
    </row>
    <row r="1485" spans="18:19">
      <c r="R1485" s="5" t="s">
        <v>1543</v>
      </c>
      <c r="S1485" s="5" t="s">
        <v>53</v>
      </c>
    </row>
    <row r="1486" spans="18:19">
      <c r="R1486" s="5" t="s">
        <v>1544</v>
      </c>
      <c r="S1486" s="5" t="s">
        <v>53</v>
      </c>
    </row>
    <row r="1487" spans="18:19">
      <c r="R1487" s="5" t="s">
        <v>1545</v>
      </c>
      <c r="S1487" s="5" t="s">
        <v>53</v>
      </c>
    </row>
    <row r="1488" spans="18:19">
      <c r="R1488" s="5" t="s">
        <v>1546</v>
      </c>
      <c r="S1488" s="5" t="s">
        <v>53</v>
      </c>
    </row>
    <row r="1489" spans="18:19">
      <c r="R1489" s="5" t="s">
        <v>1547</v>
      </c>
      <c r="S1489" s="5" t="s">
        <v>53</v>
      </c>
    </row>
    <row r="1490" spans="18:19">
      <c r="R1490" s="5" t="s">
        <v>1548</v>
      </c>
      <c r="S1490" s="5" t="s">
        <v>53</v>
      </c>
    </row>
    <row r="1491" spans="18:19">
      <c r="R1491" s="5" t="s">
        <v>1549</v>
      </c>
      <c r="S1491" s="5" t="s">
        <v>53</v>
      </c>
    </row>
    <row r="1492" spans="18:19">
      <c r="R1492" s="5" t="s">
        <v>1550</v>
      </c>
      <c r="S1492" s="5" t="s">
        <v>53</v>
      </c>
    </row>
    <row r="1493" spans="18:19">
      <c r="R1493" s="5" t="s">
        <v>1551</v>
      </c>
      <c r="S1493" s="5" t="s">
        <v>53</v>
      </c>
    </row>
    <row r="1494" spans="18:19">
      <c r="R1494" s="5" t="s">
        <v>1552</v>
      </c>
      <c r="S1494" s="5" t="s">
        <v>53</v>
      </c>
    </row>
    <row r="1495" spans="18:19">
      <c r="R1495" s="5" t="s">
        <v>1553</v>
      </c>
      <c r="S1495" s="5" t="s">
        <v>53</v>
      </c>
    </row>
    <row r="1496" spans="18:19">
      <c r="R1496" s="5" t="s">
        <v>1554</v>
      </c>
      <c r="S1496" s="5" t="s">
        <v>53</v>
      </c>
    </row>
    <row r="1497" spans="18:19">
      <c r="R1497" s="5" t="s">
        <v>1555</v>
      </c>
      <c r="S1497" s="5" t="s">
        <v>41</v>
      </c>
    </row>
    <row r="1498" spans="18:19">
      <c r="R1498" s="5" t="s">
        <v>1556</v>
      </c>
      <c r="S1498" s="5" t="s">
        <v>1294</v>
      </c>
    </row>
    <row r="1499" spans="18:19">
      <c r="R1499" s="5" t="s">
        <v>1557</v>
      </c>
      <c r="S1499" s="5" t="s">
        <v>41</v>
      </c>
    </row>
    <row r="1500" spans="18:19">
      <c r="R1500" s="5" t="s">
        <v>1558</v>
      </c>
      <c r="S1500" s="5" t="s">
        <v>62</v>
      </c>
    </row>
    <row r="1501" spans="18:19">
      <c r="R1501" s="5" t="s">
        <v>1559</v>
      </c>
      <c r="S1501" s="5" t="s">
        <v>1199</v>
      </c>
    </row>
    <row r="1502" spans="18:19">
      <c r="R1502" s="5" t="s">
        <v>1560</v>
      </c>
      <c r="S1502" s="5" t="s">
        <v>1107</v>
      </c>
    </row>
    <row r="1503" spans="18:19">
      <c r="R1503" s="5" t="s">
        <v>1561</v>
      </c>
      <c r="S1503" s="5" t="s">
        <v>41</v>
      </c>
    </row>
    <row r="1504" spans="18:19">
      <c r="R1504" s="5" t="s">
        <v>1562</v>
      </c>
      <c r="S1504" s="5" t="s">
        <v>1103</v>
      </c>
    </row>
    <row r="1505" spans="18:19">
      <c r="R1505" s="5" t="s">
        <v>1563</v>
      </c>
      <c r="S1505" s="5" t="s">
        <v>1107</v>
      </c>
    </row>
    <row r="1506" spans="18:19">
      <c r="R1506" s="5" t="s">
        <v>1564</v>
      </c>
      <c r="S1506" s="5" t="s">
        <v>53</v>
      </c>
    </row>
    <row r="1507" spans="18:19">
      <c r="R1507" s="5" t="s">
        <v>1565</v>
      </c>
      <c r="S1507" s="5" t="s">
        <v>41</v>
      </c>
    </row>
    <row r="1508" spans="18:19">
      <c r="R1508" s="5" t="s">
        <v>1566</v>
      </c>
      <c r="S1508" s="5" t="s">
        <v>1140</v>
      </c>
    </row>
    <row r="1509" spans="18:19">
      <c r="R1509" s="5" t="s">
        <v>1567</v>
      </c>
      <c r="S1509" s="5" t="s">
        <v>1103</v>
      </c>
    </row>
    <row r="1510" spans="18:19">
      <c r="R1510" s="5" t="s">
        <v>1568</v>
      </c>
      <c r="S1510" s="5" t="s">
        <v>43</v>
      </c>
    </row>
    <row r="1511" spans="18:19">
      <c r="R1511" s="5" t="s">
        <v>1569</v>
      </c>
      <c r="S1511" s="5" t="s">
        <v>1107</v>
      </c>
    </row>
    <row r="1512" spans="18:19">
      <c r="R1512" s="5" t="s">
        <v>1570</v>
      </c>
      <c r="S1512" s="5" t="s">
        <v>1318</v>
      </c>
    </row>
    <row r="1513" spans="18:19">
      <c r="R1513" s="5" t="s">
        <v>1571</v>
      </c>
      <c r="S1513" s="5" t="s">
        <v>1140</v>
      </c>
    </row>
    <row r="1514" spans="18:19">
      <c r="R1514" s="5" t="s">
        <v>1572</v>
      </c>
      <c r="S1514" s="5" t="s">
        <v>62</v>
      </c>
    </row>
    <row r="1515" spans="18:19">
      <c r="R1515" s="5" t="s">
        <v>1573</v>
      </c>
      <c r="S1515" s="5" t="s">
        <v>41</v>
      </c>
    </row>
    <row r="1516" spans="18:19">
      <c r="R1516" s="5" t="s">
        <v>1574</v>
      </c>
      <c r="S1516" s="5" t="s">
        <v>1107</v>
      </c>
    </row>
    <row r="1517" spans="18:19">
      <c r="R1517" s="5" t="s">
        <v>1575</v>
      </c>
      <c r="S1517" s="5" t="s">
        <v>41</v>
      </c>
    </row>
    <row r="1518" spans="18:19">
      <c r="R1518" s="5" t="s">
        <v>1576</v>
      </c>
      <c r="S1518" s="5" t="s">
        <v>41</v>
      </c>
    </row>
    <row r="1519" spans="18:19">
      <c r="R1519" s="5" t="s">
        <v>1577</v>
      </c>
      <c r="S1519" s="5" t="s">
        <v>41</v>
      </c>
    </row>
    <row r="1520" spans="18:19">
      <c r="R1520" s="5" t="s">
        <v>1578</v>
      </c>
      <c r="S1520" s="5" t="s">
        <v>41</v>
      </c>
    </row>
    <row r="1521" spans="18:19">
      <c r="R1521" s="5" t="s">
        <v>1579</v>
      </c>
      <c r="S1521" s="5" t="s">
        <v>41</v>
      </c>
    </row>
    <row r="1522" spans="18:19">
      <c r="R1522" s="5" t="s">
        <v>1580</v>
      </c>
      <c r="S1522" s="5" t="s">
        <v>1140</v>
      </c>
    </row>
    <row r="1523" spans="18:19">
      <c r="R1523" s="5" t="s">
        <v>1581</v>
      </c>
      <c r="S1523" s="5" t="s">
        <v>41</v>
      </c>
    </row>
    <row r="1524" spans="18:19">
      <c r="R1524" s="5" t="s">
        <v>1582</v>
      </c>
      <c r="S1524" s="5" t="s">
        <v>41</v>
      </c>
    </row>
    <row r="1525" spans="18:19">
      <c r="R1525" s="5" t="s">
        <v>1583</v>
      </c>
      <c r="S1525" s="5" t="s">
        <v>1199</v>
      </c>
    </row>
    <row r="1526" spans="18:19">
      <c r="R1526" s="5" t="s">
        <v>1584</v>
      </c>
      <c r="S1526" s="5" t="s">
        <v>41</v>
      </c>
    </row>
    <row r="1527" spans="18:19">
      <c r="R1527" s="5" t="s">
        <v>1585</v>
      </c>
      <c r="S1527" s="5" t="s">
        <v>1199</v>
      </c>
    </row>
    <row r="1528" spans="18:19">
      <c r="R1528" s="5" t="s">
        <v>1586</v>
      </c>
      <c r="S1528" s="5" t="s">
        <v>1199</v>
      </c>
    </row>
    <row r="1529" spans="18:19">
      <c r="R1529" s="5" t="s">
        <v>1587</v>
      </c>
      <c r="S1529" s="5" t="s">
        <v>1199</v>
      </c>
    </row>
    <row r="1530" spans="18:19">
      <c r="R1530" s="5" t="s">
        <v>1588</v>
      </c>
      <c r="S1530" s="5" t="s">
        <v>41</v>
      </c>
    </row>
    <row r="1531" spans="18:19">
      <c r="R1531" s="5" t="s">
        <v>1589</v>
      </c>
      <c r="S1531" s="5" t="s">
        <v>41</v>
      </c>
    </row>
    <row r="1532" spans="18:19">
      <c r="R1532" s="5" t="s">
        <v>1590</v>
      </c>
      <c r="S1532" s="5" t="s">
        <v>43</v>
      </c>
    </row>
    <row r="1533" spans="18:19">
      <c r="R1533" s="5" t="s">
        <v>1591</v>
      </c>
      <c r="S1533" s="5" t="s">
        <v>41</v>
      </c>
    </row>
    <row r="1534" spans="18:19">
      <c r="R1534" s="5" t="s">
        <v>1592</v>
      </c>
      <c r="S1534" s="5" t="s">
        <v>53</v>
      </c>
    </row>
    <row r="1535" spans="18:19">
      <c r="R1535" s="5" t="s">
        <v>1593</v>
      </c>
      <c r="S1535" s="5" t="s">
        <v>41</v>
      </c>
    </row>
    <row r="1536" spans="18:19">
      <c r="R1536" s="5" t="s">
        <v>1594</v>
      </c>
      <c r="S1536" s="5" t="s">
        <v>41</v>
      </c>
    </row>
    <row r="1537" spans="18:19">
      <c r="R1537" s="5" t="s">
        <v>1595</v>
      </c>
      <c r="S1537" s="5" t="s">
        <v>41</v>
      </c>
    </row>
    <row r="1538" spans="18:19">
      <c r="R1538" s="5" t="s">
        <v>1596</v>
      </c>
      <c r="S1538" s="5" t="s">
        <v>41</v>
      </c>
    </row>
    <row r="1539" spans="18:19">
      <c r="R1539" s="5" t="s">
        <v>1597</v>
      </c>
      <c r="S1539" s="5" t="s">
        <v>41</v>
      </c>
    </row>
    <row r="1540" spans="18:19">
      <c r="R1540" s="5" t="s">
        <v>1598</v>
      </c>
      <c r="S1540" s="5" t="s">
        <v>41</v>
      </c>
    </row>
    <row r="1541" spans="18:19">
      <c r="R1541" s="5" t="s">
        <v>1599</v>
      </c>
      <c r="S1541" s="5" t="s">
        <v>41</v>
      </c>
    </row>
    <row r="1542" spans="18:19">
      <c r="R1542" s="5" t="s">
        <v>1600</v>
      </c>
      <c r="S1542" s="5" t="s">
        <v>41</v>
      </c>
    </row>
    <row r="1543" spans="18:19">
      <c r="R1543" s="5" t="s">
        <v>1601</v>
      </c>
      <c r="S1543" s="5" t="s">
        <v>41</v>
      </c>
    </row>
    <row r="1544" spans="18:19">
      <c r="R1544" s="5" t="s">
        <v>1602</v>
      </c>
      <c r="S1544" s="5" t="s">
        <v>41</v>
      </c>
    </row>
    <row r="1545" spans="18:19">
      <c r="R1545" s="5" t="s">
        <v>1603</v>
      </c>
      <c r="S1545" s="5" t="s">
        <v>41</v>
      </c>
    </row>
    <row r="1546" spans="18:19">
      <c r="R1546" s="5" t="s">
        <v>1604</v>
      </c>
      <c r="S1546" s="5" t="s">
        <v>41</v>
      </c>
    </row>
    <row r="1547" spans="18:19">
      <c r="R1547" s="5" t="s">
        <v>1605</v>
      </c>
      <c r="S1547" s="5" t="s">
        <v>41</v>
      </c>
    </row>
    <row r="1548" spans="18:19">
      <c r="R1548" s="5" t="s">
        <v>1606</v>
      </c>
      <c r="S1548" s="5" t="s">
        <v>41</v>
      </c>
    </row>
    <row r="1549" spans="18:19">
      <c r="R1549" s="5" t="s">
        <v>1607</v>
      </c>
      <c r="S1549" s="5" t="s">
        <v>41</v>
      </c>
    </row>
    <row r="1550" spans="18:19">
      <c r="R1550" s="5" t="s">
        <v>1608</v>
      </c>
      <c r="S1550" s="5" t="s">
        <v>41</v>
      </c>
    </row>
    <row r="1551" spans="18:19">
      <c r="R1551" s="5" t="s">
        <v>1609</v>
      </c>
      <c r="S1551" s="5" t="s">
        <v>41</v>
      </c>
    </row>
    <row r="1552" spans="18:19">
      <c r="R1552" s="5" t="s">
        <v>1610</v>
      </c>
      <c r="S1552" s="5" t="s">
        <v>41</v>
      </c>
    </row>
    <row r="1553" spans="18:19">
      <c r="R1553" s="5" t="s">
        <v>1611</v>
      </c>
      <c r="S1553" s="5" t="s">
        <v>41</v>
      </c>
    </row>
    <row r="1554" spans="18:19">
      <c r="R1554" s="5" t="s">
        <v>1612</v>
      </c>
      <c r="S1554" s="5" t="s">
        <v>41</v>
      </c>
    </row>
    <row r="1555" spans="18:19">
      <c r="R1555" s="5" t="s">
        <v>1613</v>
      </c>
      <c r="S1555" s="5" t="s">
        <v>41</v>
      </c>
    </row>
    <row r="1556" spans="18:19">
      <c r="R1556" s="5" t="s">
        <v>1614</v>
      </c>
      <c r="S1556" s="5" t="s">
        <v>1313</v>
      </c>
    </row>
    <row r="1557" spans="18:19">
      <c r="R1557" s="5" t="s">
        <v>1615</v>
      </c>
      <c r="S1557" s="5" t="s">
        <v>41</v>
      </c>
    </row>
    <row r="1558" spans="18:19">
      <c r="R1558" s="5" t="s">
        <v>1616</v>
      </c>
      <c r="S1558" s="5" t="s">
        <v>41</v>
      </c>
    </row>
    <row r="1559" spans="18:19">
      <c r="R1559" s="5" t="s">
        <v>1617</v>
      </c>
      <c r="S1559" s="5" t="s">
        <v>1199</v>
      </c>
    </row>
    <row r="1560" spans="18:19">
      <c r="R1560" s="5" t="s">
        <v>1618</v>
      </c>
      <c r="S1560" s="5" t="s">
        <v>53</v>
      </c>
    </row>
    <row r="1561" spans="18:19">
      <c r="R1561" s="5" t="s">
        <v>1619</v>
      </c>
      <c r="S1561" s="5" t="s">
        <v>58</v>
      </c>
    </row>
    <row r="1562" spans="18:19">
      <c r="R1562" s="5" t="s">
        <v>1620</v>
      </c>
      <c r="S1562" s="5" t="s">
        <v>1140</v>
      </c>
    </row>
    <row r="1563" spans="18:19">
      <c r="R1563" s="5" t="s">
        <v>1621</v>
      </c>
      <c r="S1563" s="5" t="s">
        <v>1140</v>
      </c>
    </row>
    <row r="1564" spans="18:19">
      <c r="R1564" s="5" t="s">
        <v>1622</v>
      </c>
      <c r="S1564" s="5" t="s">
        <v>1140</v>
      </c>
    </row>
    <row r="1565" spans="18:19">
      <c r="R1565" s="5" t="s">
        <v>1623</v>
      </c>
      <c r="S1565" s="5" t="s">
        <v>41</v>
      </c>
    </row>
    <row r="1566" spans="18:19">
      <c r="R1566" s="5" t="s">
        <v>1624</v>
      </c>
      <c r="S1566" s="5" t="s">
        <v>53</v>
      </c>
    </row>
    <row r="1567" spans="18:19">
      <c r="R1567" s="5" t="s">
        <v>1625</v>
      </c>
      <c r="S1567" s="5" t="s">
        <v>58</v>
      </c>
    </row>
    <row r="1568" spans="18:19">
      <c r="R1568" s="5" t="s">
        <v>1626</v>
      </c>
      <c r="S1568" s="5" t="s">
        <v>53</v>
      </c>
    </row>
    <row r="1569" spans="18:19">
      <c r="R1569" s="5" t="s">
        <v>1627</v>
      </c>
      <c r="S1569" s="5" t="s">
        <v>1140</v>
      </c>
    </row>
    <row r="1570" spans="18:19">
      <c r="R1570" s="5" t="s">
        <v>1628</v>
      </c>
      <c r="S1570" s="5" t="s">
        <v>1140</v>
      </c>
    </row>
    <row r="1571" spans="18:19">
      <c r="R1571" s="5" t="s">
        <v>1629</v>
      </c>
      <c r="S1571" s="5" t="s">
        <v>1294</v>
      </c>
    </row>
    <row r="1572" spans="18:19">
      <c r="R1572" s="5" t="s">
        <v>1630</v>
      </c>
      <c r="S1572" s="5" t="s">
        <v>41</v>
      </c>
    </row>
    <row r="1573" spans="18:19">
      <c r="R1573" s="5" t="s">
        <v>1631</v>
      </c>
      <c r="S1573" s="5" t="s">
        <v>41</v>
      </c>
    </row>
    <row r="1574" spans="18:19">
      <c r="R1574" s="5" t="s">
        <v>1632</v>
      </c>
      <c r="S1574" s="5" t="s">
        <v>41</v>
      </c>
    </row>
    <row r="1575" spans="18:19">
      <c r="R1575" s="5" t="s">
        <v>1633</v>
      </c>
      <c r="S1575" s="5" t="s">
        <v>41</v>
      </c>
    </row>
    <row r="1576" spans="18:19">
      <c r="R1576" s="5" t="s">
        <v>1634</v>
      </c>
      <c r="S1576" s="5" t="s">
        <v>41</v>
      </c>
    </row>
    <row r="1577" spans="18:19">
      <c r="R1577" s="5" t="s">
        <v>1635</v>
      </c>
      <c r="S1577" s="5" t="s">
        <v>41</v>
      </c>
    </row>
    <row r="1578" spans="18:19">
      <c r="R1578" s="5" t="s">
        <v>1636</v>
      </c>
      <c r="S1578" s="5" t="s">
        <v>41</v>
      </c>
    </row>
    <row r="1579" spans="18:19">
      <c r="R1579" s="5" t="s">
        <v>1637</v>
      </c>
      <c r="S1579" s="5" t="s">
        <v>41</v>
      </c>
    </row>
    <row r="1580" spans="18:19">
      <c r="R1580" s="5" t="s">
        <v>1638</v>
      </c>
      <c r="S1580" s="5" t="s">
        <v>1140</v>
      </c>
    </row>
    <row r="1581" spans="18:19">
      <c r="R1581" s="5" t="s">
        <v>1639</v>
      </c>
      <c r="S1581" s="5" t="s">
        <v>1140</v>
      </c>
    </row>
    <row r="1582" spans="18:19">
      <c r="R1582" s="5" t="s">
        <v>1640</v>
      </c>
      <c r="S1582" s="5" t="s">
        <v>1140</v>
      </c>
    </row>
    <row r="1583" spans="18:19">
      <c r="R1583" s="5" t="s">
        <v>1641</v>
      </c>
      <c r="S1583" s="5" t="s">
        <v>1140</v>
      </c>
    </row>
    <row r="1584" spans="18:19">
      <c r="R1584" s="5" t="s">
        <v>1642</v>
      </c>
      <c r="S1584" s="5" t="s">
        <v>1140</v>
      </c>
    </row>
    <row r="1585" spans="18:19">
      <c r="R1585" s="5" t="s">
        <v>1643</v>
      </c>
      <c r="S1585" s="5" t="s">
        <v>1140</v>
      </c>
    </row>
    <row r="1586" spans="18:19">
      <c r="R1586" s="5" t="s">
        <v>1644</v>
      </c>
      <c r="S1586" s="5" t="s">
        <v>41</v>
      </c>
    </row>
    <row r="1587" spans="18:19">
      <c r="R1587" s="5" t="s">
        <v>1645</v>
      </c>
      <c r="S1587" s="5" t="s">
        <v>1140</v>
      </c>
    </row>
    <row r="1588" spans="18:19">
      <c r="R1588" s="5" t="s">
        <v>1646</v>
      </c>
      <c r="S1588" s="5" t="s">
        <v>1140</v>
      </c>
    </row>
    <row r="1589" spans="18:19">
      <c r="R1589" s="5" t="s">
        <v>1647</v>
      </c>
      <c r="S1589" s="5" t="s">
        <v>41</v>
      </c>
    </row>
    <row r="1590" spans="18:19">
      <c r="R1590" s="5" t="s">
        <v>1648</v>
      </c>
      <c r="S1590" s="5" t="s">
        <v>41</v>
      </c>
    </row>
    <row r="1591" spans="18:19">
      <c r="R1591" s="5" t="s">
        <v>1649</v>
      </c>
      <c r="S1591" s="5" t="s">
        <v>41</v>
      </c>
    </row>
    <row r="1592" spans="18:19">
      <c r="R1592" s="5" t="s">
        <v>1650</v>
      </c>
      <c r="S1592" s="5" t="s">
        <v>41</v>
      </c>
    </row>
    <row r="1593" spans="18:19">
      <c r="R1593" s="5" t="s">
        <v>1651</v>
      </c>
      <c r="S1593" s="5" t="s">
        <v>43</v>
      </c>
    </row>
    <row r="1594" spans="18:19">
      <c r="R1594" s="5" t="s">
        <v>1652</v>
      </c>
      <c r="S1594" s="5" t="s">
        <v>1140</v>
      </c>
    </row>
    <row r="1595" spans="18:19">
      <c r="R1595" s="5" t="s">
        <v>1653</v>
      </c>
      <c r="S1595" s="5" t="s">
        <v>41</v>
      </c>
    </row>
    <row r="1596" spans="18:19">
      <c r="R1596" s="5" t="s">
        <v>1654</v>
      </c>
      <c r="S1596" s="5" t="s">
        <v>41</v>
      </c>
    </row>
    <row r="1597" spans="18:19">
      <c r="R1597" s="5" t="s">
        <v>1655</v>
      </c>
      <c r="S1597" s="5" t="s">
        <v>1132</v>
      </c>
    </row>
    <row r="1598" spans="18:19">
      <c r="R1598" s="5" t="s">
        <v>1656</v>
      </c>
      <c r="S1598" s="5" t="s">
        <v>41</v>
      </c>
    </row>
    <row r="1599" spans="18:19">
      <c r="R1599" s="5" t="s">
        <v>1657</v>
      </c>
      <c r="S1599" s="5" t="s">
        <v>41</v>
      </c>
    </row>
    <row r="1600" spans="18:19">
      <c r="R1600" s="5" t="s">
        <v>1658</v>
      </c>
      <c r="S1600" s="5" t="s">
        <v>1114</v>
      </c>
    </row>
    <row r="1601" spans="18:19">
      <c r="R1601" s="5" t="s">
        <v>1659</v>
      </c>
      <c r="S1601" s="5" t="s">
        <v>41</v>
      </c>
    </row>
    <row r="1602" spans="18:19">
      <c r="R1602" s="5" t="s">
        <v>1660</v>
      </c>
      <c r="S1602" s="5" t="s">
        <v>41</v>
      </c>
    </row>
    <row r="1603" spans="18:19">
      <c r="R1603" s="5" t="s">
        <v>1661</v>
      </c>
      <c r="S1603" s="5" t="s">
        <v>41</v>
      </c>
    </row>
    <row r="1604" spans="18:19">
      <c r="R1604" s="5" t="s">
        <v>1662</v>
      </c>
      <c r="S1604" s="5" t="s">
        <v>41</v>
      </c>
    </row>
    <row r="1605" spans="18:19">
      <c r="R1605" s="5" t="s">
        <v>1663</v>
      </c>
      <c r="S1605" s="5" t="s">
        <v>41</v>
      </c>
    </row>
    <row r="1606" spans="18:19">
      <c r="R1606" s="5" t="s">
        <v>1664</v>
      </c>
      <c r="S1606" s="5" t="s">
        <v>41</v>
      </c>
    </row>
    <row r="1607" spans="18:19">
      <c r="R1607" s="5" t="s">
        <v>1665</v>
      </c>
      <c r="S1607" s="5" t="s">
        <v>41</v>
      </c>
    </row>
    <row r="1608" spans="18:19">
      <c r="R1608" s="5" t="s">
        <v>1666</v>
      </c>
      <c r="S1608" s="5" t="s">
        <v>41</v>
      </c>
    </row>
    <row r="1609" spans="18:19">
      <c r="R1609" s="5" t="s">
        <v>1667</v>
      </c>
      <c r="S1609" s="5" t="s">
        <v>41</v>
      </c>
    </row>
    <row r="1610" spans="18:19">
      <c r="R1610" s="5" t="s">
        <v>1668</v>
      </c>
      <c r="S1610" s="5" t="s">
        <v>41</v>
      </c>
    </row>
    <row r="1611" spans="18:19">
      <c r="R1611" s="5" t="s">
        <v>1669</v>
      </c>
      <c r="S1611" s="5" t="s">
        <v>41</v>
      </c>
    </row>
    <row r="1612" spans="18:19">
      <c r="R1612" s="5" t="s">
        <v>1670</v>
      </c>
      <c r="S1612" s="5" t="s">
        <v>41</v>
      </c>
    </row>
    <row r="1613" spans="18:19">
      <c r="R1613" s="5" t="s">
        <v>1671</v>
      </c>
      <c r="S1613" s="5" t="s">
        <v>41</v>
      </c>
    </row>
    <row r="1614" spans="18:19">
      <c r="R1614" s="5" t="s">
        <v>1672</v>
      </c>
      <c r="S1614" s="5" t="s">
        <v>41</v>
      </c>
    </row>
    <row r="1615" spans="18:19">
      <c r="R1615" s="5" t="s">
        <v>1673</v>
      </c>
      <c r="S1615" s="5" t="s">
        <v>1103</v>
      </c>
    </row>
    <row r="1616" spans="18:19">
      <c r="R1616" s="5" t="s">
        <v>1674</v>
      </c>
      <c r="S1616" s="5" t="s">
        <v>1199</v>
      </c>
    </row>
    <row r="1617" spans="18:19">
      <c r="R1617" s="5" t="s">
        <v>1675</v>
      </c>
      <c r="S1617" s="5" t="s">
        <v>1114</v>
      </c>
    </row>
    <row r="1618" spans="18:19">
      <c r="R1618" s="5" t="s">
        <v>1676</v>
      </c>
      <c r="S1618" s="5" t="s">
        <v>49</v>
      </c>
    </row>
    <row r="1619" spans="18:19">
      <c r="R1619" s="5" t="s">
        <v>1677</v>
      </c>
      <c r="S1619" s="5" t="s">
        <v>1107</v>
      </c>
    </row>
    <row r="1620" spans="18:19">
      <c r="R1620" s="5" t="s">
        <v>1678</v>
      </c>
      <c r="S1620" s="5" t="s">
        <v>62</v>
      </c>
    </row>
    <row r="1621" spans="18:19">
      <c r="R1621" s="5" t="s">
        <v>1679</v>
      </c>
      <c r="S1621" s="5" t="s">
        <v>1140</v>
      </c>
    </row>
    <row r="1622" spans="18:19">
      <c r="R1622" s="5" t="s">
        <v>1680</v>
      </c>
      <c r="S1622" s="5" t="s">
        <v>1132</v>
      </c>
    </row>
    <row r="1623" spans="18:19">
      <c r="R1623" s="5" t="s">
        <v>1681</v>
      </c>
      <c r="S1623" s="5" t="s">
        <v>53</v>
      </c>
    </row>
    <row r="1624" spans="18:19">
      <c r="R1624" s="5" t="s">
        <v>1682</v>
      </c>
      <c r="S1624" s="5" t="s">
        <v>43</v>
      </c>
    </row>
    <row r="1625" spans="18:19">
      <c r="R1625" s="5" t="s">
        <v>1683</v>
      </c>
      <c r="S1625" s="5" t="s">
        <v>1298</v>
      </c>
    </row>
    <row r="1626" spans="18:19">
      <c r="R1626" s="5" t="s">
        <v>1684</v>
      </c>
      <c r="S1626" s="5" t="s">
        <v>58</v>
      </c>
    </row>
    <row r="1627" spans="18:19">
      <c r="R1627" s="5" t="s">
        <v>1685</v>
      </c>
      <c r="S1627" s="5" t="s">
        <v>1294</v>
      </c>
    </row>
    <row r="1628" spans="18:19">
      <c r="R1628" s="5" t="s">
        <v>1686</v>
      </c>
      <c r="S1628" s="5" t="s">
        <v>1107</v>
      </c>
    </row>
    <row r="1629" spans="18:19">
      <c r="R1629" s="5" t="s">
        <v>1687</v>
      </c>
      <c r="S1629" s="5" t="s">
        <v>41</v>
      </c>
    </row>
    <row r="1630" spans="18:19">
      <c r="R1630" s="5" t="s">
        <v>1688</v>
      </c>
      <c r="S1630" s="5" t="s">
        <v>41</v>
      </c>
    </row>
    <row r="1631" spans="18:19">
      <c r="R1631" s="5" t="s">
        <v>1689</v>
      </c>
      <c r="S1631" s="5" t="s">
        <v>41</v>
      </c>
    </row>
    <row r="1632" spans="18:19">
      <c r="R1632" s="5" t="s">
        <v>1690</v>
      </c>
      <c r="S1632" s="5" t="s">
        <v>41</v>
      </c>
    </row>
    <row r="1633" spans="18:19">
      <c r="R1633" s="5" t="s">
        <v>1691</v>
      </c>
      <c r="S1633" s="5" t="s">
        <v>41</v>
      </c>
    </row>
    <row r="1634" spans="18:19">
      <c r="R1634" s="5" t="s">
        <v>1692</v>
      </c>
      <c r="S1634" s="5" t="s">
        <v>41</v>
      </c>
    </row>
    <row r="1635" spans="18:19">
      <c r="R1635" s="5" t="s">
        <v>1693</v>
      </c>
      <c r="S1635" s="5" t="s">
        <v>41</v>
      </c>
    </row>
    <row r="1636" spans="18:19">
      <c r="R1636" s="5" t="s">
        <v>1694</v>
      </c>
      <c r="S1636" s="5" t="s">
        <v>41</v>
      </c>
    </row>
    <row r="1637" spans="18:19">
      <c r="R1637" s="5" t="s">
        <v>1695</v>
      </c>
      <c r="S1637" s="5" t="s">
        <v>62</v>
      </c>
    </row>
    <row r="1638" spans="18:19">
      <c r="R1638" s="5" t="s">
        <v>1696</v>
      </c>
      <c r="S1638" s="5" t="s">
        <v>41</v>
      </c>
    </row>
    <row r="1639" spans="18:19">
      <c r="R1639" s="5" t="s">
        <v>1697</v>
      </c>
      <c r="S1639" s="5" t="s">
        <v>41</v>
      </c>
    </row>
    <row r="1640" spans="18:19">
      <c r="R1640" s="5" t="s">
        <v>1698</v>
      </c>
      <c r="S1640" s="5" t="s">
        <v>41</v>
      </c>
    </row>
    <row r="1641" spans="18:19">
      <c r="R1641" s="5" t="s">
        <v>1699</v>
      </c>
      <c r="S1641" s="5" t="s">
        <v>1114</v>
      </c>
    </row>
    <row r="1642" spans="18:19">
      <c r="R1642" s="5" t="s">
        <v>1700</v>
      </c>
      <c r="S1642" s="5" t="s">
        <v>49</v>
      </c>
    </row>
    <row r="1643" spans="18:19">
      <c r="R1643" s="5" t="s">
        <v>1701</v>
      </c>
      <c r="S1643" s="5" t="s">
        <v>41</v>
      </c>
    </row>
    <row r="1644" spans="18:19">
      <c r="R1644" s="5" t="s">
        <v>1702</v>
      </c>
      <c r="S1644" s="5" t="s">
        <v>49</v>
      </c>
    </row>
    <row r="1645" spans="18:19">
      <c r="R1645" s="5" t="s">
        <v>1703</v>
      </c>
      <c r="S1645" s="5" t="s">
        <v>1305</v>
      </c>
    </row>
    <row r="1646" spans="18:19">
      <c r="R1646" s="5" t="s">
        <v>1704</v>
      </c>
      <c r="S1646" s="5" t="s">
        <v>53</v>
      </c>
    </row>
    <row r="1647" spans="18:19">
      <c r="R1647" s="5" t="s">
        <v>1705</v>
      </c>
      <c r="S1647" s="5" t="s">
        <v>53</v>
      </c>
    </row>
    <row r="1648" spans="18:19">
      <c r="R1648" s="5" t="s">
        <v>1706</v>
      </c>
      <c r="S1648" s="5" t="s">
        <v>41</v>
      </c>
    </row>
    <row r="1649" spans="18:19">
      <c r="R1649" s="5" t="s">
        <v>1707</v>
      </c>
      <c r="S1649" s="5" t="s">
        <v>41</v>
      </c>
    </row>
    <row r="1650" spans="18:19">
      <c r="R1650" s="5" t="s">
        <v>1708</v>
      </c>
      <c r="S1650" s="5" t="s">
        <v>41</v>
      </c>
    </row>
    <row r="1651" spans="18:19">
      <c r="R1651" s="5" t="s">
        <v>1709</v>
      </c>
      <c r="S1651" s="5" t="s">
        <v>41</v>
      </c>
    </row>
    <row r="1652" spans="18:19">
      <c r="R1652" s="5" t="s">
        <v>1710</v>
      </c>
      <c r="S1652" s="5" t="s">
        <v>41</v>
      </c>
    </row>
    <row r="1653" spans="18:19">
      <c r="R1653" s="5" t="s">
        <v>1711</v>
      </c>
      <c r="S1653" s="5" t="s">
        <v>41</v>
      </c>
    </row>
    <row r="1654" spans="18:19">
      <c r="R1654" s="5" t="s">
        <v>1712</v>
      </c>
      <c r="S1654" s="5" t="s">
        <v>41</v>
      </c>
    </row>
    <row r="1655" spans="18:19">
      <c r="R1655" s="5" t="s">
        <v>1713</v>
      </c>
      <c r="S1655" s="5" t="s">
        <v>41</v>
      </c>
    </row>
    <row r="1656" spans="18:19">
      <c r="R1656" s="5" t="s">
        <v>1714</v>
      </c>
      <c r="S1656" s="5" t="s">
        <v>41</v>
      </c>
    </row>
    <row r="1657" spans="18:19">
      <c r="R1657" s="5" t="s">
        <v>1715</v>
      </c>
      <c r="S1657" s="5" t="s">
        <v>41</v>
      </c>
    </row>
    <row r="1658" spans="18:19">
      <c r="R1658" s="5" t="s">
        <v>1716</v>
      </c>
      <c r="S1658" s="5" t="s">
        <v>1155</v>
      </c>
    </row>
    <row r="1659" spans="18:19">
      <c r="R1659" s="5" t="s">
        <v>1717</v>
      </c>
      <c r="S1659" s="5" t="s">
        <v>62</v>
      </c>
    </row>
    <row r="1660" spans="18:19">
      <c r="R1660" s="5" t="s">
        <v>1718</v>
      </c>
      <c r="S1660" s="5" t="s">
        <v>41</v>
      </c>
    </row>
    <row r="1661" spans="18:19">
      <c r="R1661" s="5" t="s">
        <v>1719</v>
      </c>
      <c r="S1661" s="5" t="s">
        <v>53</v>
      </c>
    </row>
    <row r="1662" spans="18:19">
      <c r="R1662" s="5" t="s">
        <v>1720</v>
      </c>
      <c r="S1662" s="5" t="s">
        <v>41</v>
      </c>
    </row>
    <row r="1663" spans="18:19">
      <c r="R1663" s="5" t="s">
        <v>1721</v>
      </c>
      <c r="S1663" s="5" t="s">
        <v>41</v>
      </c>
    </row>
    <row r="1664" spans="18:19">
      <c r="R1664" s="5" t="s">
        <v>1722</v>
      </c>
      <c r="S1664" s="5" t="s">
        <v>1114</v>
      </c>
    </row>
    <row r="1665" spans="18:19">
      <c r="R1665" s="5" t="s">
        <v>1723</v>
      </c>
      <c r="S1665" s="5" t="s">
        <v>62</v>
      </c>
    </row>
    <row r="1666" spans="18:19">
      <c r="R1666" s="5" t="s">
        <v>1724</v>
      </c>
      <c r="S1666" s="5" t="s">
        <v>41</v>
      </c>
    </row>
    <row r="1667" spans="18:19">
      <c r="R1667" s="5" t="s">
        <v>1725</v>
      </c>
      <c r="S1667" s="5" t="s">
        <v>41</v>
      </c>
    </row>
    <row r="1668" spans="18:19">
      <c r="R1668" s="5" t="s">
        <v>1726</v>
      </c>
      <c r="S1668" s="5" t="s">
        <v>41</v>
      </c>
    </row>
    <row r="1669" spans="18:19">
      <c r="R1669" s="5" t="s">
        <v>1727</v>
      </c>
      <c r="S1669" s="5" t="s">
        <v>1132</v>
      </c>
    </row>
    <row r="1670" spans="18:19">
      <c r="R1670" s="5" t="s">
        <v>1728</v>
      </c>
      <c r="S1670" s="5" t="s">
        <v>1114</v>
      </c>
    </row>
    <row r="1671" spans="18:19">
      <c r="R1671" s="5" t="s">
        <v>1729</v>
      </c>
      <c r="S1671" s="5" t="s">
        <v>1294</v>
      </c>
    </row>
    <row r="1672" spans="18:19">
      <c r="R1672" s="5" t="s">
        <v>1730</v>
      </c>
      <c r="S1672" s="5" t="s">
        <v>58</v>
      </c>
    </row>
    <row r="1673" spans="18:19">
      <c r="R1673" s="5" t="s">
        <v>1731</v>
      </c>
      <c r="S1673" s="5" t="s">
        <v>1318</v>
      </c>
    </row>
    <row r="1674" spans="18:19">
      <c r="R1674" s="5" t="s">
        <v>1732</v>
      </c>
      <c r="S1674" s="5" t="s">
        <v>1114</v>
      </c>
    </row>
    <row r="1675" spans="18:19">
      <c r="R1675" s="5" t="s">
        <v>1733</v>
      </c>
      <c r="S1675" s="5" t="s">
        <v>53</v>
      </c>
    </row>
    <row r="1676" spans="18:19">
      <c r="R1676" s="5" t="s">
        <v>1734</v>
      </c>
      <c r="S1676" s="5" t="s">
        <v>62</v>
      </c>
    </row>
    <row r="1677" spans="18:19">
      <c r="R1677" s="5" t="s">
        <v>1735</v>
      </c>
      <c r="S1677" s="5" t="s">
        <v>1132</v>
      </c>
    </row>
    <row r="1678" spans="18:19">
      <c r="R1678" s="5" t="s">
        <v>1736</v>
      </c>
      <c r="S1678" s="5" t="s">
        <v>53</v>
      </c>
    </row>
    <row r="1679" spans="18:19">
      <c r="R1679" s="5" t="s">
        <v>1737</v>
      </c>
      <c r="S1679" s="5" t="s">
        <v>58</v>
      </c>
    </row>
    <row r="1680" spans="18:19">
      <c r="R1680" s="5" t="s">
        <v>1738</v>
      </c>
      <c r="S1680" s="5" t="s">
        <v>41</v>
      </c>
    </row>
    <row r="1681" spans="18:19">
      <c r="R1681" s="5" t="s">
        <v>1739</v>
      </c>
      <c r="S1681" s="5" t="s">
        <v>41</v>
      </c>
    </row>
    <row r="1682" spans="18:19">
      <c r="R1682" s="5" t="s">
        <v>1740</v>
      </c>
      <c r="S1682" s="5" t="s">
        <v>1199</v>
      </c>
    </row>
    <row r="1683" spans="18:19">
      <c r="R1683" s="5" t="s">
        <v>1741</v>
      </c>
      <c r="S1683" s="5" t="s">
        <v>1294</v>
      </c>
    </row>
    <row r="1684" spans="18:19">
      <c r="R1684" s="5" t="s">
        <v>1742</v>
      </c>
      <c r="S1684" s="5" t="s">
        <v>1132</v>
      </c>
    </row>
    <row r="1685" spans="18:19">
      <c r="R1685" s="5" t="s">
        <v>1743</v>
      </c>
      <c r="S1685" s="5" t="s">
        <v>43</v>
      </c>
    </row>
    <row r="1686" spans="18:19">
      <c r="R1686" s="5" t="s">
        <v>1744</v>
      </c>
      <c r="S1686" s="5" t="s">
        <v>41</v>
      </c>
    </row>
    <row r="1687" spans="18:19">
      <c r="R1687" s="5" t="s">
        <v>1745</v>
      </c>
      <c r="S1687" s="5" t="s">
        <v>1140</v>
      </c>
    </row>
    <row r="1688" spans="18:19">
      <c r="R1688" s="5" t="s">
        <v>1746</v>
      </c>
      <c r="S1688" s="5" t="s">
        <v>1140</v>
      </c>
    </row>
    <row r="1689" spans="18:19">
      <c r="R1689" s="5" t="s">
        <v>1747</v>
      </c>
      <c r="S1689" s="5" t="s">
        <v>1140</v>
      </c>
    </row>
    <row r="1690" spans="18:19">
      <c r="R1690" s="5" t="s">
        <v>1748</v>
      </c>
      <c r="S1690" s="5" t="s">
        <v>1140</v>
      </c>
    </row>
    <row r="1691" spans="18:19">
      <c r="R1691" s="5" t="s">
        <v>1749</v>
      </c>
      <c r="S1691" s="5" t="s">
        <v>1140</v>
      </c>
    </row>
    <row r="1692" spans="18:19">
      <c r="R1692" s="5" t="s">
        <v>1750</v>
      </c>
      <c r="S1692" s="5" t="s">
        <v>1140</v>
      </c>
    </row>
    <row r="1693" spans="18:19">
      <c r="R1693" s="5" t="s">
        <v>1751</v>
      </c>
      <c r="S1693" s="5" t="s">
        <v>1140</v>
      </c>
    </row>
    <row r="1694" spans="18:19">
      <c r="R1694" s="5" t="s">
        <v>1752</v>
      </c>
      <c r="S1694" s="5" t="s">
        <v>1140</v>
      </c>
    </row>
    <row r="1695" spans="18:19">
      <c r="R1695" s="5" t="s">
        <v>1753</v>
      </c>
      <c r="S1695" s="5" t="s">
        <v>1140</v>
      </c>
    </row>
    <row r="1696" spans="18:19">
      <c r="R1696" s="5" t="s">
        <v>1754</v>
      </c>
      <c r="S1696" s="5" t="s">
        <v>1140</v>
      </c>
    </row>
    <row r="1697" spans="18:19">
      <c r="R1697" s="5" t="s">
        <v>1755</v>
      </c>
      <c r="S1697" s="5" t="s">
        <v>1140</v>
      </c>
    </row>
    <row r="1698" spans="18:19">
      <c r="R1698" s="5" t="s">
        <v>1756</v>
      </c>
      <c r="S1698" s="5" t="s">
        <v>1140</v>
      </c>
    </row>
    <row r="1699" spans="18:19">
      <c r="R1699" s="5" t="s">
        <v>1757</v>
      </c>
      <c r="S1699" s="5" t="s">
        <v>1140</v>
      </c>
    </row>
    <row r="1700" spans="18:19">
      <c r="R1700" s="5" t="s">
        <v>1758</v>
      </c>
      <c r="S1700" s="5" t="s">
        <v>1140</v>
      </c>
    </row>
    <row r="1701" spans="18:19">
      <c r="R1701" s="5" t="s">
        <v>1759</v>
      </c>
      <c r="S1701" s="5" t="s">
        <v>1140</v>
      </c>
    </row>
    <row r="1702" spans="18:19">
      <c r="R1702" s="5" t="s">
        <v>1760</v>
      </c>
      <c r="S1702" s="5" t="s">
        <v>1140</v>
      </c>
    </row>
    <row r="1703" spans="18:19">
      <c r="R1703" s="5" t="s">
        <v>1761</v>
      </c>
      <c r="S1703" s="5" t="s">
        <v>1140</v>
      </c>
    </row>
    <row r="1704" spans="18:19">
      <c r="R1704" s="5" t="s">
        <v>1762</v>
      </c>
      <c r="S1704" s="5" t="s">
        <v>1140</v>
      </c>
    </row>
    <row r="1705" spans="18:19">
      <c r="R1705" s="5" t="s">
        <v>1763</v>
      </c>
      <c r="S1705" s="5" t="s">
        <v>67</v>
      </c>
    </row>
  </sheetData>
  <sheetProtection selectLockedCells="1"/>
  <mergeCells count="54">
    <mergeCell ref="C5:L5"/>
    <mergeCell ref="D7:L7"/>
    <mergeCell ref="D8:L8"/>
    <mergeCell ref="D9:L9"/>
    <mergeCell ref="B33:C33"/>
    <mergeCell ref="D33:L33"/>
    <mergeCell ref="B29:C29"/>
    <mergeCell ref="D29:L29"/>
    <mergeCell ref="B25:C25"/>
    <mergeCell ref="D25:L25"/>
    <mergeCell ref="D10:L10"/>
    <mergeCell ref="B21:C21"/>
    <mergeCell ref="D21:L21"/>
    <mergeCell ref="M33:N33"/>
    <mergeCell ref="B34:C34"/>
    <mergeCell ref="D34:L34"/>
    <mergeCell ref="M34:N34"/>
    <mergeCell ref="B31:C31"/>
    <mergeCell ref="D31:L31"/>
    <mergeCell ref="M31:N31"/>
    <mergeCell ref="B32:C32"/>
    <mergeCell ref="D32:L32"/>
    <mergeCell ref="M32:N32"/>
    <mergeCell ref="M29:N29"/>
    <mergeCell ref="B30:C30"/>
    <mergeCell ref="D30:L30"/>
    <mergeCell ref="M30:N30"/>
    <mergeCell ref="B27:C27"/>
    <mergeCell ref="D27:L27"/>
    <mergeCell ref="M27:N27"/>
    <mergeCell ref="B28:C28"/>
    <mergeCell ref="D28:L28"/>
    <mergeCell ref="M28:N28"/>
    <mergeCell ref="M25:N25"/>
    <mergeCell ref="B26:C26"/>
    <mergeCell ref="D26:L26"/>
    <mergeCell ref="M26:N26"/>
    <mergeCell ref="B23:C23"/>
    <mergeCell ref="D23:L23"/>
    <mergeCell ref="M23:N23"/>
    <mergeCell ref="B24:C24"/>
    <mergeCell ref="D24:L24"/>
    <mergeCell ref="M24:N24"/>
    <mergeCell ref="M21:N21"/>
    <mergeCell ref="B22:C22"/>
    <mergeCell ref="D22:L22"/>
    <mergeCell ref="M22:N22"/>
    <mergeCell ref="C13:L13"/>
    <mergeCell ref="D15:L15"/>
    <mergeCell ref="D16:L16"/>
    <mergeCell ref="D20:L20"/>
    <mergeCell ref="B20:C20"/>
    <mergeCell ref="B19:N19"/>
    <mergeCell ref="M20:N20"/>
  </mergeCells>
  <dataValidations count="1">
    <dataValidation type="list" allowBlank="1" showInputMessage="1" showErrorMessage="1" sqref="D7:G7" xr:uid="{00000000-0002-0000-0200-000000000000}">
      <formula1>$R$4:$R$1705</formula1>
    </dataValidation>
  </dataValidations>
  <hyperlinks>
    <hyperlink ref="D16" r:id="rId1" xr:uid="{00000000-0004-0000-0200-000000000000}"/>
  </hyperlinks>
  <pageMargins left="0.7" right="0.7" top="0.75" bottom="0.75" header="0.3" footer="0.3"/>
  <pageSetup orientation="landscape" r:id="rId2"/>
  <headerFooter>
    <oddFooter>&amp;L_x000D_&amp;1#&amp;"Aptos"&amp;10&amp;K008000 NC2</oddFooter>
  </headerFooter>
  <drawing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tabColor theme="6" tint="-0.249977111117893"/>
  </sheetPr>
  <dimension ref="A1:S552"/>
  <sheetViews>
    <sheetView topLeftCell="B9" zoomScale="75" zoomScaleNormal="75" zoomScalePageLayoutView="70" workbookViewId="0">
      <pane xSplit="1" ySplit="2" topLeftCell="C11" activePane="bottomRight" state="frozen"/>
      <selection activeCell="B472" sqref="B472:L554"/>
      <selection pane="topRight" activeCell="B472" sqref="B472:L554"/>
      <selection pane="bottomLeft" activeCell="B472" sqref="B472:L554"/>
      <selection pane="bottomRight" activeCell="G547" sqref="G547"/>
    </sheetView>
  </sheetViews>
  <sheetFormatPr baseColWidth="10" defaultColWidth="11" defaultRowHeight="14.25"/>
  <cols>
    <col min="1" max="1" width="7.125" style="213" customWidth="1"/>
    <col min="2" max="2" width="21.25" style="246" customWidth="1"/>
    <col min="3" max="3" width="19" style="213" customWidth="1"/>
    <col min="4" max="4" width="17.625" style="261" customWidth="1"/>
    <col min="5" max="5" width="12.625" style="233" customWidth="1"/>
    <col min="6" max="6" width="11" style="233"/>
    <col min="7" max="7" width="19.625" style="233" customWidth="1"/>
    <col min="8" max="8" width="18" style="233" customWidth="1"/>
    <col min="9" max="9" width="19.375" style="233" customWidth="1"/>
    <col min="10" max="10" width="14" style="233" customWidth="1"/>
    <col min="11" max="11" width="15" style="233" bestFit="1" customWidth="1"/>
    <col min="12" max="16384" width="11" style="213"/>
  </cols>
  <sheetData>
    <row r="1" spans="1:19" ht="15" thickBot="1">
      <c r="A1" s="211"/>
      <c r="B1" s="244"/>
      <c r="C1" s="212"/>
      <c r="D1" s="259"/>
      <c r="E1" s="250"/>
      <c r="F1" s="250"/>
      <c r="G1" s="250"/>
      <c r="H1" s="250"/>
      <c r="I1" s="250"/>
      <c r="J1" s="250"/>
      <c r="K1" s="250"/>
    </row>
    <row r="2" spans="1:19" ht="75.75" customHeight="1" thickBot="1">
      <c r="A2" s="214"/>
      <c r="B2" s="245"/>
      <c r="C2" s="215" t="s">
        <v>1764</v>
      </c>
      <c r="D2" s="260"/>
      <c r="E2" s="251"/>
      <c r="F2" s="251"/>
      <c r="G2" s="251"/>
      <c r="H2" s="251"/>
      <c r="I2" s="251"/>
      <c r="J2" s="251"/>
      <c r="K2" s="252"/>
    </row>
    <row r="3" spans="1:19">
      <c r="A3" s="214"/>
    </row>
    <row r="4" spans="1:19">
      <c r="A4" s="214"/>
    </row>
    <row r="5" spans="1:19" ht="51" customHeight="1">
      <c r="A5" s="214"/>
      <c r="C5" s="202"/>
      <c r="D5" s="262"/>
      <c r="E5" s="253"/>
      <c r="F5" s="253"/>
      <c r="G5" s="253"/>
      <c r="H5" s="253"/>
      <c r="I5" s="253"/>
    </row>
    <row r="6" spans="1:19">
      <c r="A6" s="214"/>
    </row>
    <row r="7" spans="1:19">
      <c r="A7" s="214"/>
    </row>
    <row r="8" spans="1:19" ht="15" customHeight="1">
      <c r="A8" s="214"/>
      <c r="B8" s="247" t="s">
        <v>1765</v>
      </c>
      <c r="C8" s="216"/>
      <c r="D8" s="263"/>
      <c r="E8" s="254"/>
      <c r="F8" s="254"/>
      <c r="G8" s="254"/>
      <c r="H8" s="254"/>
      <c r="I8" s="254"/>
      <c r="J8" s="254"/>
      <c r="K8" s="254"/>
    </row>
    <row r="9" spans="1:19" ht="32.25" customHeight="1">
      <c r="A9" s="214"/>
      <c r="B9" s="248" t="s">
        <v>1766</v>
      </c>
      <c r="C9" s="217" t="s">
        <v>1767</v>
      </c>
      <c r="D9" s="264" t="s">
        <v>1768</v>
      </c>
      <c r="E9" s="255" t="s">
        <v>1769</v>
      </c>
      <c r="F9" s="255" t="s">
        <v>1770</v>
      </c>
      <c r="G9" s="255" t="s">
        <v>1771</v>
      </c>
      <c r="H9" s="255" t="s">
        <v>1772</v>
      </c>
      <c r="I9" s="255" t="s">
        <v>1773</v>
      </c>
      <c r="J9" s="256" t="s">
        <v>1774</v>
      </c>
      <c r="K9" s="257"/>
    </row>
    <row r="10" spans="1:19" ht="23.25" customHeight="1">
      <c r="A10" s="214"/>
      <c r="B10" s="249"/>
      <c r="C10" s="230"/>
      <c r="D10" s="265"/>
      <c r="E10" s="258"/>
      <c r="F10" s="258"/>
      <c r="G10" s="258"/>
      <c r="H10" s="258"/>
      <c r="I10" s="258"/>
      <c r="J10" s="255" t="s">
        <v>1775</v>
      </c>
      <c r="K10" s="255" t="s">
        <v>15</v>
      </c>
    </row>
    <row r="11" spans="1:19" ht="57">
      <c r="A11" s="218"/>
      <c r="B11" s="266" t="s">
        <v>2381</v>
      </c>
      <c r="C11" s="266" t="s">
        <v>2378</v>
      </c>
      <c r="D11" s="266" t="s">
        <v>2331</v>
      </c>
      <c r="E11" s="266" t="s">
        <v>1779</v>
      </c>
      <c r="F11" s="266" t="s">
        <v>1777</v>
      </c>
      <c r="G11" s="266" t="s">
        <v>2332</v>
      </c>
      <c r="H11" s="266" t="s">
        <v>2333</v>
      </c>
      <c r="I11" s="266" t="s">
        <v>2334</v>
      </c>
      <c r="J11" s="266" t="s">
        <v>2335</v>
      </c>
      <c r="K11" s="266" t="s">
        <v>2335</v>
      </c>
    </row>
    <row r="12" spans="1:19" ht="71.25">
      <c r="A12" s="218"/>
      <c r="B12" s="266" t="s">
        <v>1957</v>
      </c>
      <c r="C12" s="266" t="s">
        <v>2379</v>
      </c>
      <c r="D12" s="266" t="s">
        <v>2331</v>
      </c>
      <c r="E12" s="266" t="s">
        <v>1779</v>
      </c>
      <c r="F12" s="266" t="s">
        <v>1777</v>
      </c>
      <c r="G12" s="266" t="s">
        <v>2336</v>
      </c>
      <c r="H12" s="266" t="s">
        <v>2333</v>
      </c>
      <c r="I12" s="266" t="s">
        <v>2334</v>
      </c>
      <c r="J12" s="266" t="s">
        <v>2335</v>
      </c>
      <c r="K12" s="266" t="s">
        <v>2335</v>
      </c>
    </row>
    <row r="13" spans="1:19" ht="57">
      <c r="A13" s="218"/>
      <c r="B13" s="266" t="s">
        <v>1958</v>
      </c>
      <c r="C13" s="266" t="s">
        <v>2378</v>
      </c>
      <c r="D13" s="266" t="s">
        <v>2331</v>
      </c>
      <c r="E13" s="266" t="s">
        <v>1779</v>
      </c>
      <c r="F13" s="266" t="s">
        <v>1777</v>
      </c>
      <c r="G13" s="266" t="s">
        <v>2332</v>
      </c>
      <c r="H13" s="266" t="s">
        <v>2333</v>
      </c>
      <c r="I13" s="266" t="s">
        <v>2334</v>
      </c>
      <c r="J13" s="266" t="s">
        <v>2335</v>
      </c>
      <c r="K13" s="266" t="s">
        <v>2335</v>
      </c>
    </row>
    <row r="14" spans="1:19" ht="57">
      <c r="A14" s="218"/>
      <c r="B14" s="266" t="s">
        <v>1959</v>
      </c>
      <c r="C14" s="266" t="s">
        <v>2379</v>
      </c>
      <c r="D14" s="266" t="s">
        <v>2331</v>
      </c>
      <c r="E14" s="266" t="s">
        <v>1779</v>
      </c>
      <c r="F14" s="266" t="s">
        <v>1777</v>
      </c>
      <c r="G14" s="266" t="s">
        <v>2336</v>
      </c>
      <c r="H14" s="266" t="s">
        <v>2333</v>
      </c>
      <c r="I14" s="266" t="s">
        <v>2334</v>
      </c>
      <c r="J14" s="266" t="s">
        <v>2335</v>
      </c>
      <c r="K14" s="266" t="s">
        <v>2335</v>
      </c>
    </row>
    <row r="15" spans="1:19" ht="71.25">
      <c r="A15" s="218"/>
      <c r="B15" s="266" t="s">
        <v>1960</v>
      </c>
      <c r="C15" s="266" t="s">
        <v>2378</v>
      </c>
      <c r="D15" s="266" t="s">
        <v>2331</v>
      </c>
      <c r="E15" s="266" t="s">
        <v>1779</v>
      </c>
      <c r="F15" s="266" t="s">
        <v>1777</v>
      </c>
      <c r="G15" s="266" t="s">
        <v>2336</v>
      </c>
      <c r="H15" s="266" t="s">
        <v>2333</v>
      </c>
      <c r="I15" s="266" t="s">
        <v>2334</v>
      </c>
      <c r="J15" s="266" t="s">
        <v>2335</v>
      </c>
      <c r="K15" s="266" t="s">
        <v>2335</v>
      </c>
      <c r="R15" s="233"/>
      <c r="S15" s="233"/>
    </row>
    <row r="16" spans="1:19" ht="57">
      <c r="A16" s="218"/>
      <c r="B16" s="266" t="s">
        <v>1961</v>
      </c>
      <c r="C16" s="266" t="s">
        <v>2380</v>
      </c>
      <c r="D16" s="266" t="s">
        <v>2331</v>
      </c>
      <c r="E16" s="266" t="s">
        <v>1779</v>
      </c>
      <c r="F16" s="266" t="s">
        <v>1777</v>
      </c>
      <c r="G16" s="266" t="s">
        <v>2336</v>
      </c>
      <c r="H16" s="266" t="s">
        <v>2333</v>
      </c>
      <c r="I16" s="266" t="s">
        <v>2334</v>
      </c>
      <c r="J16" s="266" t="s">
        <v>1784</v>
      </c>
      <c r="K16" s="266" t="s">
        <v>1784</v>
      </c>
      <c r="L16" s="233"/>
      <c r="M16" s="233"/>
      <c r="N16" s="233"/>
      <c r="O16" s="233"/>
      <c r="P16" s="233"/>
      <c r="Q16" s="233"/>
      <c r="R16" s="233"/>
      <c r="S16" s="233"/>
    </row>
    <row r="17" spans="1:19" ht="20.25" customHeight="1">
      <c r="A17" s="218"/>
      <c r="B17" s="266" t="s">
        <v>2382</v>
      </c>
      <c r="C17" s="266" t="s">
        <v>2379</v>
      </c>
      <c r="D17" s="266" t="s">
        <v>2331</v>
      </c>
      <c r="E17" s="266" t="s">
        <v>1779</v>
      </c>
      <c r="F17" s="266" t="s">
        <v>1777</v>
      </c>
      <c r="G17" s="266" t="s">
        <v>2332</v>
      </c>
      <c r="H17" s="266" t="s">
        <v>2333</v>
      </c>
      <c r="I17" s="266" t="s">
        <v>2334</v>
      </c>
      <c r="J17" s="266" t="s">
        <v>2335</v>
      </c>
      <c r="K17" s="266" t="s">
        <v>2335</v>
      </c>
      <c r="L17" s="233"/>
      <c r="M17" s="233"/>
      <c r="N17" s="233"/>
      <c r="O17" s="233"/>
      <c r="P17" s="233"/>
      <c r="Q17" s="233"/>
      <c r="R17" s="233"/>
      <c r="S17" s="233"/>
    </row>
    <row r="18" spans="1:19" ht="57">
      <c r="A18" s="218"/>
      <c r="B18" s="266" t="s">
        <v>1962</v>
      </c>
      <c r="C18" s="266" t="s">
        <v>2380</v>
      </c>
      <c r="D18" s="266" t="s">
        <v>2331</v>
      </c>
      <c r="E18" s="266" t="s">
        <v>1779</v>
      </c>
      <c r="F18" s="266" t="s">
        <v>1777</v>
      </c>
      <c r="G18" s="266" t="s">
        <v>2336</v>
      </c>
      <c r="H18" s="266" t="s">
        <v>2333</v>
      </c>
      <c r="I18" s="266" t="s">
        <v>2334</v>
      </c>
      <c r="J18" s="266" t="s">
        <v>2335</v>
      </c>
      <c r="K18" s="266" t="s">
        <v>2335</v>
      </c>
      <c r="L18" s="233"/>
      <c r="M18" s="233"/>
      <c r="N18" s="233"/>
      <c r="O18" s="233"/>
      <c r="P18" s="233"/>
      <c r="Q18" s="233"/>
      <c r="R18" s="233"/>
      <c r="S18" s="233"/>
    </row>
    <row r="19" spans="1:19" ht="57">
      <c r="A19" s="218"/>
      <c r="B19" s="266" t="s">
        <v>1963</v>
      </c>
      <c r="C19" s="266" t="s">
        <v>2379</v>
      </c>
      <c r="D19" s="266" t="s">
        <v>2331</v>
      </c>
      <c r="E19" s="266" t="s">
        <v>1779</v>
      </c>
      <c r="F19" s="266" t="s">
        <v>1777</v>
      </c>
      <c r="G19" s="266" t="s">
        <v>2336</v>
      </c>
      <c r="H19" s="266" t="s">
        <v>2333</v>
      </c>
      <c r="I19" s="266" t="s">
        <v>2334</v>
      </c>
      <c r="J19" s="266" t="s">
        <v>2335</v>
      </c>
      <c r="K19" s="266" t="s">
        <v>2335</v>
      </c>
      <c r="L19" s="233"/>
      <c r="M19" s="233"/>
      <c r="N19" s="233"/>
      <c r="O19" s="233"/>
      <c r="P19" s="233"/>
      <c r="Q19" s="233"/>
      <c r="R19" s="233"/>
      <c r="S19" s="233"/>
    </row>
    <row r="20" spans="1:19" ht="57">
      <c r="A20" s="218"/>
      <c r="B20" s="266" t="s">
        <v>1964</v>
      </c>
      <c r="C20" s="266" t="s">
        <v>2379</v>
      </c>
      <c r="D20" s="266" t="s">
        <v>2331</v>
      </c>
      <c r="E20" s="266" t="s">
        <v>1779</v>
      </c>
      <c r="F20" s="266" t="s">
        <v>1777</v>
      </c>
      <c r="G20" s="266" t="s">
        <v>2336</v>
      </c>
      <c r="H20" s="266" t="s">
        <v>2333</v>
      </c>
      <c r="I20" s="266" t="s">
        <v>2334</v>
      </c>
      <c r="J20" s="266" t="s">
        <v>2335</v>
      </c>
      <c r="K20" s="266" t="s">
        <v>2335</v>
      </c>
      <c r="L20" s="233"/>
      <c r="M20" s="233"/>
      <c r="N20" s="233"/>
      <c r="O20" s="233"/>
      <c r="P20" s="233"/>
      <c r="Q20" s="233"/>
      <c r="R20" s="233"/>
      <c r="S20" s="233"/>
    </row>
    <row r="21" spans="1:19" ht="57">
      <c r="A21" s="218"/>
      <c r="B21" s="266" t="s">
        <v>1965</v>
      </c>
      <c r="C21" s="266" t="s">
        <v>2379</v>
      </c>
      <c r="D21" s="266" t="s">
        <v>2331</v>
      </c>
      <c r="E21" s="266" t="s">
        <v>1779</v>
      </c>
      <c r="F21" s="266" t="s">
        <v>1777</v>
      </c>
      <c r="G21" s="266" t="s">
        <v>2336</v>
      </c>
      <c r="H21" s="266" t="s">
        <v>2333</v>
      </c>
      <c r="I21" s="266" t="s">
        <v>2334</v>
      </c>
      <c r="J21" s="266" t="s">
        <v>2335</v>
      </c>
      <c r="K21" s="266" t="s">
        <v>2335</v>
      </c>
      <c r="L21" s="233"/>
      <c r="M21" s="233"/>
      <c r="N21" s="233"/>
      <c r="O21" s="233"/>
      <c r="P21" s="233"/>
      <c r="Q21" s="233"/>
      <c r="R21" s="233"/>
      <c r="S21" s="233"/>
    </row>
    <row r="22" spans="1:19" ht="42.75">
      <c r="A22" s="218"/>
      <c r="B22" s="266" t="s">
        <v>1966</v>
      </c>
      <c r="C22" s="266" t="s">
        <v>2379</v>
      </c>
      <c r="D22" s="266" t="s">
        <v>2331</v>
      </c>
      <c r="E22" s="266" t="s">
        <v>1779</v>
      </c>
      <c r="F22" s="266" t="s">
        <v>1777</v>
      </c>
      <c r="G22" s="266" t="s">
        <v>2336</v>
      </c>
      <c r="H22" s="266" t="s">
        <v>2333</v>
      </c>
      <c r="I22" s="266" t="s">
        <v>2334</v>
      </c>
      <c r="J22" s="266" t="s">
        <v>1782</v>
      </c>
      <c r="K22" s="266" t="s">
        <v>1782</v>
      </c>
      <c r="L22" s="233"/>
      <c r="M22" s="233"/>
      <c r="N22" s="233"/>
      <c r="O22" s="233"/>
      <c r="P22" s="233"/>
      <c r="Q22" s="233"/>
      <c r="R22" s="233"/>
      <c r="S22" s="233"/>
    </row>
    <row r="23" spans="1:19" ht="42.75">
      <c r="A23" s="218"/>
      <c r="B23" s="266" t="s">
        <v>1967</v>
      </c>
      <c r="C23" s="266" t="s">
        <v>2379</v>
      </c>
      <c r="D23" s="266" t="s">
        <v>2331</v>
      </c>
      <c r="E23" s="266" t="s">
        <v>1779</v>
      </c>
      <c r="F23" s="266" t="s">
        <v>1777</v>
      </c>
      <c r="G23" s="266" t="s">
        <v>2336</v>
      </c>
      <c r="H23" s="266" t="s">
        <v>2333</v>
      </c>
      <c r="I23" s="266" t="s">
        <v>2334</v>
      </c>
      <c r="J23" s="266" t="s">
        <v>2335</v>
      </c>
      <c r="K23" s="266" t="s">
        <v>2335</v>
      </c>
      <c r="L23" s="233"/>
      <c r="M23" s="233"/>
      <c r="N23" s="233"/>
      <c r="O23" s="233"/>
      <c r="P23" s="233"/>
      <c r="Q23" s="233"/>
      <c r="R23" s="233"/>
      <c r="S23" s="233"/>
    </row>
    <row r="24" spans="1:19" ht="42.75">
      <c r="A24" s="218"/>
      <c r="B24" s="266" t="s">
        <v>1968</v>
      </c>
      <c r="C24" s="266" t="s">
        <v>2379</v>
      </c>
      <c r="D24" s="266" t="s">
        <v>2331</v>
      </c>
      <c r="E24" s="266" t="s">
        <v>1779</v>
      </c>
      <c r="F24" s="266" t="s">
        <v>1777</v>
      </c>
      <c r="G24" s="266" t="s">
        <v>2332</v>
      </c>
      <c r="H24" s="266" t="s">
        <v>2333</v>
      </c>
      <c r="I24" s="266" t="s">
        <v>2334</v>
      </c>
      <c r="J24" s="266" t="s">
        <v>2335</v>
      </c>
      <c r="K24" s="266" t="s">
        <v>2335</v>
      </c>
      <c r="L24" s="233"/>
      <c r="M24" s="233"/>
      <c r="N24" s="233"/>
      <c r="O24" s="233"/>
      <c r="P24" s="233"/>
      <c r="Q24" s="233"/>
      <c r="R24" s="233"/>
      <c r="S24" s="233"/>
    </row>
    <row r="25" spans="1:19" ht="42.75">
      <c r="A25" s="218"/>
      <c r="B25" s="266" t="s">
        <v>1969</v>
      </c>
      <c r="C25" s="266" t="s">
        <v>2379</v>
      </c>
      <c r="D25" s="266" t="s">
        <v>2331</v>
      </c>
      <c r="E25" s="266" t="s">
        <v>1779</v>
      </c>
      <c r="F25" s="266" t="s">
        <v>1777</v>
      </c>
      <c r="G25" s="266" t="s">
        <v>2332</v>
      </c>
      <c r="H25" s="266" t="s">
        <v>2333</v>
      </c>
      <c r="I25" s="266" t="s">
        <v>2334</v>
      </c>
      <c r="J25" s="266" t="s">
        <v>2335</v>
      </c>
      <c r="K25" s="266" t="s">
        <v>2335</v>
      </c>
      <c r="L25" s="233"/>
      <c r="M25" s="233"/>
      <c r="N25" s="233"/>
      <c r="O25" s="233"/>
      <c r="P25" s="233"/>
      <c r="Q25" s="233"/>
      <c r="R25" s="233"/>
      <c r="S25" s="233"/>
    </row>
    <row r="26" spans="1:19" ht="57">
      <c r="A26" s="218"/>
      <c r="B26" s="266" t="s">
        <v>1970</v>
      </c>
      <c r="C26" s="266" t="s">
        <v>2378</v>
      </c>
      <c r="D26" s="266" t="s">
        <v>2331</v>
      </c>
      <c r="E26" s="266" t="s">
        <v>1779</v>
      </c>
      <c r="F26" s="266" t="s">
        <v>1777</v>
      </c>
      <c r="G26" s="266" t="s">
        <v>2336</v>
      </c>
      <c r="H26" s="266" t="s">
        <v>2333</v>
      </c>
      <c r="I26" s="266" t="s">
        <v>2334</v>
      </c>
      <c r="J26" s="266" t="s">
        <v>2335</v>
      </c>
      <c r="K26" s="266" t="s">
        <v>2335</v>
      </c>
      <c r="L26" s="233"/>
      <c r="M26" s="233"/>
      <c r="N26" s="233"/>
      <c r="O26" s="233"/>
      <c r="P26" s="233"/>
      <c r="Q26" s="233"/>
      <c r="R26" s="233"/>
      <c r="S26" s="233"/>
    </row>
    <row r="27" spans="1:19" ht="42.75">
      <c r="A27" s="218"/>
      <c r="B27" s="266" t="s">
        <v>2383</v>
      </c>
      <c r="C27" s="266" t="s">
        <v>2379</v>
      </c>
      <c r="D27" s="266" t="s">
        <v>2331</v>
      </c>
      <c r="E27" s="266" t="s">
        <v>1779</v>
      </c>
      <c r="F27" s="266" t="s">
        <v>1777</v>
      </c>
      <c r="G27" s="266" t="s">
        <v>2336</v>
      </c>
      <c r="H27" s="266" t="s">
        <v>2333</v>
      </c>
      <c r="I27" s="266" t="s">
        <v>2334</v>
      </c>
      <c r="J27" s="266" t="s">
        <v>2337</v>
      </c>
      <c r="K27" s="266" t="s">
        <v>2337</v>
      </c>
      <c r="L27" s="233"/>
      <c r="M27" s="233"/>
      <c r="N27" s="233"/>
      <c r="O27" s="233"/>
      <c r="P27" s="233"/>
      <c r="Q27" s="233"/>
      <c r="R27" s="233"/>
      <c r="S27" s="233"/>
    </row>
    <row r="28" spans="1:19" ht="57">
      <c r="A28" s="218"/>
      <c r="B28" s="266" t="s">
        <v>1971</v>
      </c>
      <c r="C28" s="266" t="s">
        <v>2378</v>
      </c>
      <c r="D28" s="266" t="s">
        <v>2331</v>
      </c>
      <c r="E28" s="266" t="s">
        <v>1779</v>
      </c>
      <c r="F28" s="266" t="s">
        <v>1777</v>
      </c>
      <c r="G28" s="266" t="s">
        <v>2336</v>
      </c>
      <c r="H28" s="266" t="s">
        <v>2333</v>
      </c>
      <c r="I28" s="266" t="s">
        <v>2334</v>
      </c>
      <c r="J28" s="266" t="s">
        <v>2335</v>
      </c>
      <c r="K28" s="266" t="s">
        <v>2335</v>
      </c>
      <c r="L28" s="233"/>
      <c r="M28" s="233"/>
      <c r="N28" s="233"/>
      <c r="O28" s="233"/>
      <c r="P28" s="233"/>
      <c r="Q28" s="233"/>
      <c r="R28" s="233"/>
      <c r="S28" s="233"/>
    </row>
    <row r="29" spans="1:19" ht="57">
      <c r="A29" s="218"/>
      <c r="B29" s="266" t="s">
        <v>1972</v>
      </c>
      <c r="C29" s="266" t="s">
        <v>2380</v>
      </c>
      <c r="D29" s="266" t="s">
        <v>2331</v>
      </c>
      <c r="E29" s="266" t="s">
        <v>1779</v>
      </c>
      <c r="F29" s="266" t="s">
        <v>1777</v>
      </c>
      <c r="G29" s="266" t="s">
        <v>2336</v>
      </c>
      <c r="H29" s="266" t="s">
        <v>2333</v>
      </c>
      <c r="I29" s="266" t="s">
        <v>2334</v>
      </c>
      <c r="J29" s="266" t="s">
        <v>2338</v>
      </c>
      <c r="K29" s="266" t="s">
        <v>2335</v>
      </c>
      <c r="L29" s="233"/>
      <c r="M29" s="233"/>
      <c r="N29" s="233"/>
      <c r="O29" s="233"/>
      <c r="P29" s="233"/>
      <c r="Q29" s="233"/>
      <c r="R29" s="233"/>
      <c r="S29" s="233"/>
    </row>
    <row r="30" spans="1:19" ht="42.75">
      <c r="A30" s="218"/>
      <c r="B30" s="266" t="s">
        <v>2384</v>
      </c>
      <c r="C30" s="266" t="s">
        <v>2379</v>
      </c>
      <c r="D30" s="266" t="s">
        <v>2331</v>
      </c>
      <c r="E30" s="266" t="s">
        <v>1779</v>
      </c>
      <c r="F30" s="266" t="s">
        <v>1777</v>
      </c>
      <c r="G30" s="266" t="s">
        <v>2332</v>
      </c>
      <c r="H30" s="266" t="s">
        <v>2333</v>
      </c>
      <c r="I30" s="266" t="s">
        <v>2334</v>
      </c>
      <c r="J30" s="266" t="s">
        <v>2338</v>
      </c>
      <c r="K30" s="266" t="s">
        <v>2335</v>
      </c>
      <c r="L30" s="233"/>
      <c r="M30" s="233"/>
      <c r="N30" s="233"/>
      <c r="O30" s="233"/>
      <c r="P30" s="233"/>
      <c r="Q30" s="233"/>
      <c r="R30" s="233"/>
      <c r="S30" s="233"/>
    </row>
    <row r="31" spans="1:19" ht="57">
      <c r="A31" s="218"/>
      <c r="B31" s="266" t="s">
        <v>2382</v>
      </c>
      <c r="C31" s="266" t="s">
        <v>2379</v>
      </c>
      <c r="D31" s="266" t="s">
        <v>2331</v>
      </c>
      <c r="E31" s="266" t="s">
        <v>1779</v>
      </c>
      <c r="F31" s="266" t="s">
        <v>1777</v>
      </c>
      <c r="G31" s="266" t="s">
        <v>2336</v>
      </c>
      <c r="H31" s="266" t="s">
        <v>2333</v>
      </c>
      <c r="I31" s="266" t="s">
        <v>2334</v>
      </c>
      <c r="J31" s="266" t="s">
        <v>2339</v>
      </c>
      <c r="K31" s="266" t="s">
        <v>2335</v>
      </c>
      <c r="L31" s="233"/>
      <c r="M31" s="233"/>
      <c r="N31" s="233"/>
      <c r="O31" s="233"/>
      <c r="P31" s="233"/>
      <c r="Q31" s="233"/>
      <c r="R31" s="233"/>
      <c r="S31" s="233"/>
    </row>
    <row r="32" spans="1:19" ht="42.75">
      <c r="A32" s="218"/>
      <c r="B32" s="266" t="s">
        <v>1974</v>
      </c>
      <c r="C32" s="266" t="s">
        <v>2379</v>
      </c>
      <c r="D32" s="266" t="s">
        <v>2331</v>
      </c>
      <c r="E32" s="266" t="s">
        <v>1779</v>
      </c>
      <c r="F32" s="266" t="s">
        <v>1777</v>
      </c>
      <c r="G32" s="266" t="s">
        <v>2332</v>
      </c>
      <c r="H32" s="266" t="s">
        <v>1780</v>
      </c>
      <c r="I32" s="266" t="s">
        <v>2334</v>
      </c>
      <c r="J32" s="266" t="s">
        <v>2337</v>
      </c>
      <c r="K32" s="266" t="s">
        <v>2337</v>
      </c>
      <c r="L32" s="233"/>
      <c r="M32" s="233"/>
      <c r="N32" s="233"/>
      <c r="O32" s="233"/>
      <c r="P32" s="233"/>
      <c r="Q32" s="233"/>
      <c r="R32" s="233"/>
      <c r="S32" s="233"/>
    </row>
    <row r="33" spans="1:19" ht="42.75">
      <c r="A33" s="218"/>
      <c r="B33" s="266" t="s">
        <v>1975</v>
      </c>
      <c r="C33" s="266" t="s">
        <v>2340</v>
      </c>
      <c r="D33" s="266" t="s">
        <v>2331</v>
      </c>
      <c r="E33" s="266" t="s">
        <v>1779</v>
      </c>
      <c r="F33" s="266" t="s">
        <v>1777</v>
      </c>
      <c r="G33" s="266" t="s">
        <v>2332</v>
      </c>
      <c r="H33" s="266" t="s">
        <v>1780</v>
      </c>
      <c r="I33" s="266" t="s">
        <v>2334</v>
      </c>
      <c r="J33" s="266" t="s">
        <v>2341</v>
      </c>
      <c r="K33" s="266" t="s">
        <v>2341</v>
      </c>
      <c r="L33" s="233"/>
      <c r="M33" s="233"/>
      <c r="N33" s="233"/>
      <c r="O33" s="233"/>
      <c r="P33" s="233"/>
      <c r="Q33" s="233"/>
      <c r="R33" s="233"/>
      <c r="S33" s="233"/>
    </row>
    <row r="34" spans="1:19" ht="28.5">
      <c r="A34" s="218"/>
      <c r="B34" s="266" t="s">
        <v>1976</v>
      </c>
      <c r="C34" s="266" t="s">
        <v>2340</v>
      </c>
      <c r="D34" s="266" t="s">
        <v>2331</v>
      </c>
      <c r="E34" s="266" t="s">
        <v>1779</v>
      </c>
      <c r="F34" s="266" t="s">
        <v>1777</v>
      </c>
      <c r="G34" s="266" t="s">
        <v>2332</v>
      </c>
      <c r="H34" s="266" t="s">
        <v>1780</v>
      </c>
      <c r="I34" s="266" t="s">
        <v>2334</v>
      </c>
      <c r="J34" s="266" t="s">
        <v>2341</v>
      </c>
      <c r="K34" s="266" t="s">
        <v>2341</v>
      </c>
      <c r="L34" s="233"/>
      <c r="M34" s="233"/>
      <c r="N34" s="233"/>
      <c r="O34" s="233"/>
      <c r="P34" s="233"/>
      <c r="Q34" s="233"/>
      <c r="R34" s="233"/>
      <c r="S34" s="233"/>
    </row>
    <row r="35" spans="1:19" ht="57">
      <c r="A35" s="218"/>
      <c r="B35" s="266" t="s">
        <v>1977</v>
      </c>
      <c r="C35" s="266" t="s">
        <v>2340</v>
      </c>
      <c r="D35" s="266" t="s">
        <v>2331</v>
      </c>
      <c r="E35" s="266" t="s">
        <v>1779</v>
      </c>
      <c r="F35" s="266" t="s">
        <v>1777</v>
      </c>
      <c r="G35" s="266" t="s">
        <v>2332</v>
      </c>
      <c r="H35" s="266" t="s">
        <v>1780</v>
      </c>
      <c r="I35" s="266" t="s">
        <v>2334</v>
      </c>
      <c r="J35" s="266" t="s">
        <v>2337</v>
      </c>
      <c r="K35" s="266" t="s">
        <v>2337</v>
      </c>
      <c r="L35" s="233"/>
      <c r="M35" s="233"/>
      <c r="N35" s="233"/>
      <c r="O35" s="233"/>
      <c r="P35" s="233"/>
      <c r="Q35" s="233"/>
      <c r="R35" s="233"/>
      <c r="S35" s="233"/>
    </row>
    <row r="36" spans="1:19" ht="42.75">
      <c r="A36" s="218"/>
      <c r="B36" s="266" t="s">
        <v>1978</v>
      </c>
      <c r="C36" s="266" t="s">
        <v>2340</v>
      </c>
      <c r="D36" s="266" t="s">
        <v>2331</v>
      </c>
      <c r="E36" s="266" t="s">
        <v>1779</v>
      </c>
      <c r="F36" s="266" t="s">
        <v>1777</v>
      </c>
      <c r="G36" s="266" t="s">
        <v>2332</v>
      </c>
      <c r="H36" s="266" t="s">
        <v>1780</v>
      </c>
      <c r="I36" s="266" t="s">
        <v>2334</v>
      </c>
      <c r="J36" s="266" t="s">
        <v>1778</v>
      </c>
      <c r="K36" s="266" t="s">
        <v>1778</v>
      </c>
      <c r="L36" s="233"/>
      <c r="M36" s="233"/>
      <c r="N36" s="233"/>
      <c r="O36" s="233"/>
      <c r="P36" s="233"/>
      <c r="Q36" s="233"/>
      <c r="R36" s="233"/>
      <c r="S36" s="233"/>
    </row>
    <row r="37" spans="1:19" ht="57">
      <c r="A37" s="218"/>
      <c r="B37" s="266" t="s">
        <v>1979</v>
      </c>
      <c r="C37" s="266" t="s">
        <v>2340</v>
      </c>
      <c r="D37" s="266" t="s">
        <v>2331</v>
      </c>
      <c r="E37" s="266" t="s">
        <v>1779</v>
      </c>
      <c r="F37" s="266" t="s">
        <v>1777</v>
      </c>
      <c r="G37" s="266" t="s">
        <v>2332</v>
      </c>
      <c r="H37" s="266" t="s">
        <v>1780</v>
      </c>
      <c r="I37" s="266" t="s">
        <v>2334</v>
      </c>
      <c r="J37" s="266" t="s">
        <v>2337</v>
      </c>
      <c r="K37" s="266" t="s">
        <v>2337</v>
      </c>
      <c r="L37" s="233"/>
      <c r="M37" s="233"/>
      <c r="N37" s="233"/>
      <c r="O37" s="233"/>
      <c r="P37" s="233"/>
      <c r="Q37" s="233"/>
      <c r="R37" s="233"/>
      <c r="S37" s="233"/>
    </row>
    <row r="38" spans="1:19" ht="42.75">
      <c r="A38" s="218"/>
      <c r="B38" s="266" t="s">
        <v>1980</v>
      </c>
      <c r="C38" s="266" t="s">
        <v>2340</v>
      </c>
      <c r="D38" s="266" t="s">
        <v>2331</v>
      </c>
      <c r="E38" s="266" t="s">
        <v>1779</v>
      </c>
      <c r="F38" s="266" t="s">
        <v>1777</v>
      </c>
      <c r="G38" s="266" t="s">
        <v>2332</v>
      </c>
      <c r="H38" s="266" t="s">
        <v>1780</v>
      </c>
      <c r="I38" s="266" t="s">
        <v>2334</v>
      </c>
      <c r="J38" s="266" t="s">
        <v>1784</v>
      </c>
      <c r="K38" s="266" t="s">
        <v>1778</v>
      </c>
      <c r="L38" s="233"/>
      <c r="M38" s="233"/>
      <c r="N38" s="233"/>
      <c r="O38" s="233"/>
      <c r="P38" s="233"/>
      <c r="Q38" s="233"/>
      <c r="R38" s="233"/>
      <c r="S38" s="233"/>
    </row>
    <row r="39" spans="1:19" ht="57">
      <c r="A39" s="218"/>
      <c r="B39" s="266" t="s">
        <v>1981</v>
      </c>
      <c r="C39" s="266" t="s">
        <v>2340</v>
      </c>
      <c r="D39" s="266" t="s">
        <v>2331</v>
      </c>
      <c r="E39" s="266" t="s">
        <v>1779</v>
      </c>
      <c r="F39" s="266" t="s">
        <v>1777</v>
      </c>
      <c r="G39" s="266" t="s">
        <v>2332</v>
      </c>
      <c r="H39" s="266" t="s">
        <v>1780</v>
      </c>
      <c r="I39" s="266" t="s">
        <v>2334</v>
      </c>
      <c r="J39" s="266" t="s">
        <v>1784</v>
      </c>
      <c r="K39" s="266" t="s">
        <v>1784</v>
      </c>
      <c r="L39" s="233"/>
      <c r="M39" s="233"/>
      <c r="N39" s="233"/>
      <c r="O39" s="233"/>
      <c r="P39" s="233"/>
      <c r="Q39" s="233"/>
      <c r="R39" s="233"/>
      <c r="S39" s="233"/>
    </row>
    <row r="40" spans="1:19" ht="85.5">
      <c r="A40" s="218"/>
      <c r="B40" s="266" t="s">
        <v>1982</v>
      </c>
      <c r="C40" s="266" t="s">
        <v>2340</v>
      </c>
      <c r="D40" s="266" t="s">
        <v>2331</v>
      </c>
      <c r="E40" s="266" t="s">
        <v>1779</v>
      </c>
      <c r="F40" s="266" t="s">
        <v>1777</v>
      </c>
      <c r="G40" s="266" t="s">
        <v>2332</v>
      </c>
      <c r="H40" s="266" t="s">
        <v>1780</v>
      </c>
      <c r="I40" s="266" t="s">
        <v>2334</v>
      </c>
      <c r="J40" s="266" t="s">
        <v>2341</v>
      </c>
      <c r="K40" s="266" t="s">
        <v>2341</v>
      </c>
      <c r="L40" s="233"/>
      <c r="M40" s="233"/>
      <c r="N40" s="233"/>
      <c r="O40" s="233"/>
      <c r="P40" s="233"/>
      <c r="Q40" s="233"/>
      <c r="R40" s="233"/>
      <c r="S40" s="233"/>
    </row>
    <row r="41" spans="1:19" ht="57">
      <c r="A41" s="218"/>
      <c r="B41" s="266" t="s">
        <v>1983</v>
      </c>
      <c r="C41" s="266" t="s">
        <v>2340</v>
      </c>
      <c r="D41" s="266" t="s">
        <v>2331</v>
      </c>
      <c r="E41" s="266" t="s">
        <v>1779</v>
      </c>
      <c r="F41" s="266" t="s">
        <v>1777</v>
      </c>
      <c r="G41" s="266" t="s">
        <v>2332</v>
      </c>
      <c r="H41" s="266" t="s">
        <v>1780</v>
      </c>
      <c r="I41" s="266" t="s">
        <v>2334</v>
      </c>
      <c r="J41" s="266" t="s">
        <v>2341</v>
      </c>
      <c r="K41" s="266" t="s">
        <v>2341</v>
      </c>
      <c r="L41" s="233"/>
      <c r="M41" s="233"/>
      <c r="N41" s="233"/>
      <c r="O41" s="233"/>
      <c r="P41" s="233"/>
      <c r="Q41" s="233"/>
      <c r="R41" s="233"/>
      <c r="S41" s="233"/>
    </row>
    <row r="42" spans="1:19" ht="42.75">
      <c r="A42" s="218"/>
      <c r="B42" s="266" t="s">
        <v>1984</v>
      </c>
      <c r="C42" s="266" t="s">
        <v>2342</v>
      </c>
      <c r="D42" s="266" t="s">
        <v>2331</v>
      </c>
      <c r="E42" s="266" t="s">
        <v>1779</v>
      </c>
      <c r="F42" s="266" t="s">
        <v>1777</v>
      </c>
      <c r="G42" s="266" t="s">
        <v>2336</v>
      </c>
      <c r="H42" s="266" t="s">
        <v>1780</v>
      </c>
      <c r="I42" s="266" t="s">
        <v>2334</v>
      </c>
      <c r="J42" s="266" t="s">
        <v>2343</v>
      </c>
      <c r="K42" s="266" t="s">
        <v>2335</v>
      </c>
      <c r="L42" s="233"/>
      <c r="M42" s="233"/>
      <c r="N42" s="233"/>
      <c r="O42" s="233"/>
      <c r="P42" s="233"/>
      <c r="Q42" s="233"/>
      <c r="R42" s="233"/>
      <c r="S42" s="233"/>
    </row>
    <row r="43" spans="1:19" ht="28.5">
      <c r="A43" s="218"/>
      <c r="B43" s="266" t="s">
        <v>1985</v>
      </c>
      <c r="C43" s="266" t="s">
        <v>2342</v>
      </c>
      <c r="D43" s="266" t="s">
        <v>2331</v>
      </c>
      <c r="E43" s="266" t="s">
        <v>1779</v>
      </c>
      <c r="F43" s="266" t="s">
        <v>1777</v>
      </c>
      <c r="G43" s="266" t="s">
        <v>2336</v>
      </c>
      <c r="H43" s="266" t="s">
        <v>1780</v>
      </c>
      <c r="I43" s="266" t="s">
        <v>2334</v>
      </c>
      <c r="J43" s="266" t="s">
        <v>2343</v>
      </c>
      <c r="K43" s="266" t="s">
        <v>1785</v>
      </c>
      <c r="L43" s="233"/>
      <c r="M43" s="233"/>
      <c r="N43" s="233"/>
      <c r="O43" s="233"/>
      <c r="P43" s="233"/>
      <c r="Q43" s="233"/>
      <c r="R43" s="233"/>
      <c r="S43" s="233"/>
    </row>
    <row r="44" spans="1:19" ht="28.5">
      <c r="A44" s="218"/>
      <c r="B44" s="266" t="s">
        <v>1986</v>
      </c>
      <c r="C44" s="266" t="s">
        <v>2344</v>
      </c>
      <c r="D44" s="266" t="s">
        <v>2331</v>
      </c>
      <c r="E44" s="266" t="s">
        <v>1779</v>
      </c>
      <c r="F44" s="266" t="s">
        <v>1777</v>
      </c>
      <c r="G44" s="266" t="s">
        <v>2336</v>
      </c>
      <c r="H44" s="266" t="s">
        <v>1780</v>
      </c>
      <c r="I44" s="266" t="s">
        <v>2334</v>
      </c>
      <c r="J44" s="266" t="s">
        <v>1778</v>
      </c>
      <c r="K44" s="266" t="s">
        <v>1778</v>
      </c>
      <c r="L44" s="233"/>
      <c r="M44" s="233"/>
      <c r="N44" s="233"/>
      <c r="O44" s="233"/>
      <c r="P44" s="233"/>
      <c r="Q44" s="233"/>
      <c r="R44" s="233"/>
      <c r="S44" s="233"/>
    </row>
    <row r="45" spans="1:19" ht="71.25">
      <c r="A45" s="218"/>
      <c r="B45" s="266" t="s">
        <v>1988</v>
      </c>
      <c r="C45" s="266" t="s">
        <v>2342</v>
      </c>
      <c r="D45" s="266" t="s">
        <v>2331</v>
      </c>
      <c r="E45" s="266" t="s">
        <v>1779</v>
      </c>
      <c r="F45" s="266" t="s">
        <v>1777</v>
      </c>
      <c r="G45" s="266" t="s">
        <v>2336</v>
      </c>
      <c r="H45" s="266" t="s">
        <v>1780</v>
      </c>
      <c r="I45" s="266" t="s">
        <v>2334</v>
      </c>
      <c r="J45" s="266" t="s">
        <v>1778</v>
      </c>
      <c r="K45" s="266" t="s">
        <v>2346</v>
      </c>
      <c r="L45" s="233"/>
      <c r="M45" s="233"/>
      <c r="N45" s="233"/>
      <c r="O45" s="233"/>
      <c r="P45" s="233"/>
      <c r="Q45" s="233"/>
      <c r="R45" s="233"/>
      <c r="S45" s="233"/>
    </row>
    <row r="46" spans="1:19" ht="42.75">
      <c r="A46" s="218"/>
      <c r="B46" s="266" t="s">
        <v>2027</v>
      </c>
      <c r="C46" s="266" t="s">
        <v>2345</v>
      </c>
      <c r="D46" s="266" t="s">
        <v>2331</v>
      </c>
      <c r="E46" s="266" t="s">
        <v>1779</v>
      </c>
      <c r="F46" s="266" t="s">
        <v>1777</v>
      </c>
      <c r="G46" s="266" t="s">
        <v>2336</v>
      </c>
      <c r="H46" s="266" t="s">
        <v>1780</v>
      </c>
      <c r="I46" s="266" t="s">
        <v>2334</v>
      </c>
      <c r="J46" s="266" t="s">
        <v>2335</v>
      </c>
      <c r="K46" s="266" t="s">
        <v>1784</v>
      </c>
      <c r="L46" s="233"/>
      <c r="M46" s="233"/>
      <c r="N46" s="233"/>
      <c r="O46" s="233"/>
      <c r="P46" s="233"/>
      <c r="Q46" s="233"/>
      <c r="R46" s="233"/>
      <c r="S46" s="233"/>
    </row>
    <row r="47" spans="1:19" ht="28.5">
      <c r="A47" s="218"/>
      <c r="B47" s="266" t="s">
        <v>2385</v>
      </c>
      <c r="C47" s="266" t="s">
        <v>2342</v>
      </c>
      <c r="D47" s="266" t="s">
        <v>2331</v>
      </c>
      <c r="E47" s="266" t="s">
        <v>1779</v>
      </c>
      <c r="F47" s="266" t="s">
        <v>1777</v>
      </c>
      <c r="G47" s="266" t="s">
        <v>2336</v>
      </c>
      <c r="H47" s="266" t="s">
        <v>1780</v>
      </c>
      <c r="I47" s="266" t="s">
        <v>2334</v>
      </c>
      <c r="J47" s="266" t="s">
        <v>2335</v>
      </c>
      <c r="K47" s="266" t="s">
        <v>2335</v>
      </c>
      <c r="L47" s="233"/>
      <c r="M47" s="233"/>
      <c r="N47" s="233"/>
      <c r="O47" s="233"/>
      <c r="P47" s="233"/>
      <c r="Q47" s="233"/>
      <c r="R47" s="233"/>
      <c r="S47" s="233"/>
    </row>
    <row r="48" spans="1:19" ht="42.75">
      <c r="A48" s="218"/>
      <c r="B48" s="266" t="s">
        <v>2386</v>
      </c>
      <c r="C48" s="266" t="s">
        <v>2342</v>
      </c>
      <c r="D48" s="266" t="s">
        <v>2331</v>
      </c>
      <c r="E48" s="266" t="s">
        <v>1779</v>
      </c>
      <c r="F48" s="266" t="s">
        <v>1777</v>
      </c>
      <c r="G48" s="266" t="s">
        <v>2336</v>
      </c>
      <c r="H48" s="266" t="s">
        <v>1780</v>
      </c>
      <c r="I48" s="266" t="s">
        <v>2334</v>
      </c>
      <c r="J48" s="266" t="s">
        <v>2335</v>
      </c>
      <c r="K48" s="266" t="s">
        <v>2335</v>
      </c>
      <c r="L48" s="233"/>
      <c r="M48" s="233"/>
      <c r="N48" s="233"/>
      <c r="O48" s="233"/>
      <c r="P48" s="233"/>
      <c r="Q48" s="233"/>
      <c r="R48" s="233"/>
      <c r="S48" s="233"/>
    </row>
    <row r="49" spans="1:19" ht="57">
      <c r="A49" s="218"/>
      <c r="B49" s="266" t="s">
        <v>2387</v>
      </c>
      <c r="C49" s="266" t="s">
        <v>2342</v>
      </c>
      <c r="D49" s="266" t="s">
        <v>2331</v>
      </c>
      <c r="E49" s="266" t="s">
        <v>1779</v>
      </c>
      <c r="F49" s="266" t="s">
        <v>1777</v>
      </c>
      <c r="G49" s="266" t="s">
        <v>2336</v>
      </c>
      <c r="H49" s="266" t="s">
        <v>1780</v>
      </c>
      <c r="I49" s="266" t="s">
        <v>2334</v>
      </c>
      <c r="J49" s="266" t="s">
        <v>2335</v>
      </c>
      <c r="K49" s="266" t="s">
        <v>2335</v>
      </c>
      <c r="L49" s="233"/>
      <c r="M49" s="233"/>
      <c r="N49" s="233"/>
      <c r="O49" s="233"/>
      <c r="P49" s="233"/>
      <c r="Q49" s="233"/>
      <c r="R49" s="233"/>
      <c r="S49" s="233"/>
    </row>
    <row r="50" spans="1:19" ht="28.5">
      <c r="A50" s="218"/>
      <c r="B50" s="266" t="s">
        <v>1989</v>
      </c>
      <c r="C50" s="266" t="s">
        <v>2342</v>
      </c>
      <c r="D50" s="266" t="s">
        <v>2331</v>
      </c>
      <c r="E50" s="266" t="s">
        <v>1779</v>
      </c>
      <c r="F50" s="266" t="s">
        <v>1777</v>
      </c>
      <c r="G50" s="266" t="s">
        <v>2332</v>
      </c>
      <c r="H50" s="266" t="s">
        <v>1780</v>
      </c>
      <c r="I50" s="266" t="s">
        <v>2334</v>
      </c>
      <c r="J50" s="266" t="s">
        <v>1778</v>
      </c>
      <c r="K50" s="266" t="s">
        <v>1778</v>
      </c>
      <c r="L50" s="233"/>
      <c r="M50" s="233"/>
      <c r="N50" s="233"/>
      <c r="O50" s="233"/>
      <c r="P50" s="233"/>
      <c r="Q50" s="233"/>
      <c r="R50" s="233"/>
      <c r="S50" s="233"/>
    </row>
    <row r="51" spans="1:19" ht="42.75">
      <c r="A51" s="218"/>
      <c r="B51" s="266" t="s">
        <v>1990</v>
      </c>
      <c r="C51" s="266" t="s">
        <v>2342</v>
      </c>
      <c r="D51" s="266" t="s">
        <v>2331</v>
      </c>
      <c r="E51" s="266" t="s">
        <v>1779</v>
      </c>
      <c r="F51" s="266" t="s">
        <v>1777</v>
      </c>
      <c r="G51" s="266" t="s">
        <v>2332</v>
      </c>
      <c r="H51" s="266" t="s">
        <v>1780</v>
      </c>
      <c r="I51" s="266" t="s">
        <v>2334</v>
      </c>
      <c r="J51" s="266" t="s">
        <v>1778</v>
      </c>
      <c r="K51" s="266" t="s">
        <v>1778</v>
      </c>
      <c r="L51" s="233"/>
      <c r="M51" s="233"/>
      <c r="N51" s="233"/>
      <c r="O51" s="233"/>
      <c r="P51" s="233"/>
      <c r="Q51" s="233"/>
      <c r="R51" s="233"/>
      <c r="S51" s="233"/>
    </row>
    <row r="52" spans="1:19" ht="42.75">
      <c r="A52" s="218"/>
      <c r="B52" s="266" t="s">
        <v>1991</v>
      </c>
      <c r="C52" s="266" t="s">
        <v>2342</v>
      </c>
      <c r="D52" s="266" t="s">
        <v>2331</v>
      </c>
      <c r="E52" s="266" t="s">
        <v>1779</v>
      </c>
      <c r="F52" s="266" t="s">
        <v>1777</v>
      </c>
      <c r="G52" s="266" t="s">
        <v>2336</v>
      </c>
      <c r="H52" s="266" t="s">
        <v>1780</v>
      </c>
      <c r="I52" s="266" t="s">
        <v>2334</v>
      </c>
      <c r="J52" s="266" t="s">
        <v>1778</v>
      </c>
      <c r="K52" s="266" t="s">
        <v>1778</v>
      </c>
      <c r="L52" s="233"/>
      <c r="M52" s="233"/>
      <c r="N52" s="233"/>
      <c r="O52" s="233"/>
      <c r="P52" s="233"/>
      <c r="Q52" s="233"/>
      <c r="R52" s="233"/>
      <c r="S52" s="233"/>
    </row>
    <row r="53" spans="1:19" ht="71.25">
      <c r="A53" s="218"/>
      <c r="B53" s="266" t="s">
        <v>1992</v>
      </c>
      <c r="C53" s="266" t="s">
        <v>2340</v>
      </c>
      <c r="D53" s="266" t="s">
        <v>2331</v>
      </c>
      <c r="E53" s="266" t="s">
        <v>1779</v>
      </c>
      <c r="F53" s="266" t="s">
        <v>1777</v>
      </c>
      <c r="G53" s="266" t="s">
        <v>2332</v>
      </c>
      <c r="H53" s="266" t="s">
        <v>1780</v>
      </c>
      <c r="I53" s="266" t="s">
        <v>2334</v>
      </c>
      <c r="J53" s="266" t="s">
        <v>1778</v>
      </c>
      <c r="K53" s="266" t="s">
        <v>1778</v>
      </c>
      <c r="L53" s="233"/>
      <c r="M53" s="233"/>
      <c r="N53" s="233"/>
      <c r="O53" s="233"/>
      <c r="P53" s="233"/>
      <c r="Q53" s="233"/>
      <c r="R53" s="233"/>
      <c r="S53" s="233"/>
    </row>
    <row r="54" spans="1:19" ht="57">
      <c r="A54" s="218"/>
      <c r="B54" s="266" t="s">
        <v>1994</v>
      </c>
      <c r="C54" s="266" t="s">
        <v>2340</v>
      </c>
      <c r="D54" s="266" t="s">
        <v>2331</v>
      </c>
      <c r="E54" s="266" t="s">
        <v>1779</v>
      </c>
      <c r="F54" s="266" t="s">
        <v>1777</v>
      </c>
      <c r="G54" s="266" t="s">
        <v>2332</v>
      </c>
      <c r="H54" s="266" t="s">
        <v>1780</v>
      </c>
      <c r="I54" s="266" t="s">
        <v>2334</v>
      </c>
      <c r="J54" s="266" t="s">
        <v>1778</v>
      </c>
      <c r="K54" s="266" t="s">
        <v>1778</v>
      </c>
      <c r="L54" s="233"/>
      <c r="M54" s="233"/>
      <c r="N54" s="233"/>
      <c r="O54" s="233"/>
      <c r="P54" s="233"/>
      <c r="Q54" s="233"/>
      <c r="R54" s="233"/>
      <c r="S54" s="233"/>
    </row>
    <row r="55" spans="1:19" ht="57">
      <c r="A55" s="218"/>
      <c r="B55" s="266" t="s">
        <v>1995</v>
      </c>
      <c r="C55" s="266" t="s">
        <v>2340</v>
      </c>
      <c r="D55" s="266" t="s">
        <v>2331</v>
      </c>
      <c r="E55" s="266" t="s">
        <v>1779</v>
      </c>
      <c r="F55" s="266" t="s">
        <v>1777</v>
      </c>
      <c r="G55" s="266" t="s">
        <v>2332</v>
      </c>
      <c r="H55" s="266" t="s">
        <v>1780</v>
      </c>
      <c r="I55" s="266" t="s">
        <v>2334</v>
      </c>
      <c r="J55" s="266" t="s">
        <v>1778</v>
      </c>
      <c r="K55" s="266" t="s">
        <v>1778</v>
      </c>
      <c r="L55" s="233"/>
      <c r="M55" s="233"/>
      <c r="N55" s="233"/>
      <c r="O55" s="233"/>
      <c r="P55" s="233"/>
      <c r="Q55" s="233"/>
      <c r="R55" s="233"/>
      <c r="S55" s="233"/>
    </row>
    <row r="56" spans="1:19" ht="57">
      <c r="A56" s="218"/>
      <c r="B56" s="266" t="s">
        <v>1996</v>
      </c>
      <c r="C56" s="266" t="s">
        <v>2340</v>
      </c>
      <c r="D56" s="266" t="s">
        <v>2331</v>
      </c>
      <c r="E56" s="266" t="s">
        <v>1779</v>
      </c>
      <c r="F56" s="266" t="s">
        <v>1777</v>
      </c>
      <c r="G56" s="266" t="s">
        <v>2332</v>
      </c>
      <c r="H56" s="266" t="s">
        <v>1780</v>
      </c>
      <c r="I56" s="266" t="s">
        <v>2334</v>
      </c>
      <c r="J56" s="266" t="s">
        <v>1778</v>
      </c>
      <c r="K56" s="266" t="s">
        <v>1778</v>
      </c>
      <c r="L56" s="233"/>
      <c r="M56" s="233"/>
      <c r="N56" s="233"/>
      <c r="O56" s="233"/>
      <c r="P56" s="233"/>
      <c r="Q56" s="233"/>
      <c r="R56" s="233"/>
      <c r="S56" s="233"/>
    </row>
    <row r="57" spans="1:19" ht="71.25">
      <c r="A57" s="218"/>
      <c r="B57" s="266" t="s">
        <v>1997</v>
      </c>
      <c r="C57" s="266" t="s">
        <v>2340</v>
      </c>
      <c r="D57" s="266" t="s">
        <v>2331</v>
      </c>
      <c r="E57" s="266" t="s">
        <v>1779</v>
      </c>
      <c r="F57" s="266" t="s">
        <v>1777</v>
      </c>
      <c r="G57" s="266" t="s">
        <v>2332</v>
      </c>
      <c r="H57" s="266" t="s">
        <v>1780</v>
      </c>
      <c r="I57" s="266" t="s">
        <v>2334</v>
      </c>
      <c r="J57" s="266" t="s">
        <v>1781</v>
      </c>
      <c r="K57" s="266" t="s">
        <v>1781</v>
      </c>
      <c r="L57" s="233"/>
      <c r="M57" s="233"/>
      <c r="N57" s="233"/>
      <c r="O57" s="233"/>
      <c r="P57" s="233"/>
      <c r="Q57" s="233"/>
      <c r="R57" s="233"/>
      <c r="S57" s="233"/>
    </row>
    <row r="58" spans="1:19" ht="42.75">
      <c r="A58" s="218"/>
      <c r="B58" s="266" t="s">
        <v>1998</v>
      </c>
      <c r="C58" s="266" t="s">
        <v>2340</v>
      </c>
      <c r="D58" s="266" t="s">
        <v>2331</v>
      </c>
      <c r="E58" s="266" t="s">
        <v>1779</v>
      </c>
      <c r="F58" s="266" t="s">
        <v>1777</v>
      </c>
      <c r="G58" s="266" t="s">
        <v>2332</v>
      </c>
      <c r="H58" s="266" t="s">
        <v>1780</v>
      </c>
      <c r="I58" s="266" t="s">
        <v>2334</v>
      </c>
      <c r="J58" s="266" t="s">
        <v>1778</v>
      </c>
      <c r="K58" s="266" t="s">
        <v>1778</v>
      </c>
      <c r="L58" s="233"/>
      <c r="M58" s="233"/>
      <c r="N58" s="233"/>
      <c r="O58" s="233"/>
      <c r="P58" s="233"/>
      <c r="Q58" s="233"/>
      <c r="R58" s="233"/>
      <c r="S58" s="233"/>
    </row>
    <row r="59" spans="1:19" ht="42.75">
      <c r="A59" s="218"/>
      <c r="B59" s="266" t="s">
        <v>1999</v>
      </c>
      <c r="C59" s="266" t="s">
        <v>2340</v>
      </c>
      <c r="D59" s="266" t="s">
        <v>2331</v>
      </c>
      <c r="E59" s="266" t="s">
        <v>1779</v>
      </c>
      <c r="F59" s="266" t="s">
        <v>1777</v>
      </c>
      <c r="G59" s="266" t="s">
        <v>2336</v>
      </c>
      <c r="H59" s="266" t="s">
        <v>1780</v>
      </c>
      <c r="I59" s="266" t="s">
        <v>2334</v>
      </c>
      <c r="J59" s="266" t="s">
        <v>1778</v>
      </c>
      <c r="K59" s="266" t="s">
        <v>1778</v>
      </c>
      <c r="L59" s="233"/>
      <c r="M59" s="233"/>
      <c r="N59" s="233"/>
      <c r="O59" s="233"/>
      <c r="P59" s="233"/>
      <c r="Q59" s="233"/>
      <c r="R59" s="233"/>
      <c r="S59" s="233"/>
    </row>
    <row r="60" spans="1:19" ht="42.75">
      <c r="A60" s="218"/>
      <c r="B60" s="266" t="s">
        <v>2000</v>
      </c>
      <c r="C60" s="266" t="s">
        <v>2340</v>
      </c>
      <c r="D60" s="266" t="s">
        <v>2331</v>
      </c>
      <c r="E60" s="266" t="s">
        <v>1779</v>
      </c>
      <c r="F60" s="266" t="s">
        <v>1777</v>
      </c>
      <c r="G60" s="266" t="s">
        <v>2332</v>
      </c>
      <c r="H60" s="266" t="s">
        <v>1780</v>
      </c>
      <c r="I60" s="266" t="s">
        <v>2334</v>
      </c>
      <c r="J60" s="266" t="s">
        <v>1778</v>
      </c>
      <c r="K60" s="266" t="s">
        <v>1778</v>
      </c>
      <c r="L60" s="233"/>
      <c r="M60" s="233"/>
      <c r="N60" s="233"/>
      <c r="O60" s="233"/>
      <c r="P60" s="233"/>
      <c r="Q60" s="233"/>
      <c r="R60" s="233"/>
      <c r="S60" s="233"/>
    </row>
    <row r="61" spans="1:19" ht="28.5">
      <c r="A61" s="218"/>
      <c r="B61" s="266" t="s">
        <v>2001</v>
      </c>
      <c r="C61" s="266" t="s">
        <v>2340</v>
      </c>
      <c r="D61" s="266" t="s">
        <v>2331</v>
      </c>
      <c r="E61" s="266" t="s">
        <v>1779</v>
      </c>
      <c r="F61" s="266" t="s">
        <v>1777</v>
      </c>
      <c r="G61" s="266" t="s">
        <v>2336</v>
      </c>
      <c r="H61" s="266" t="s">
        <v>1780</v>
      </c>
      <c r="I61" s="266" t="s">
        <v>2334</v>
      </c>
      <c r="J61" s="266" t="s">
        <v>1782</v>
      </c>
      <c r="K61" s="266" t="s">
        <v>1782</v>
      </c>
      <c r="L61" s="233"/>
      <c r="M61" s="233"/>
      <c r="N61" s="233"/>
      <c r="O61" s="233"/>
      <c r="P61" s="233"/>
      <c r="Q61" s="233"/>
      <c r="R61" s="233"/>
      <c r="S61" s="233"/>
    </row>
    <row r="62" spans="1:19" ht="57">
      <c r="A62" s="218"/>
      <c r="B62" s="266" t="s">
        <v>2002</v>
      </c>
      <c r="C62" s="266" t="s">
        <v>2340</v>
      </c>
      <c r="D62" s="266" t="s">
        <v>2331</v>
      </c>
      <c r="E62" s="266" t="s">
        <v>1779</v>
      </c>
      <c r="F62" s="266" t="s">
        <v>1777</v>
      </c>
      <c r="G62" s="266" t="s">
        <v>2332</v>
      </c>
      <c r="H62" s="266" t="s">
        <v>1780</v>
      </c>
      <c r="I62" s="266" t="s">
        <v>2334</v>
      </c>
      <c r="J62" s="266" t="s">
        <v>2335</v>
      </c>
      <c r="K62" s="266" t="s">
        <v>2335</v>
      </c>
      <c r="L62" s="233"/>
      <c r="M62" s="233"/>
      <c r="N62" s="233"/>
      <c r="O62" s="233"/>
      <c r="P62" s="233"/>
      <c r="Q62" s="233"/>
      <c r="R62" s="233"/>
      <c r="S62" s="233"/>
    </row>
    <row r="63" spans="1:19" ht="57">
      <c r="A63" s="218"/>
      <c r="B63" s="266" t="s">
        <v>2003</v>
      </c>
      <c r="C63" s="266" t="s">
        <v>2340</v>
      </c>
      <c r="D63" s="266" t="s">
        <v>2331</v>
      </c>
      <c r="E63" s="266" t="s">
        <v>1779</v>
      </c>
      <c r="F63" s="266" t="s">
        <v>1777</v>
      </c>
      <c r="G63" s="266" t="s">
        <v>2336</v>
      </c>
      <c r="H63" s="266" t="s">
        <v>1780</v>
      </c>
      <c r="I63" s="266" t="s">
        <v>2334</v>
      </c>
      <c r="J63" s="266" t="s">
        <v>2335</v>
      </c>
      <c r="K63" s="266" t="s">
        <v>1782</v>
      </c>
      <c r="L63" s="233"/>
      <c r="M63" s="233"/>
      <c r="N63" s="233"/>
      <c r="O63" s="233"/>
      <c r="P63" s="233"/>
      <c r="Q63" s="233"/>
      <c r="R63" s="233"/>
      <c r="S63" s="233"/>
    </row>
    <row r="64" spans="1:19" ht="42.75">
      <c r="A64" s="218"/>
      <c r="B64" s="266" t="s">
        <v>2004</v>
      </c>
      <c r="C64" s="266" t="s">
        <v>2340</v>
      </c>
      <c r="D64" s="266" t="s">
        <v>2331</v>
      </c>
      <c r="E64" s="266" t="s">
        <v>1779</v>
      </c>
      <c r="F64" s="266" t="s">
        <v>1777</v>
      </c>
      <c r="G64" s="266" t="s">
        <v>2332</v>
      </c>
      <c r="H64" s="266" t="s">
        <v>2347</v>
      </c>
      <c r="I64" s="266" t="s">
        <v>2334</v>
      </c>
      <c r="J64" s="266" t="s">
        <v>2335</v>
      </c>
      <c r="K64" s="266" t="s">
        <v>1782</v>
      </c>
      <c r="L64" s="233"/>
      <c r="M64" s="233"/>
      <c r="N64" s="233"/>
      <c r="O64" s="233"/>
      <c r="P64" s="233"/>
      <c r="Q64" s="233"/>
      <c r="R64" s="233"/>
      <c r="S64" s="233"/>
    </row>
    <row r="65" spans="1:19" ht="85.5">
      <c r="A65" s="218"/>
      <c r="B65" s="266" t="s">
        <v>2005</v>
      </c>
      <c r="C65" s="266" t="s">
        <v>2340</v>
      </c>
      <c r="D65" s="266" t="s">
        <v>2331</v>
      </c>
      <c r="E65" s="266" t="s">
        <v>1779</v>
      </c>
      <c r="F65" s="266" t="s">
        <v>1777</v>
      </c>
      <c r="G65" s="266" t="s">
        <v>2332</v>
      </c>
      <c r="H65" s="266" t="s">
        <v>1780</v>
      </c>
      <c r="I65" s="266" t="s">
        <v>2334</v>
      </c>
      <c r="J65" s="266" t="s">
        <v>1778</v>
      </c>
      <c r="K65" s="266" t="s">
        <v>1778</v>
      </c>
      <c r="L65" s="233"/>
      <c r="M65" s="233"/>
      <c r="N65" s="233"/>
      <c r="O65" s="233"/>
      <c r="P65" s="233"/>
      <c r="Q65" s="233"/>
      <c r="R65" s="233"/>
      <c r="S65" s="233"/>
    </row>
    <row r="66" spans="1:19" ht="42.75">
      <c r="A66" s="218"/>
      <c r="B66" s="266" t="s">
        <v>2006</v>
      </c>
      <c r="C66" s="266" t="s">
        <v>2340</v>
      </c>
      <c r="D66" s="266" t="s">
        <v>2331</v>
      </c>
      <c r="E66" s="266" t="s">
        <v>1779</v>
      </c>
      <c r="F66" s="266" t="s">
        <v>1777</v>
      </c>
      <c r="G66" s="266" t="s">
        <v>2332</v>
      </c>
      <c r="H66" s="266" t="s">
        <v>1780</v>
      </c>
      <c r="I66" s="266" t="s">
        <v>2334</v>
      </c>
      <c r="J66" s="266" t="s">
        <v>1778</v>
      </c>
      <c r="K66" s="266" t="s">
        <v>1778</v>
      </c>
      <c r="L66" s="233"/>
      <c r="M66" s="233"/>
      <c r="N66" s="233"/>
      <c r="O66" s="233"/>
      <c r="P66" s="233"/>
      <c r="Q66" s="233"/>
      <c r="R66" s="233"/>
      <c r="S66" s="233"/>
    </row>
    <row r="67" spans="1:19" ht="42.75">
      <c r="A67" s="218"/>
      <c r="B67" s="266" t="s">
        <v>2007</v>
      </c>
      <c r="C67" s="266" t="s">
        <v>2340</v>
      </c>
      <c r="D67" s="266" t="s">
        <v>2331</v>
      </c>
      <c r="E67" s="266" t="s">
        <v>1779</v>
      </c>
      <c r="F67" s="266" t="s">
        <v>1777</v>
      </c>
      <c r="G67" s="266" t="s">
        <v>2332</v>
      </c>
      <c r="H67" s="266" t="s">
        <v>1780</v>
      </c>
      <c r="I67" s="266" t="s">
        <v>2334</v>
      </c>
      <c r="J67" s="266" t="s">
        <v>1781</v>
      </c>
      <c r="K67" s="266" t="s">
        <v>1781</v>
      </c>
      <c r="L67" s="233"/>
      <c r="M67" s="233"/>
      <c r="N67" s="233"/>
      <c r="O67" s="233"/>
      <c r="P67" s="233"/>
      <c r="Q67" s="233"/>
      <c r="R67" s="233"/>
      <c r="S67" s="233"/>
    </row>
    <row r="68" spans="1:19" ht="28.5">
      <c r="A68" s="218"/>
      <c r="B68" s="266" t="s">
        <v>2008</v>
      </c>
      <c r="C68" s="266" t="s">
        <v>2340</v>
      </c>
      <c r="D68" s="266" t="s">
        <v>2331</v>
      </c>
      <c r="E68" s="266" t="s">
        <v>1779</v>
      </c>
      <c r="F68" s="266" t="s">
        <v>1777</v>
      </c>
      <c r="G68" s="266" t="s">
        <v>2332</v>
      </c>
      <c r="H68" s="266" t="s">
        <v>1780</v>
      </c>
      <c r="I68" s="266" t="s">
        <v>2334</v>
      </c>
      <c r="J68" s="266" t="s">
        <v>1785</v>
      </c>
      <c r="K68" s="266" t="s">
        <v>1785</v>
      </c>
      <c r="L68" s="233"/>
      <c r="M68" s="233"/>
      <c r="N68" s="233"/>
      <c r="O68" s="233"/>
      <c r="P68" s="233"/>
      <c r="Q68" s="233"/>
      <c r="R68" s="233"/>
      <c r="S68" s="233"/>
    </row>
    <row r="69" spans="1:19" ht="57">
      <c r="A69" s="218"/>
      <c r="B69" s="266" t="s">
        <v>2009</v>
      </c>
      <c r="C69" s="266" t="s">
        <v>2340</v>
      </c>
      <c r="D69" s="266" t="s">
        <v>2331</v>
      </c>
      <c r="E69" s="266" t="s">
        <v>1779</v>
      </c>
      <c r="F69" s="266" t="s">
        <v>1777</v>
      </c>
      <c r="G69" s="266" t="s">
        <v>2332</v>
      </c>
      <c r="H69" s="266" t="s">
        <v>1780</v>
      </c>
      <c r="I69" s="266" t="s">
        <v>2334</v>
      </c>
      <c r="J69" s="266" t="s">
        <v>1781</v>
      </c>
      <c r="K69" s="266" t="s">
        <v>1781</v>
      </c>
      <c r="L69" s="233"/>
      <c r="M69" s="233"/>
      <c r="N69" s="233"/>
      <c r="O69" s="233"/>
      <c r="P69" s="233"/>
      <c r="Q69" s="233"/>
      <c r="R69" s="233"/>
      <c r="S69" s="233"/>
    </row>
    <row r="70" spans="1:19" ht="42.75">
      <c r="A70" s="218"/>
      <c r="B70" s="266" t="s">
        <v>2010</v>
      </c>
      <c r="C70" s="266" t="s">
        <v>2340</v>
      </c>
      <c r="D70" s="266" t="s">
        <v>2331</v>
      </c>
      <c r="E70" s="266" t="s">
        <v>1779</v>
      </c>
      <c r="F70" s="266" t="s">
        <v>1777</v>
      </c>
      <c r="G70" s="266" t="s">
        <v>2336</v>
      </c>
      <c r="H70" s="266" t="s">
        <v>1780</v>
      </c>
      <c r="I70" s="266" t="s">
        <v>2334</v>
      </c>
      <c r="J70" s="266" t="s">
        <v>1785</v>
      </c>
      <c r="K70" s="266" t="s">
        <v>1785</v>
      </c>
      <c r="L70" s="233"/>
      <c r="M70" s="233"/>
      <c r="N70" s="233"/>
      <c r="O70" s="233"/>
      <c r="P70" s="233"/>
      <c r="Q70" s="233"/>
      <c r="R70" s="233"/>
      <c r="S70" s="233"/>
    </row>
    <row r="71" spans="1:19" ht="42.75">
      <c r="A71" s="218"/>
      <c r="B71" s="266" t="s">
        <v>2011</v>
      </c>
      <c r="C71" s="266" t="s">
        <v>2340</v>
      </c>
      <c r="D71" s="266" t="s">
        <v>2331</v>
      </c>
      <c r="E71" s="266" t="s">
        <v>1779</v>
      </c>
      <c r="F71" s="266" t="s">
        <v>1777</v>
      </c>
      <c r="G71" s="266" t="s">
        <v>2336</v>
      </c>
      <c r="H71" s="266" t="s">
        <v>1780</v>
      </c>
      <c r="I71" s="266" t="s">
        <v>2334</v>
      </c>
      <c r="J71" s="266" t="s">
        <v>2348</v>
      </c>
      <c r="K71" s="266" t="s">
        <v>2335</v>
      </c>
      <c r="L71" s="233"/>
      <c r="M71" s="233"/>
      <c r="N71" s="233"/>
      <c r="O71" s="233"/>
      <c r="P71" s="233"/>
      <c r="Q71" s="233"/>
      <c r="R71" s="233"/>
      <c r="S71" s="233"/>
    </row>
    <row r="72" spans="1:19" ht="42.75">
      <c r="A72" s="218"/>
      <c r="B72" s="266" t="s">
        <v>2012</v>
      </c>
      <c r="C72" s="266" t="s">
        <v>2342</v>
      </c>
      <c r="D72" s="266" t="s">
        <v>2331</v>
      </c>
      <c r="E72" s="266" t="s">
        <v>1779</v>
      </c>
      <c r="F72" s="266" t="s">
        <v>1777</v>
      </c>
      <c r="G72" s="266" t="s">
        <v>2336</v>
      </c>
      <c r="H72" s="266" t="s">
        <v>1780</v>
      </c>
      <c r="I72" s="266" t="s">
        <v>2334</v>
      </c>
      <c r="J72" s="266" t="s">
        <v>2335</v>
      </c>
      <c r="K72" s="266" t="s">
        <v>2335</v>
      </c>
      <c r="L72" s="233"/>
      <c r="M72" s="233"/>
      <c r="N72" s="233"/>
      <c r="O72" s="233"/>
      <c r="P72" s="233"/>
      <c r="Q72" s="233"/>
      <c r="R72" s="233"/>
      <c r="S72" s="233"/>
    </row>
    <row r="73" spans="1:19" ht="28.5">
      <c r="A73" s="218"/>
      <c r="B73" s="266" t="s">
        <v>1993</v>
      </c>
      <c r="C73" s="266" t="s">
        <v>2340</v>
      </c>
      <c r="D73" s="266" t="s">
        <v>2331</v>
      </c>
      <c r="E73" s="266" t="s">
        <v>1779</v>
      </c>
      <c r="F73" s="266" t="s">
        <v>1777</v>
      </c>
      <c r="G73" s="266" t="s">
        <v>2332</v>
      </c>
      <c r="H73" s="266" t="s">
        <v>1780</v>
      </c>
      <c r="I73" s="266" t="s">
        <v>2334</v>
      </c>
      <c r="J73" s="266" t="s">
        <v>1785</v>
      </c>
      <c r="K73" s="266" t="s">
        <v>1785</v>
      </c>
      <c r="L73" s="233"/>
      <c r="M73" s="233"/>
      <c r="N73" s="233"/>
      <c r="O73" s="233"/>
      <c r="P73" s="233"/>
      <c r="Q73" s="233"/>
      <c r="R73" s="233"/>
      <c r="S73" s="233"/>
    </row>
    <row r="74" spans="1:19" ht="71.25">
      <c r="A74" s="218"/>
      <c r="B74" s="266" t="s">
        <v>2014</v>
      </c>
      <c r="C74" s="266" t="s">
        <v>2340</v>
      </c>
      <c r="D74" s="266" t="s">
        <v>2331</v>
      </c>
      <c r="E74" s="266" t="s">
        <v>1779</v>
      </c>
      <c r="F74" s="266" t="s">
        <v>1777</v>
      </c>
      <c r="G74" s="266" t="s">
        <v>2332</v>
      </c>
      <c r="H74" s="266" t="s">
        <v>2347</v>
      </c>
      <c r="I74" s="266" t="s">
        <v>2334</v>
      </c>
      <c r="J74" s="266" t="s">
        <v>2335</v>
      </c>
      <c r="K74" s="266" t="s">
        <v>2335</v>
      </c>
      <c r="L74" s="233"/>
      <c r="M74" s="233"/>
      <c r="N74" s="233"/>
      <c r="O74" s="233"/>
      <c r="P74" s="233"/>
      <c r="Q74" s="233"/>
      <c r="R74" s="233"/>
      <c r="S74" s="233"/>
    </row>
    <row r="75" spans="1:19" ht="71.25">
      <c r="A75" s="218"/>
      <c r="B75" s="266" t="s">
        <v>2015</v>
      </c>
      <c r="C75" s="266" t="s">
        <v>2340</v>
      </c>
      <c r="D75" s="266" t="s">
        <v>2331</v>
      </c>
      <c r="E75" s="266" t="s">
        <v>1779</v>
      </c>
      <c r="F75" s="266" t="s">
        <v>1777</v>
      </c>
      <c r="G75" s="266" t="s">
        <v>2332</v>
      </c>
      <c r="H75" s="266" t="s">
        <v>1780</v>
      </c>
      <c r="I75" s="266" t="s">
        <v>2334</v>
      </c>
      <c r="J75" s="266" t="s">
        <v>2335</v>
      </c>
      <c r="K75" s="266" t="s">
        <v>2335</v>
      </c>
      <c r="L75" s="233"/>
      <c r="M75" s="233"/>
      <c r="N75" s="233"/>
      <c r="O75" s="233"/>
      <c r="P75" s="233"/>
      <c r="Q75" s="233"/>
      <c r="R75" s="233"/>
      <c r="S75" s="233"/>
    </row>
    <row r="76" spans="1:19" ht="28.5">
      <c r="A76" s="218"/>
      <c r="B76" s="266" t="s">
        <v>2016</v>
      </c>
      <c r="C76" s="266" t="s">
        <v>2342</v>
      </c>
      <c r="D76" s="266" t="s">
        <v>2331</v>
      </c>
      <c r="E76" s="266" t="s">
        <v>1779</v>
      </c>
      <c r="F76" s="266" t="s">
        <v>1777</v>
      </c>
      <c r="G76" s="266" t="s">
        <v>2332</v>
      </c>
      <c r="H76" s="266" t="s">
        <v>1780</v>
      </c>
      <c r="I76" s="266" t="s">
        <v>2334</v>
      </c>
      <c r="J76" s="266" t="s">
        <v>2335</v>
      </c>
      <c r="K76" s="266" t="s">
        <v>2335</v>
      </c>
      <c r="L76" s="233"/>
      <c r="M76" s="233"/>
      <c r="N76" s="233"/>
      <c r="O76" s="233"/>
      <c r="P76" s="233"/>
      <c r="Q76" s="233"/>
      <c r="R76" s="233"/>
      <c r="S76" s="233"/>
    </row>
    <row r="77" spans="1:19" ht="71.25">
      <c r="A77" s="218"/>
      <c r="B77" s="266" t="s">
        <v>2013</v>
      </c>
      <c r="C77" s="266" t="s">
        <v>2342</v>
      </c>
      <c r="D77" s="266" t="s">
        <v>2331</v>
      </c>
      <c r="E77" s="266" t="s">
        <v>1779</v>
      </c>
      <c r="F77" s="266" t="s">
        <v>1777</v>
      </c>
      <c r="G77" s="266" t="s">
        <v>2332</v>
      </c>
      <c r="H77" s="266" t="s">
        <v>2349</v>
      </c>
      <c r="I77" s="266" t="s">
        <v>2334</v>
      </c>
      <c r="J77" s="266" t="s">
        <v>2335</v>
      </c>
      <c r="K77" s="266" t="s">
        <v>2335</v>
      </c>
      <c r="L77" s="233"/>
      <c r="M77" s="233"/>
      <c r="N77" s="233"/>
      <c r="O77" s="233"/>
      <c r="P77" s="233"/>
      <c r="Q77" s="233"/>
      <c r="R77" s="233"/>
      <c r="S77" s="233"/>
    </row>
    <row r="78" spans="1:19" ht="42.75">
      <c r="A78" s="218"/>
      <c r="B78" s="266" t="s">
        <v>2017</v>
      </c>
      <c r="C78" s="266" t="s">
        <v>2342</v>
      </c>
      <c r="D78" s="266" t="s">
        <v>2331</v>
      </c>
      <c r="E78" s="266" t="s">
        <v>1779</v>
      </c>
      <c r="F78" s="266" t="s">
        <v>1777</v>
      </c>
      <c r="G78" s="266" t="s">
        <v>2336</v>
      </c>
      <c r="H78" s="266" t="s">
        <v>1780</v>
      </c>
      <c r="I78" s="266" t="s">
        <v>2334</v>
      </c>
      <c r="J78" s="266" t="s">
        <v>1782</v>
      </c>
      <c r="K78" s="266" t="s">
        <v>2335</v>
      </c>
      <c r="L78" s="233"/>
      <c r="M78" s="233"/>
      <c r="N78" s="233"/>
      <c r="O78" s="233"/>
      <c r="P78" s="233"/>
      <c r="Q78" s="233"/>
      <c r="R78" s="233"/>
      <c r="S78" s="233"/>
    </row>
    <row r="79" spans="1:19" ht="57">
      <c r="A79" s="218"/>
      <c r="B79" s="266" t="s">
        <v>2018</v>
      </c>
      <c r="C79" s="266" t="s">
        <v>2342</v>
      </c>
      <c r="D79" s="266" t="s">
        <v>2331</v>
      </c>
      <c r="E79" s="266" t="s">
        <v>1779</v>
      </c>
      <c r="F79" s="266" t="s">
        <v>1777</v>
      </c>
      <c r="G79" s="266" t="s">
        <v>2332</v>
      </c>
      <c r="H79" s="266" t="s">
        <v>1780</v>
      </c>
      <c r="I79" s="266" t="s">
        <v>2334</v>
      </c>
      <c r="J79" s="266" t="s">
        <v>1782</v>
      </c>
      <c r="K79" s="266" t="s">
        <v>1785</v>
      </c>
      <c r="L79" s="233"/>
      <c r="M79" s="233"/>
      <c r="N79" s="233"/>
      <c r="O79" s="233"/>
      <c r="P79" s="233"/>
      <c r="Q79" s="233"/>
      <c r="R79" s="233"/>
      <c r="S79" s="233"/>
    </row>
    <row r="80" spans="1:19" ht="42.75">
      <c r="A80" s="218"/>
      <c r="B80" s="266" t="s">
        <v>2019</v>
      </c>
      <c r="C80" s="266" t="s">
        <v>2342</v>
      </c>
      <c r="D80" s="266" t="s">
        <v>2331</v>
      </c>
      <c r="E80" s="266" t="s">
        <v>1779</v>
      </c>
      <c r="F80" s="266" t="s">
        <v>1777</v>
      </c>
      <c r="G80" s="266" t="s">
        <v>2336</v>
      </c>
      <c r="H80" s="266" t="s">
        <v>1780</v>
      </c>
      <c r="I80" s="266" t="s">
        <v>2334</v>
      </c>
      <c r="J80" s="266" t="s">
        <v>1781</v>
      </c>
      <c r="K80" s="266" t="s">
        <v>2346</v>
      </c>
      <c r="L80" s="233"/>
      <c r="M80" s="233"/>
      <c r="N80" s="233"/>
      <c r="O80" s="233"/>
      <c r="P80" s="233"/>
      <c r="Q80" s="233"/>
      <c r="R80" s="233"/>
      <c r="S80" s="233"/>
    </row>
    <row r="81" spans="1:19" ht="71.25">
      <c r="A81" s="218"/>
      <c r="B81" s="266" t="s">
        <v>2388</v>
      </c>
      <c r="C81" s="266" t="s">
        <v>2342</v>
      </c>
      <c r="D81" s="266" t="s">
        <v>2331</v>
      </c>
      <c r="E81" s="266" t="s">
        <v>1779</v>
      </c>
      <c r="F81" s="266" t="s">
        <v>1777</v>
      </c>
      <c r="G81" s="266" t="s">
        <v>2336</v>
      </c>
      <c r="H81" s="266" t="s">
        <v>1780</v>
      </c>
      <c r="I81" s="266" t="s">
        <v>2334</v>
      </c>
      <c r="J81" s="266" t="s">
        <v>2335</v>
      </c>
      <c r="K81" s="266" t="s">
        <v>2346</v>
      </c>
      <c r="L81" s="233"/>
      <c r="M81" s="233"/>
      <c r="N81" s="233"/>
      <c r="O81" s="233"/>
      <c r="P81" s="233"/>
      <c r="Q81" s="233"/>
      <c r="R81" s="233"/>
      <c r="S81" s="233"/>
    </row>
    <row r="82" spans="1:19" ht="85.5">
      <c r="A82" s="218"/>
      <c r="B82" s="266" t="s">
        <v>2389</v>
      </c>
      <c r="C82" s="266" t="s">
        <v>2342</v>
      </c>
      <c r="D82" s="266" t="s">
        <v>2331</v>
      </c>
      <c r="E82" s="266" t="s">
        <v>1779</v>
      </c>
      <c r="F82" s="266" t="s">
        <v>1777</v>
      </c>
      <c r="G82" s="266" t="s">
        <v>2336</v>
      </c>
      <c r="H82" s="266" t="s">
        <v>1780</v>
      </c>
      <c r="I82" s="266" t="s">
        <v>2334</v>
      </c>
      <c r="J82" s="266" t="s">
        <v>2335</v>
      </c>
      <c r="K82" s="266" t="s">
        <v>2346</v>
      </c>
      <c r="L82" s="233"/>
      <c r="M82" s="233"/>
      <c r="N82" s="233"/>
      <c r="O82" s="233"/>
      <c r="P82" s="233"/>
      <c r="Q82" s="233"/>
      <c r="R82" s="233"/>
      <c r="S82" s="233"/>
    </row>
    <row r="83" spans="1:19" ht="28.5">
      <c r="A83" s="218"/>
      <c r="B83" s="266" t="s">
        <v>2020</v>
      </c>
      <c r="C83" s="266" t="s">
        <v>2342</v>
      </c>
      <c r="D83" s="266" t="s">
        <v>2331</v>
      </c>
      <c r="E83" s="266" t="s">
        <v>1779</v>
      </c>
      <c r="F83" s="266" t="s">
        <v>1777</v>
      </c>
      <c r="G83" s="266" t="s">
        <v>2336</v>
      </c>
      <c r="H83" s="266" t="s">
        <v>1780</v>
      </c>
      <c r="I83" s="266" t="s">
        <v>2334</v>
      </c>
      <c r="J83" s="266" t="s">
        <v>1781</v>
      </c>
      <c r="K83" s="266" t="s">
        <v>2346</v>
      </c>
      <c r="L83" s="233"/>
      <c r="M83" s="233"/>
      <c r="N83" s="233"/>
      <c r="O83" s="233"/>
      <c r="P83" s="233"/>
      <c r="Q83" s="233"/>
      <c r="R83" s="233"/>
      <c r="S83" s="233"/>
    </row>
    <row r="84" spans="1:19" ht="28.5">
      <c r="A84" s="218"/>
      <c r="B84" s="266" t="s">
        <v>2021</v>
      </c>
      <c r="C84" s="266" t="s">
        <v>2342</v>
      </c>
      <c r="D84" s="266" t="s">
        <v>2331</v>
      </c>
      <c r="E84" s="266" t="s">
        <v>1779</v>
      </c>
      <c r="F84" s="266" t="s">
        <v>1777</v>
      </c>
      <c r="G84" s="266" t="s">
        <v>2332</v>
      </c>
      <c r="H84" s="266" t="s">
        <v>1780</v>
      </c>
      <c r="I84" s="266" t="s">
        <v>2334</v>
      </c>
      <c r="J84" s="266" t="s">
        <v>1782</v>
      </c>
      <c r="K84" s="266" t="s">
        <v>2346</v>
      </c>
      <c r="L84" s="233"/>
      <c r="M84" s="233"/>
      <c r="N84" s="233"/>
      <c r="O84" s="233"/>
      <c r="P84" s="233"/>
      <c r="Q84" s="233"/>
      <c r="R84" s="233"/>
      <c r="S84" s="233"/>
    </row>
    <row r="85" spans="1:19" ht="42.75">
      <c r="A85" s="218"/>
      <c r="B85" s="266" t="s">
        <v>2022</v>
      </c>
      <c r="C85" s="266" t="s">
        <v>2342</v>
      </c>
      <c r="D85" s="266" t="s">
        <v>2331</v>
      </c>
      <c r="E85" s="266" t="s">
        <v>1779</v>
      </c>
      <c r="F85" s="266" t="s">
        <v>1777</v>
      </c>
      <c r="G85" s="266" t="s">
        <v>2336</v>
      </c>
      <c r="H85" s="266" t="s">
        <v>1780</v>
      </c>
      <c r="I85" s="266" t="s">
        <v>2334</v>
      </c>
      <c r="J85" s="266" t="s">
        <v>1782</v>
      </c>
      <c r="K85" s="266" t="s">
        <v>2335</v>
      </c>
      <c r="L85" s="233"/>
      <c r="M85" s="233"/>
      <c r="N85" s="233"/>
      <c r="O85" s="233"/>
      <c r="P85" s="233"/>
      <c r="Q85" s="233"/>
      <c r="R85" s="233"/>
      <c r="S85" s="233"/>
    </row>
    <row r="86" spans="1:19" ht="42.75">
      <c r="A86" s="218"/>
      <c r="B86" s="266" t="s">
        <v>2023</v>
      </c>
      <c r="C86" s="266" t="s">
        <v>2342</v>
      </c>
      <c r="D86" s="266" t="s">
        <v>2331</v>
      </c>
      <c r="E86" s="266" t="s">
        <v>1779</v>
      </c>
      <c r="F86" s="266" t="s">
        <v>1777</v>
      </c>
      <c r="G86" s="266" t="s">
        <v>2336</v>
      </c>
      <c r="H86" s="266" t="s">
        <v>1780</v>
      </c>
      <c r="I86" s="266" t="s">
        <v>2334</v>
      </c>
      <c r="J86" s="266" t="s">
        <v>1782</v>
      </c>
      <c r="K86" s="266" t="s">
        <v>2335</v>
      </c>
      <c r="L86" s="233"/>
      <c r="M86" s="233"/>
      <c r="N86" s="233"/>
      <c r="O86" s="233"/>
      <c r="P86" s="233"/>
      <c r="Q86" s="233"/>
      <c r="R86" s="233"/>
      <c r="S86" s="233"/>
    </row>
    <row r="87" spans="1:19" ht="28.5">
      <c r="A87" s="218"/>
      <c r="B87" s="266" t="s">
        <v>2024</v>
      </c>
      <c r="C87" s="266" t="s">
        <v>2345</v>
      </c>
      <c r="D87" s="266" t="s">
        <v>2331</v>
      </c>
      <c r="E87" s="266" t="s">
        <v>1779</v>
      </c>
      <c r="F87" s="266" t="s">
        <v>1777</v>
      </c>
      <c r="G87" s="266" t="s">
        <v>2332</v>
      </c>
      <c r="H87" s="266" t="s">
        <v>1780</v>
      </c>
      <c r="I87" s="266" t="s">
        <v>2334</v>
      </c>
      <c r="J87" s="266" t="s">
        <v>1778</v>
      </c>
      <c r="K87" s="266" t="s">
        <v>2346</v>
      </c>
      <c r="L87" s="233"/>
      <c r="M87" s="233"/>
      <c r="N87" s="233"/>
      <c r="O87" s="233"/>
      <c r="P87" s="233"/>
      <c r="Q87" s="233"/>
      <c r="R87" s="233"/>
      <c r="S87" s="233"/>
    </row>
    <row r="88" spans="1:19" ht="28.5">
      <c r="A88" s="218"/>
      <c r="B88" s="266" t="s">
        <v>2025</v>
      </c>
      <c r="C88" s="266" t="s">
        <v>2345</v>
      </c>
      <c r="D88" s="266" t="s">
        <v>2331</v>
      </c>
      <c r="E88" s="266" t="s">
        <v>1779</v>
      </c>
      <c r="F88" s="266" t="s">
        <v>1777</v>
      </c>
      <c r="G88" s="266" t="s">
        <v>2332</v>
      </c>
      <c r="H88" s="266" t="s">
        <v>1783</v>
      </c>
      <c r="I88" s="266" t="s">
        <v>2334</v>
      </c>
      <c r="J88" s="266" t="s">
        <v>1778</v>
      </c>
      <c r="K88" s="266" t="s">
        <v>2346</v>
      </c>
      <c r="L88" s="233"/>
      <c r="M88" s="233"/>
      <c r="N88" s="233"/>
      <c r="O88" s="233"/>
      <c r="P88" s="233"/>
      <c r="Q88" s="233"/>
      <c r="R88" s="233"/>
      <c r="S88" s="233"/>
    </row>
    <row r="89" spans="1:19" ht="42.75">
      <c r="A89" s="218"/>
      <c r="B89" s="266" t="s">
        <v>2026</v>
      </c>
      <c r="C89" s="266" t="s">
        <v>2345</v>
      </c>
      <c r="D89" s="266" t="s">
        <v>2331</v>
      </c>
      <c r="E89" s="266" t="s">
        <v>1779</v>
      </c>
      <c r="F89" s="266" t="s">
        <v>1777</v>
      </c>
      <c r="G89" s="266" t="s">
        <v>2336</v>
      </c>
      <c r="H89" s="266" t="s">
        <v>1780</v>
      </c>
      <c r="I89" s="266" t="s">
        <v>2334</v>
      </c>
      <c r="J89" s="266" t="s">
        <v>1782</v>
      </c>
      <c r="K89" s="266" t="s">
        <v>1782</v>
      </c>
      <c r="L89" s="233"/>
      <c r="M89" s="233"/>
      <c r="N89" s="233"/>
      <c r="O89" s="233"/>
      <c r="P89" s="233"/>
      <c r="Q89" s="233"/>
      <c r="R89" s="233"/>
      <c r="S89" s="233"/>
    </row>
    <row r="90" spans="1:19" ht="28.5">
      <c r="A90" s="218"/>
      <c r="B90" s="266" t="s">
        <v>1987</v>
      </c>
      <c r="C90" s="266" t="s">
        <v>2345</v>
      </c>
      <c r="D90" s="266" t="s">
        <v>2331</v>
      </c>
      <c r="E90" s="266" t="s">
        <v>1779</v>
      </c>
      <c r="F90" s="266" t="s">
        <v>1777</v>
      </c>
      <c r="G90" s="266" t="s">
        <v>2336</v>
      </c>
      <c r="H90" s="266" t="s">
        <v>1780</v>
      </c>
      <c r="I90" s="266" t="s">
        <v>2334</v>
      </c>
      <c r="J90" s="266" t="s">
        <v>1781</v>
      </c>
      <c r="K90" s="266" t="s">
        <v>1781</v>
      </c>
      <c r="L90" s="233"/>
      <c r="M90" s="233"/>
      <c r="N90" s="233"/>
      <c r="O90" s="233"/>
      <c r="P90" s="233"/>
      <c r="Q90" s="233"/>
      <c r="R90" s="233"/>
      <c r="S90" s="233"/>
    </row>
    <row r="91" spans="1:19" ht="42.75">
      <c r="A91" s="218"/>
      <c r="B91" s="266" t="s">
        <v>2028</v>
      </c>
      <c r="C91" s="266" t="s">
        <v>2345</v>
      </c>
      <c r="D91" s="266" t="s">
        <v>2331</v>
      </c>
      <c r="E91" s="266" t="s">
        <v>1779</v>
      </c>
      <c r="F91" s="266" t="s">
        <v>1777</v>
      </c>
      <c r="G91" s="266" t="s">
        <v>2332</v>
      </c>
      <c r="H91" s="266" t="s">
        <v>1783</v>
      </c>
      <c r="I91" s="266" t="s">
        <v>2334</v>
      </c>
      <c r="J91" s="266" t="s">
        <v>2335</v>
      </c>
      <c r="K91" s="266" t="s">
        <v>2335</v>
      </c>
      <c r="L91" s="233"/>
      <c r="M91" s="233"/>
      <c r="N91" s="233"/>
      <c r="O91" s="233"/>
      <c r="P91" s="233"/>
      <c r="Q91" s="233"/>
      <c r="R91" s="233"/>
      <c r="S91" s="233"/>
    </row>
    <row r="92" spans="1:19" ht="42.75">
      <c r="A92" s="218"/>
      <c r="B92" s="266" t="s">
        <v>2390</v>
      </c>
      <c r="C92" s="266" t="s">
        <v>2345</v>
      </c>
      <c r="D92" s="266" t="s">
        <v>2331</v>
      </c>
      <c r="E92" s="266" t="s">
        <v>1779</v>
      </c>
      <c r="F92" s="266" t="s">
        <v>1777</v>
      </c>
      <c r="G92" s="266" t="s">
        <v>2332</v>
      </c>
      <c r="H92" s="266" t="s">
        <v>1783</v>
      </c>
      <c r="I92" s="266" t="s">
        <v>2334</v>
      </c>
      <c r="J92" s="266" t="s">
        <v>2335</v>
      </c>
      <c r="K92" s="266" t="s">
        <v>2335</v>
      </c>
      <c r="L92" s="233"/>
      <c r="M92" s="233"/>
      <c r="N92" s="233"/>
      <c r="O92" s="233"/>
      <c r="P92" s="233"/>
      <c r="Q92" s="233"/>
      <c r="R92" s="233"/>
      <c r="S92" s="233"/>
    </row>
    <row r="93" spans="1:19" ht="42.75">
      <c r="A93" s="218"/>
      <c r="B93" s="266" t="s">
        <v>2029</v>
      </c>
      <c r="C93" s="266" t="s">
        <v>2345</v>
      </c>
      <c r="D93" s="266" t="s">
        <v>2331</v>
      </c>
      <c r="E93" s="266" t="s">
        <v>1779</v>
      </c>
      <c r="F93" s="266" t="s">
        <v>1777</v>
      </c>
      <c r="G93" s="266" t="s">
        <v>2332</v>
      </c>
      <c r="H93" s="266" t="s">
        <v>1783</v>
      </c>
      <c r="I93" s="266" t="s">
        <v>2334</v>
      </c>
      <c r="J93" s="266" t="s">
        <v>2335</v>
      </c>
      <c r="K93" s="266" t="s">
        <v>2335</v>
      </c>
      <c r="L93" s="233"/>
      <c r="M93" s="233"/>
      <c r="N93" s="233"/>
      <c r="O93" s="233"/>
      <c r="P93" s="233"/>
      <c r="Q93" s="233"/>
      <c r="R93" s="233"/>
      <c r="S93" s="233"/>
    </row>
    <row r="94" spans="1:19" ht="42.75">
      <c r="A94" s="218"/>
      <c r="B94" s="266" t="s">
        <v>2030</v>
      </c>
      <c r="C94" s="266" t="s">
        <v>2345</v>
      </c>
      <c r="D94" s="266" t="s">
        <v>2331</v>
      </c>
      <c r="E94" s="266" t="s">
        <v>1779</v>
      </c>
      <c r="F94" s="266" t="s">
        <v>1777</v>
      </c>
      <c r="G94" s="266" t="s">
        <v>2332</v>
      </c>
      <c r="H94" s="266" t="s">
        <v>1780</v>
      </c>
      <c r="I94" s="266" t="s">
        <v>2334</v>
      </c>
      <c r="J94" s="266" t="s">
        <v>1781</v>
      </c>
      <c r="K94" s="266" t="s">
        <v>1781</v>
      </c>
      <c r="L94" s="233"/>
      <c r="M94" s="233"/>
      <c r="N94" s="233"/>
      <c r="O94" s="233"/>
      <c r="P94" s="233"/>
      <c r="Q94" s="233"/>
      <c r="R94" s="233"/>
      <c r="S94" s="233"/>
    </row>
    <row r="95" spans="1:19" ht="71.25">
      <c r="A95" s="218"/>
      <c r="B95" s="266" t="s">
        <v>2031</v>
      </c>
      <c r="C95" s="266" t="s">
        <v>2345</v>
      </c>
      <c r="D95" s="266" t="s">
        <v>2331</v>
      </c>
      <c r="E95" s="266" t="s">
        <v>1779</v>
      </c>
      <c r="F95" s="266" t="s">
        <v>1777</v>
      </c>
      <c r="G95" s="266" t="s">
        <v>2332</v>
      </c>
      <c r="H95" s="266" t="s">
        <v>1780</v>
      </c>
      <c r="I95" s="266" t="s">
        <v>2334</v>
      </c>
      <c r="J95" s="266" t="s">
        <v>2335</v>
      </c>
      <c r="K95" s="266" t="s">
        <v>2335</v>
      </c>
      <c r="L95" s="233"/>
      <c r="M95" s="233"/>
      <c r="N95" s="233"/>
      <c r="O95" s="233"/>
      <c r="P95" s="233"/>
      <c r="Q95" s="233"/>
      <c r="R95" s="233"/>
      <c r="S95" s="233"/>
    </row>
    <row r="96" spans="1:19" ht="71.25">
      <c r="A96" s="218"/>
      <c r="B96" s="266" t="s">
        <v>2032</v>
      </c>
      <c r="C96" s="266" t="s">
        <v>2345</v>
      </c>
      <c r="D96" s="266" t="s">
        <v>2331</v>
      </c>
      <c r="E96" s="266" t="s">
        <v>1779</v>
      </c>
      <c r="F96" s="266" t="s">
        <v>1777</v>
      </c>
      <c r="G96" s="266" t="s">
        <v>2332</v>
      </c>
      <c r="H96" s="266" t="s">
        <v>1780</v>
      </c>
      <c r="I96" s="266" t="s">
        <v>2334</v>
      </c>
      <c r="J96" s="266" t="s">
        <v>2335</v>
      </c>
      <c r="K96" s="266" t="s">
        <v>2335</v>
      </c>
      <c r="L96" s="233"/>
      <c r="M96" s="233"/>
      <c r="N96" s="233"/>
      <c r="O96" s="233"/>
      <c r="P96" s="233"/>
      <c r="Q96" s="233"/>
      <c r="R96" s="233"/>
      <c r="S96" s="233"/>
    </row>
    <row r="97" spans="1:19" ht="71.25">
      <c r="A97" s="218"/>
      <c r="B97" s="266" t="s">
        <v>2033</v>
      </c>
      <c r="C97" s="266" t="s">
        <v>2345</v>
      </c>
      <c r="D97" s="266" t="s">
        <v>2331</v>
      </c>
      <c r="E97" s="266" t="s">
        <v>1779</v>
      </c>
      <c r="F97" s="266" t="s">
        <v>1777</v>
      </c>
      <c r="G97" s="266" t="s">
        <v>2332</v>
      </c>
      <c r="H97" s="266" t="s">
        <v>1783</v>
      </c>
      <c r="I97" s="266" t="s">
        <v>2334</v>
      </c>
      <c r="J97" s="266" t="s">
        <v>2335</v>
      </c>
      <c r="K97" s="266" t="s">
        <v>2335</v>
      </c>
      <c r="L97" s="233"/>
      <c r="M97" s="233"/>
      <c r="N97" s="233"/>
      <c r="O97" s="233"/>
      <c r="P97" s="233"/>
      <c r="Q97" s="233"/>
      <c r="R97" s="233"/>
      <c r="S97" s="233"/>
    </row>
    <row r="98" spans="1:19" ht="42.75">
      <c r="A98" s="218"/>
      <c r="B98" s="266" t="s">
        <v>2034</v>
      </c>
      <c r="C98" s="266" t="s">
        <v>2345</v>
      </c>
      <c r="D98" s="266" t="s">
        <v>2331</v>
      </c>
      <c r="E98" s="266" t="s">
        <v>1779</v>
      </c>
      <c r="F98" s="266" t="s">
        <v>1777</v>
      </c>
      <c r="G98" s="266" t="s">
        <v>2332</v>
      </c>
      <c r="H98" s="266" t="s">
        <v>1780</v>
      </c>
      <c r="I98" s="266" t="s">
        <v>2334</v>
      </c>
      <c r="J98" s="266" t="s">
        <v>2335</v>
      </c>
      <c r="K98" s="266" t="s">
        <v>2335</v>
      </c>
      <c r="L98" s="233"/>
      <c r="M98" s="233"/>
      <c r="N98" s="233"/>
      <c r="O98" s="233"/>
      <c r="P98" s="233"/>
      <c r="Q98" s="233"/>
      <c r="R98" s="233"/>
      <c r="S98" s="233"/>
    </row>
    <row r="99" spans="1:19" ht="42.75">
      <c r="A99" s="218"/>
      <c r="B99" s="266" t="s">
        <v>2035</v>
      </c>
      <c r="C99" s="266" t="s">
        <v>2345</v>
      </c>
      <c r="D99" s="266" t="s">
        <v>2331</v>
      </c>
      <c r="E99" s="266" t="s">
        <v>1779</v>
      </c>
      <c r="F99" s="266" t="s">
        <v>1777</v>
      </c>
      <c r="G99" s="266" t="s">
        <v>2332</v>
      </c>
      <c r="H99" s="266" t="s">
        <v>1780</v>
      </c>
      <c r="I99" s="266" t="s">
        <v>2334</v>
      </c>
      <c r="J99" s="266" t="s">
        <v>2335</v>
      </c>
      <c r="K99" s="266" t="s">
        <v>2335</v>
      </c>
      <c r="L99" s="233"/>
      <c r="M99" s="233"/>
      <c r="N99" s="233"/>
      <c r="O99" s="233"/>
      <c r="P99" s="233"/>
      <c r="Q99" s="233"/>
      <c r="R99" s="233"/>
      <c r="S99" s="233"/>
    </row>
    <row r="100" spans="1:19" ht="42.75">
      <c r="A100" s="218"/>
      <c r="B100" s="266" t="s">
        <v>2036</v>
      </c>
      <c r="C100" s="266" t="s">
        <v>2345</v>
      </c>
      <c r="D100" s="266" t="s">
        <v>2331</v>
      </c>
      <c r="E100" s="266" t="s">
        <v>1779</v>
      </c>
      <c r="F100" s="266" t="s">
        <v>1777</v>
      </c>
      <c r="G100" s="266" t="s">
        <v>2336</v>
      </c>
      <c r="H100" s="266" t="s">
        <v>1783</v>
      </c>
      <c r="I100" s="266" t="s">
        <v>2334</v>
      </c>
      <c r="J100" s="266" t="s">
        <v>2335</v>
      </c>
      <c r="K100" s="266" t="s">
        <v>2335</v>
      </c>
      <c r="L100" s="233"/>
      <c r="M100" s="233"/>
      <c r="N100" s="233"/>
      <c r="O100" s="233"/>
      <c r="P100" s="233"/>
      <c r="Q100" s="233"/>
      <c r="R100" s="233"/>
      <c r="S100" s="233"/>
    </row>
    <row r="101" spans="1:19" ht="42.75">
      <c r="A101" s="218"/>
      <c r="B101" s="266" t="s">
        <v>2037</v>
      </c>
      <c r="C101" s="266" t="s">
        <v>2345</v>
      </c>
      <c r="D101" s="266" t="s">
        <v>2331</v>
      </c>
      <c r="E101" s="266" t="s">
        <v>1779</v>
      </c>
      <c r="F101" s="266" t="s">
        <v>1777</v>
      </c>
      <c r="G101" s="266" t="s">
        <v>2332</v>
      </c>
      <c r="H101" s="266" t="s">
        <v>1780</v>
      </c>
      <c r="I101" s="266" t="s">
        <v>2334</v>
      </c>
      <c r="J101" s="266" t="s">
        <v>1778</v>
      </c>
      <c r="K101" s="266" t="s">
        <v>1778</v>
      </c>
      <c r="L101" s="233"/>
      <c r="M101" s="233"/>
      <c r="N101" s="233"/>
      <c r="O101" s="233"/>
      <c r="P101" s="233"/>
      <c r="Q101" s="233"/>
      <c r="R101" s="233"/>
      <c r="S101" s="233"/>
    </row>
    <row r="102" spans="1:19" ht="71.25">
      <c r="A102" s="218"/>
      <c r="B102" s="266" t="s">
        <v>2038</v>
      </c>
      <c r="C102" s="266" t="s">
        <v>2345</v>
      </c>
      <c r="D102" s="266" t="s">
        <v>2331</v>
      </c>
      <c r="E102" s="266" t="s">
        <v>1779</v>
      </c>
      <c r="F102" s="266" t="s">
        <v>1777</v>
      </c>
      <c r="G102" s="266" t="s">
        <v>2332</v>
      </c>
      <c r="H102" s="266" t="s">
        <v>1780</v>
      </c>
      <c r="I102" s="266" t="s">
        <v>2334</v>
      </c>
      <c r="J102" s="266" t="s">
        <v>1778</v>
      </c>
      <c r="K102" s="266" t="s">
        <v>1778</v>
      </c>
      <c r="L102" s="233"/>
      <c r="M102" s="233"/>
      <c r="N102" s="233"/>
      <c r="O102" s="233"/>
      <c r="P102" s="233"/>
      <c r="Q102" s="233"/>
      <c r="R102" s="233"/>
      <c r="S102" s="233"/>
    </row>
    <row r="103" spans="1:19" ht="42.75">
      <c r="A103" s="218"/>
      <c r="B103" s="266" t="s">
        <v>2039</v>
      </c>
      <c r="C103" s="266" t="s">
        <v>2345</v>
      </c>
      <c r="D103" s="266" t="s">
        <v>2331</v>
      </c>
      <c r="E103" s="266" t="s">
        <v>1779</v>
      </c>
      <c r="F103" s="266" t="s">
        <v>1777</v>
      </c>
      <c r="G103" s="266" t="s">
        <v>2332</v>
      </c>
      <c r="H103" s="266" t="s">
        <v>1780</v>
      </c>
      <c r="I103" s="266" t="s">
        <v>2334</v>
      </c>
      <c r="J103" s="266" t="s">
        <v>1778</v>
      </c>
      <c r="K103" s="266" t="s">
        <v>1778</v>
      </c>
      <c r="L103" s="233"/>
      <c r="M103" s="233"/>
      <c r="N103" s="233"/>
      <c r="O103" s="233"/>
      <c r="P103" s="233"/>
      <c r="Q103" s="233"/>
      <c r="R103" s="233"/>
      <c r="S103" s="233"/>
    </row>
    <row r="104" spans="1:19" ht="57">
      <c r="A104" s="218"/>
      <c r="B104" s="266" t="s">
        <v>2040</v>
      </c>
      <c r="C104" s="266" t="s">
        <v>2345</v>
      </c>
      <c r="D104" s="266" t="s">
        <v>2331</v>
      </c>
      <c r="E104" s="266" t="s">
        <v>1779</v>
      </c>
      <c r="F104" s="266" t="s">
        <v>1777</v>
      </c>
      <c r="G104" s="266" t="s">
        <v>2332</v>
      </c>
      <c r="H104" s="266" t="s">
        <v>1783</v>
      </c>
      <c r="I104" s="266" t="s">
        <v>2334</v>
      </c>
      <c r="J104" s="266" t="s">
        <v>2350</v>
      </c>
      <c r="K104" s="266" t="s">
        <v>2350</v>
      </c>
      <c r="L104" s="233"/>
      <c r="M104" s="233"/>
      <c r="N104" s="233"/>
      <c r="O104" s="233"/>
      <c r="P104" s="233"/>
      <c r="Q104" s="233"/>
      <c r="R104" s="233"/>
      <c r="S104" s="233"/>
    </row>
    <row r="105" spans="1:19" ht="28.5">
      <c r="A105" s="218"/>
      <c r="B105" s="266" t="s">
        <v>2041</v>
      </c>
      <c r="C105" s="266" t="s">
        <v>2345</v>
      </c>
      <c r="D105" s="266" t="s">
        <v>2331</v>
      </c>
      <c r="E105" s="266" t="s">
        <v>1779</v>
      </c>
      <c r="F105" s="266" t="s">
        <v>1777</v>
      </c>
      <c r="G105" s="266" t="s">
        <v>2332</v>
      </c>
      <c r="H105" s="266" t="s">
        <v>1780</v>
      </c>
      <c r="I105" s="266" t="s">
        <v>2334</v>
      </c>
      <c r="J105" s="266" t="s">
        <v>1781</v>
      </c>
      <c r="K105" s="266" t="s">
        <v>1781</v>
      </c>
      <c r="L105" s="233"/>
      <c r="M105" s="233"/>
      <c r="N105" s="233"/>
      <c r="O105" s="233"/>
      <c r="P105" s="233"/>
      <c r="Q105" s="233"/>
      <c r="R105" s="233"/>
      <c r="S105" s="233"/>
    </row>
    <row r="106" spans="1:19" ht="57">
      <c r="A106" s="218"/>
      <c r="B106" s="266" t="s">
        <v>2042</v>
      </c>
      <c r="C106" s="266" t="s">
        <v>2345</v>
      </c>
      <c r="D106" s="266" t="s">
        <v>2331</v>
      </c>
      <c r="E106" s="266" t="s">
        <v>1779</v>
      </c>
      <c r="F106" s="266" t="s">
        <v>1777</v>
      </c>
      <c r="G106" s="266" t="s">
        <v>2332</v>
      </c>
      <c r="H106" s="266" t="s">
        <v>1783</v>
      </c>
      <c r="I106" s="266" t="s">
        <v>2334</v>
      </c>
      <c r="J106" s="266" t="s">
        <v>2335</v>
      </c>
      <c r="K106" s="266" t="s">
        <v>2335</v>
      </c>
      <c r="L106" s="233"/>
      <c r="M106" s="233"/>
      <c r="N106" s="233"/>
      <c r="O106" s="233"/>
      <c r="P106" s="233"/>
      <c r="Q106" s="233"/>
      <c r="R106" s="233"/>
      <c r="S106" s="233"/>
    </row>
    <row r="107" spans="1:19" ht="28.5">
      <c r="A107" s="218"/>
      <c r="B107" s="266" t="s">
        <v>2043</v>
      </c>
      <c r="C107" s="266" t="s">
        <v>2345</v>
      </c>
      <c r="D107" s="266" t="s">
        <v>2331</v>
      </c>
      <c r="E107" s="266" t="s">
        <v>1779</v>
      </c>
      <c r="F107" s="266" t="s">
        <v>1777</v>
      </c>
      <c r="G107" s="266" t="s">
        <v>2332</v>
      </c>
      <c r="H107" s="266" t="s">
        <v>1783</v>
      </c>
      <c r="I107" s="266" t="s">
        <v>2334</v>
      </c>
      <c r="J107" s="266" t="s">
        <v>2335</v>
      </c>
      <c r="K107" s="266" t="s">
        <v>2335</v>
      </c>
      <c r="L107" s="233"/>
      <c r="M107" s="233"/>
      <c r="N107" s="233"/>
      <c r="O107" s="233"/>
      <c r="P107" s="233"/>
      <c r="Q107" s="233"/>
      <c r="R107" s="233"/>
      <c r="S107" s="233"/>
    </row>
    <row r="108" spans="1:19" ht="28.5">
      <c r="A108" s="218"/>
      <c r="B108" s="266" t="s">
        <v>2044</v>
      </c>
      <c r="C108" s="266" t="s">
        <v>2345</v>
      </c>
      <c r="D108" s="266" t="s">
        <v>2331</v>
      </c>
      <c r="E108" s="266" t="s">
        <v>1779</v>
      </c>
      <c r="F108" s="266" t="s">
        <v>1777</v>
      </c>
      <c r="G108" s="266" t="s">
        <v>2332</v>
      </c>
      <c r="H108" s="266" t="s">
        <v>1783</v>
      </c>
      <c r="I108" s="266" t="s">
        <v>2334</v>
      </c>
      <c r="J108" s="266" t="s">
        <v>2337</v>
      </c>
      <c r="K108" s="266" t="s">
        <v>2337</v>
      </c>
      <c r="L108" s="233"/>
      <c r="M108" s="233"/>
      <c r="N108" s="233"/>
      <c r="O108" s="233"/>
      <c r="P108" s="233"/>
      <c r="Q108" s="233"/>
      <c r="R108" s="233"/>
      <c r="S108" s="233"/>
    </row>
    <row r="109" spans="1:19" ht="57">
      <c r="A109" s="218"/>
      <c r="B109" s="266" t="s">
        <v>2045</v>
      </c>
      <c r="C109" s="266" t="s">
        <v>2345</v>
      </c>
      <c r="D109" s="266" t="s">
        <v>2331</v>
      </c>
      <c r="E109" s="266" t="s">
        <v>1779</v>
      </c>
      <c r="F109" s="266" t="s">
        <v>1777</v>
      </c>
      <c r="G109" s="266" t="s">
        <v>2332</v>
      </c>
      <c r="H109" s="266" t="s">
        <v>1780</v>
      </c>
      <c r="I109" s="266" t="s">
        <v>2334</v>
      </c>
      <c r="J109" s="266" t="s">
        <v>2335</v>
      </c>
      <c r="K109" s="266" t="s">
        <v>2335</v>
      </c>
      <c r="L109" s="233"/>
      <c r="M109" s="233"/>
      <c r="N109" s="233"/>
      <c r="O109" s="233"/>
      <c r="P109" s="233"/>
      <c r="Q109" s="233"/>
      <c r="R109" s="233"/>
      <c r="S109" s="233"/>
    </row>
    <row r="110" spans="1:19" ht="42.75">
      <c r="A110" s="218"/>
      <c r="B110" s="266" t="s">
        <v>2046</v>
      </c>
      <c r="C110" s="266" t="s">
        <v>2345</v>
      </c>
      <c r="D110" s="266" t="s">
        <v>2331</v>
      </c>
      <c r="E110" s="266" t="s">
        <v>1779</v>
      </c>
      <c r="F110" s="266" t="s">
        <v>1777</v>
      </c>
      <c r="G110" s="266" t="s">
        <v>2332</v>
      </c>
      <c r="H110" s="266" t="s">
        <v>1783</v>
      </c>
      <c r="I110" s="266" t="s">
        <v>2334</v>
      </c>
      <c r="J110" s="266" t="s">
        <v>2335</v>
      </c>
      <c r="K110" s="266" t="s">
        <v>2335</v>
      </c>
      <c r="L110" s="233"/>
      <c r="M110" s="233"/>
      <c r="N110" s="233"/>
      <c r="O110" s="233"/>
      <c r="P110" s="233"/>
      <c r="Q110" s="233"/>
      <c r="R110" s="233"/>
      <c r="S110" s="233"/>
    </row>
    <row r="111" spans="1:19" ht="42.75">
      <c r="A111" s="218"/>
      <c r="B111" s="266" t="s">
        <v>2048</v>
      </c>
      <c r="C111" s="266" t="s">
        <v>2391</v>
      </c>
      <c r="D111" s="266" t="s">
        <v>2331</v>
      </c>
      <c r="E111" s="266" t="s">
        <v>1779</v>
      </c>
      <c r="F111" s="266" t="s">
        <v>1777</v>
      </c>
      <c r="G111" s="266" t="s">
        <v>2332</v>
      </c>
      <c r="H111" s="266" t="s">
        <v>1783</v>
      </c>
      <c r="I111" s="266" t="s">
        <v>2334</v>
      </c>
      <c r="J111" s="266" t="s">
        <v>2335</v>
      </c>
      <c r="K111" s="266" t="s">
        <v>2335</v>
      </c>
      <c r="L111" s="233"/>
      <c r="M111" s="233"/>
      <c r="N111" s="233"/>
      <c r="O111" s="233"/>
      <c r="P111" s="233"/>
      <c r="Q111" s="233"/>
      <c r="R111" s="233"/>
      <c r="S111" s="233"/>
    </row>
    <row r="112" spans="1:19" ht="42.75">
      <c r="A112" s="218"/>
      <c r="B112" s="266" t="s">
        <v>2049</v>
      </c>
      <c r="C112" s="266" t="s">
        <v>2391</v>
      </c>
      <c r="D112" s="266" t="s">
        <v>2331</v>
      </c>
      <c r="E112" s="266" t="s">
        <v>1779</v>
      </c>
      <c r="F112" s="266" t="s">
        <v>1777</v>
      </c>
      <c r="G112" s="266" t="s">
        <v>2332</v>
      </c>
      <c r="H112" s="266" t="s">
        <v>1783</v>
      </c>
      <c r="I112" s="266" t="s">
        <v>2334</v>
      </c>
      <c r="J112" s="266" t="s">
        <v>2335</v>
      </c>
      <c r="K112" s="266" t="s">
        <v>2335</v>
      </c>
      <c r="L112" s="233"/>
      <c r="M112" s="233"/>
      <c r="N112" s="233"/>
      <c r="O112" s="233"/>
      <c r="P112" s="233"/>
      <c r="Q112" s="233"/>
      <c r="R112" s="233"/>
      <c r="S112" s="233"/>
    </row>
    <row r="113" spans="1:19" ht="28.5">
      <c r="A113" s="214"/>
      <c r="B113" s="266" t="s">
        <v>2050</v>
      </c>
      <c r="C113" s="266" t="s">
        <v>2391</v>
      </c>
      <c r="D113" s="266" t="s">
        <v>2331</v>
      </c>
      <c r="E113" s="266" t="s">
        <v>1779</v>
      </c>
      <c r="F113" s="266" t="s">
        <v>1777</v>
      </c>
      <c r="G113" s="266" t="s">
        <v>2332</v>
      </c>
      <c r="H113" s="266" t="s">
        <v>1783</v>
      </c>
      <c r="I113" s="266" t="s">
        <v>2334</v>
      </c>
      <c r="J113" s="266" t="s">
        <v>2335</v>
      </c>
      <c r="K113" s="266" t="s">
        <v>2335</v>
      </c>
      <c r="L113" s="233"/>
      <c r="M113" s="233"/>
      <c r="N113" s="233"/>
      <c r="O113" s="233"/>
      <c r="P113" s="233"/>
      <c r="Q113" s="233"/>
      <c r="R113" s="233"/>
      <c r="S113" s="233"/>
    </row>
    <row r="114" spans="1:19" ht="57">
      <c r="A114" s="214"/>
      <c r="B114" s="266" t="s">
        <v>2051</v>
      </c>
      <c r="C114" s="266" t="s">
        <v>2391</v>
      </c>
      <c r="D114" s="266" t="s">
        <v>2331</v>
      </c>
      <c r="E114" s="266" t="s">
        <v>1779</v>
      </c>
      <c r="F114" s="266" t="s">
        <v>1777</v>
      </c>
      <c r="G114" s="266" t="s">
        <v>2332</v>
      </c>
      <c r="H114" s="266" t="s">
        <v>1783</v>
      </c>
      <c r="I114" s="266" t="s">
        <v>2334</v>
      </c>
      <c r="J114" s="266" t="s">
        <v>2335</v>
      </c>
      <c r="K114" s="266" t="s">
        <v>2335</v>
      </c>
      <c r="L114" s="233"/>
      <c r="M114" s="233"/>
      <c r="N114" s="233"/>
      <c r="O114" s="233"/>
      <c r="P114" s="233"/>
      <c r="Q114" s="233"/>
      <c r="R114" s="233"/>
      <c r="S114" s="233"/>
    </row>
    <row r="115" spans="1:19" ht="42.75">
      <c r="A115" s="214"/>
      <c r="B115" s="266" t="s">
        <v>2052</v>
      </c>
      <c r="C115" s="266" t="s">
        <v>2391</v>
      </c>
      <c r="D115" s="266" t="s">
        <v>2331</v>
      </c>
      <c r="E115" s="266" t="s">
        <v>1779</v>
      </c>
      <c r="F115" s="266" t="s">
        <v>1777</v>
      </c>
      <c r="G115" s="266" t="s">
        <v>2332</v>
      </c>
      <c r="H115" s="266" t="s">
        <v>1783</v>
      </c>
      <c r="I115" s="266" t="s">
        <v>2334</v>
      </c>
      <c r="J115" s="266" t="s">
        <v>2335</v>
      </c>
      <c r="K115" s="266" t="s">
        <v>2335</v>
      </c>
      <c r="L115" s="233"/>
      <c r="M115" s="233"/>
      <c r="N115" s="233"/>
      <c r="O115" s="233"/>
      <c r="P115" s="233"/>
      <c r="Q115" s="233"/>
      <c r="R115" s="233"/>
      <c r="S115" s="233"/>
    </row>
    <row r="116" spans="1:19" ht="42.75">
      <c r="A116" s="214"/>
      <c r="B116" s="266" t="s">
        <v>2053</v>
      </c>
      <c r="C116" s="266" t="s">
        <v>2391</v>
      </c>
      <c r="D116" s="266" t="s">
        <v>2331</v>
      </c>
      <c r="E116" s="266" t="s">
        <v>1779</v>
      </c>
      <c r="F116" s="266" t="s">
        <v>1777</v>
      </c>
      <c r="G116" s="266" t="s">
        <v>2332</v>
      </c>
      <c r="H116" s="266" t="s">
        <v>1783</v>
      </c>
      <c r="I116" s="266" t="s">
        <v>2334</v>
      </c>
      <c r="J116" s="266" t="s">
        <v>2335</v>
      </c>
      <c r="K116" s="266" t="s">
        <v>2335</v>
      </c>
      <c r="L116" s="233"/>
      <c r="M116" s="233"/>
      <c r="N116" s="233"/>
      <c r="O116" s="233"/>
      <c r="P116" s="233"/>
      <c r="Q116" s="233"/>
      <c r="R116" s="233"/>
      <c r="S116" s="233"/>
    </row>
    <row r="117" spans="1:19" ht="28.5">
      <c r="A117" s="214"/>
      <c r="B117" s="266" t="s">
        <v>2054</v>
      </c>
      <c r="C117" s="266" t="s">
        <v>2391</v>
      </c>
      <c r="D117" s="266" t="s">
        <v>2331</v>
      </c>
      <c r="E117" s="266" t="s">
        <v>1779</v>
      </c>
      <c r="F117" s="266" t="s">
        <v>1777</v>
      </c>
      <c r="G117" s="266" t="s">
        <v>2332</v>
      </c>
      <c r="H117" s="266" t="s">
        <v>1783</v>
      </c>
      <c r="I117" s="266" t="s">
        <v>2334</v>
      </c>
      <c r="J117" s="266" t="s">
        <v>2335</v>
      </c>
      <c r="K117" s="266" t="s">
        <v>2335</v>
      </c>
      <c r="L117" s="233"/>
      <c r="M117" s="233"/>
      <c r="N117" s="233"/>
      <c r="O117" s="233"/>
      <c r="P117" s="233"/>
      <c r="Q117" s="233"/>
      <c r="R117" s="233"/>
      <c r="S117" s="233"/>
    </row>
    <row r="118" spans="1:19" ht="28.5">
      <c r="A118" s="214"/>
      <c r="B118" s="266" t="s">
        <v>2055</v>
      </c>
      <c r="C118" s="266" t="s">
        <v>2391</v>
      </c>
      <c r="D118" s="266" t="s">
        <v>2331</v>
      </c>
      <c r="E118" s="266" t="s">
        <v>1779</v>
      </c>
      <c r="F118" s="266" t="s">
        <v>1777</v>
      </c>
      <c r="G118" s="266" t="s">
        <v>2332</v>
      </c>
      <c r="H118" s="266" t="s">
        <v>1783</v>
      </c>
      <c r="I118" s="266" t="s">
        <v>2334</v>
      </c>
      <c r="J118" s="266" t="s">
        <v>2335</v>
      </c>
      <c r="K118" s="266" t="s">
        <v>2335</v>
      </c>
      <c r="L118" s="233"/>
      <c r="M118" s="233"/>
      <c r="N118" s="233"/>
      <c r="O118" s="233"/>
      <c r="P118" s="233"/>
      <c r="Q118" s="233"/>
      <c r="R118" s="233"/>
      <c r="S118" s="233"/>
    </row>
    <row r="119" spans="1:19" ht="57">
      <c r="A119" s="214"/>
      <c r="B119" s="266" t="s">
        <v>2056</v>
      </c>
      <c r="C119" s="266" t="s">
        <v>2391</v>
      </c>
      <c r="D119" s="266" t="s">
        <v>2331</v>
      </c>
      <c r="E119" s="266" t="s">
        <v>1779</v>
      </c>
      <c r="F119" s="266" t="s">
        <v>1777</v>
      </c>
      <c r="G119" s="266" t="s">
        <v>2332</v>
      </c>
      <c r="H119" s="266" t="s">
        <v>1783</v>
      </c>
      <c r="I119" s="266" t="s">
        <v>2334</v>
      </c>
      <c r="J119" s="266" t="s">
        <v>2335</v>
      </c>
      <c r="K119" s="266" t="s">
        <v>2335</v>
      </c>
      <c r="L119" s="233"/>
      <c r="M119" s="233"/>
      <c r="N119" s="233"/>
      <c r="O119" s="233"/>
      <c r="P119" s="233"/>
      <c r="Q119" s="233"/>
      <c r="R119" s="233"/>
      <c r="S119" s="233"/>
    </row>
    <row r="120" spans="1:19" ht="28.5">
      <c r="A120" s="214"/>
      <c r="B120" s="266" t="s">
        <v>2057</v>
      </c>
      <c r="C120" s="266" t="s">
        <v>2391</v>
      </c>
      <c r="D120" s="266" t="s">
        <v>2331</v>
      </c>
      <c r="E120" s="266" t="s">
        <v>1779</v>
      </c>
      <c r="F120" s="266" t="s">
        <v>1777</v>
      </c>
      <c r="G120" s="266" t="s">
        <v>2332</v>
      </c>
      <c r="H120" s="266" t="s">
        <v>1783</v>
      </c>
      <c r="I120" s="266" t="s">
        <v>2334</v>
      </c>
      <c r="J120" s="266" t="s">
        <v>2335</v>
      </c>
      <c r="K120" s="266" t="s">
        <v>2335</v>
      </c>
      <c r="L120" s="233"/>
      <c r="M120" s="233"/>
      <c r="N120" s="233"/>
      <c r="O120" s="233"/>
      <c r="P120" s="233"/>
      <c r="Q120" s="233"/>
      <c r="R120" s="233"/>
      <c r="S120" s="233"/>
    </row>
    <row r="121" spans="1:19" ht="28.5">
      <c r="A121" s="214"/>
      <c r="B121" s="266" t="s">
        <v>2134</v>
      </c>
      <c r="C121" s="266" t="s">
        <v>2395</v>
      </c>
      <c r="D121" s="266" t="s">
        <v>2331</v>
      </c>
      <c r="E121" s="266" t="s">
        <v>1779</v>
      </c>
      <c r="F121" s="266" t="s">
        <v>1777</v>
      </c>
      <c r="G121" s="266" t="s">
        <v>2332</v>
      </c>
      <c r="H121" s="266" t="s">
        <v>1783</v>
      </c>
      <c r="I121" s="266" t="s">
        <v>2334</v>
      </c>
      <c r="J121" s="266" t="s">
        <v>2335</v>
      </c>
      <c r="K121" s="266" t="s">
        <v>2335</v>
      </c>
      <c r="L121" s="233"/>
      <c r="M121" s="233"/>
      <c r="N121" s="233"/>
      <c r="O121" s="233"/>
      <c r="P121" s="233"/>
      <c r="Q121" s="233"/>
      <c r="R121" s="233"/>
      <c r="S121" s="233"/>
    </row>
    <row r="122" spans="1:19" ht="28.5">
      <c r="A122" s="214"/>
      <c r="B122" s="266" t="s">
        <v>2135</v>
      </c>
      <c r="C122" s="266" t="s">
        <v>2395</v>
      </c>
      <c r="D122" s="266" t="s">
        <v>2331</v>
      </c>
      <c r="E122" s="266" t="s">
        <v>1779</v>
      </c>
      <c r="F122" s="266" t="s">
        <v>1777</v>
      </c>
      <c r="G122" s="266" t="s">
        <v>2332</v>
      </c>
      <c r="H122" s="266" t="s">
        <v>1783</v>
      </c>
      <c r="I122" s="266" t="s">
        <v>2334</v>
      </c>
      <c r="J122" s="266" t="s">
        <v>2335</v>
      </c>
      <c r="K122" s="266" t="s">
        <v>2335</v>
      </c>
      <c r="L122" s="233"/>
      <c r="M122" s="233"/>
      <c r="N122" s="233"/>
      <c r="O122" s="233"/>
      <c r="P122" s="233"/>
      <c r="Q122" s="233"/>
      <c r="R122" s="233"/>
      <c r="S122" s="233"/>
    </row>
    <row r="123" spans="1:19" ht="42.75">
      <c r="A123" s="214"/>
      <c r="B123" s="266" t="s">
        <v>2136</v>
      </c>
      <c r="C123" s="266" t="s">
        <v>2395</v>
      </c>
      <c r="D123" s="266" t="s">
        <v>2331</v>
      </c>
      <c r="E123" s="266" t="s">
        <v>1779</v>
      </c>
      <c r="F123" s="266" t="s">
        <v>1777</v>
      </c>
      <c r="G123" s="266" t="s">
        <v>2332</v>
      </c>
      <c r="H123" s="266" t="s">
        <v>1783</v>
      </c>
      <c r="I123" s="266" t="s">
        <v>2334</v>
      </c>
      <c r="J123" s="266" t="s">
        <v>2335</v>
      </c>
      <c r="K123" s="266" t="s">
        <v>2335</v>
      </c>
      <c r="L123" s="233"/>
      <c r="M123" s="233"/>
      <c r="N123" s="233"/>
      <c r="O123" s="233"/>
      <c r="P123" s="233"/>
      <c r="Q123" s="233"/>
      <c r="R123" s="233"/>
      <c r="S123" s="233"/>
    </row>
    <row r="124" spans="1:19" ht="28.5">
      <c r="A124" s="214"/>
      <c r="B124" s="266" t="s">
        <v>2137</v>
      </c>
      <c r="C124" s="266" t="s">
        <v>2395</v>
      </c>
      <c r="D124" s="266" t="s">
        <v>2331</v>
      </c>
      <c r="E124" s="266" t="s">
        <v>1779</v>
      </c>
      <c r="F124" s="266" t="s">
        <v>1777</v>
      </c>
      <c r="G124" s="266" t="s">
        <v>2332</v>
      </c>
      <c r="H124" s="266" t="s">
        <v>1783</v>
      </c>
      <c r="I124" s="266" t="s">
        <v>2334</v>
      </c>
      <c r="J124" s="266" t="s">
        <v>2335</v>
      </c>
      <c r="K124" s="266" t="s">
        <v>2335</v>
      </c>
      <c r="L124" s="233"/>
      <c r="M124" s="233"/>
      <c r="N124" s="233"/>
      <c r="O124" s="233"/>
      <c r="P124" s="233"/>
      <c r="Q124" s="233"/>
      <c r="R124" s="233"/>
      <c r="S124" s="233"/>
    </row>
    <row r="125" spans="1:19" ht="42.75">
      <c r="A125" s="214"/>
      <c r="B125" s="266" t="s">
        <v>2138</v>
      </c>
      <c r="C125" s="266" t="s">
        <v>2395</v>
      </c>
      <c r="D125" s="266" t="s">
        <v>2331</v>
      </c>
      <c r="E125" s="266" t="s">
        <v>1779</v>
      </c>
      <c r="F125" s="266" t="s">
        <v>1777</v>
      </c>
      <c r="G125" s="266" t="s">
        <v>2332</v>
      </c>
      <c r="H125" s="266" t="s">
        <v>1783</v>
      </c>
      <c r="I125" s="266" t="s">
        <v>2334</v>
      </c>
      <c r="J125" s="266" t="s">
        <v>2335</v>
      </c>
      <c r="K125" s="266" t="s">
        <v>2335</v>
      </c>
      <c r="L125" s="233"/>
      <c r="M125" s="233"/>
      <c r="N125" s="233"/>
      <c r="O125" s="233"/>
      <c r="P125" s="233"/>
      <c r="Q125" s="233"/>
      <c r="R125" s="233"/>
      <c r="S125" s="233"/>
    </row>
    <row r="126" spans="1:19" ht="42.75">
      <c r="A126" s="214"/>
      <c r="B126" s="266" t="s">
        <v>2392</v>
      </c>
      <c r="C126" s="266" t="s">
        <v>2395</v>
      </c>
      <c r="D126" s="266" t="s">
        <v>2331</v>
      </c>
      <c r="E126" s="266" t="s">
        <v>1779</v>
      </c>
      <c r="F126" s="266" t="s">
        <v>1777</v>
      </c>
      <c r="G126" s="266" t="s">
        <v>2332</v>
      </c>
      <c r="H126" s="266" t="s">
        <v>1783</v>
      </c>
      <c r="I126" s="266" t="s">
        <v>2334</v>
      </c>
      <c r="J126" s="266" t="s">
        <v>2335</v>
      </c>
      <c r="K126" s="266" t="s">
        <v>2335</v>
      </c>
      <c r="L126" s="233"/>
      <c r="M126" s="233"/>
      <c r="N126" s="233"/>
      <c r="O126" s="233"/>
      <c r="P126" s="233"/>
      <c r="Q126" s="233"/>
      <c r="R126" s="233"/>
      <c r="S126" s="233"/>
    </row>
    <row r="127" spans="1:19" ht="57">
      <c r="A127" s="214"/>
      <c r="B127" s="266" t="s">
        <v>2393</v>
      </c>
      <c r="C127" s="266" t="s">
        <v>2395</v>
      </c>
      <c r="D127" s="266" t="s">
        <v>2331</v>
      </c>
      <c r="E127" s="266" t="s">
        <v>1779</v>
      </c>
      <c r="F127" s="266" t="s">
        <v>1777</v>
      </c>
      <c r="G127" s="266" t="s">
        <v>2332</v>
      </c>
      <c r="H127" s="266" t="s">
        <v>1783</v>
      </c>
      <c r="I127" s="266" t="s">
        <v>2334</v>
      </c>
      <c r="J127" s="266" t="s">
        <v>2335</v>
      </c>
      <c r="K127" s="266" t="s">
        <v>2335</v>
      </c>
      <c r="L127" s="233"/>
      <c r="M127" s="233"/>
      <c r="N127" s="233"/>
      <c r="O127" s="233"/>
      <c r="P127" s="233"/>
      <c r="Q127" s="233"/>
      <c r="R127" s="233"/>
      <c r="S127" s="233"/>
    </row>
    <row r="128" spans="1:19" ht="57">
      <c r="A128" s="214"/>
      <c r="B128" s="266" t="s">
        <v>2394</v>
      </c>
      <c r="C128" s="266" t="s">
        <v>2395</v>
      </c>
      <c r="D128" s="266" t="s">
        <v>2331</v>
      </c>
      <c r="E128" s="266" t="s">
        <v>1779</v>
      </c>
      <c r="F128" s="266" t="s">
        <v>1777</v>
      </c>
      <c r="G128" s="266" t="s">
        <v>2332</v>
      </c>
      <c r="H128" s="266" t="s">
        <v>1783</v>
      </c>
      <c r="I128" s="266" t="s">
        <v>2334</v>
      </c>
      <c r="J128" s="266" t="s">
        <v>2335</v>
      </c>
      <c r="K128" s="266" t="s">
        <v>2335</v>
      </c>
      <c r="L128" s="233"/>
      <c r="M128" s="233"/>
      <c r="N128" s="233"/>
      <c r="O128" s="233"/>
      <c r="P128" s="233"/>
      <c r="Q128" s="233"/>
      <c r="R128" s="233"/>
      <c r="S128" s="233"/>
    </row>
    <row r="129" spans="1:19" ht="28.5">
      <c r="A129" s="214"/>
      <c r="B129" s="266" t="s">
        <v>2139</v>
      </c>
      <c r="C129" s="266" t="s">
        <v>2395</v>
      </c>
      <c r="D129" s="266" t="s">
        <v>2331</v>
      </c>
      <c r="E129" s="266" t="s">
        <v>1779</v>
      </c>
      <c r="F129" s="266" t="s">
        <v>1777</v>
      </c>
      <c r="G129" s="266" t="s">
        <v>2332</v>
      </c>
      <c r="H129" s="266" t="s">
        <v>1783</v>
      </c>
      <c r="I129" s="266" t="s">
        <v>2334</v>
      </c>
      <c r="J129" s="266" t="s">
        <v>2335</v>
      </c>
      <c r="K129" s="266" t="s">
        <v>2335</v>
      </c>
      <c r="L129" s="233"/>
      <c r="M129" s="233"/>
      <c r="N129" s="233"/>
      <c r="O129" s="233"/>
      <c r="P129" s="233"/>
      <c r="Q129" s="233"/>
      <c r="R129" s="233"/>
      <c r="S129" s="233"/>
    </row>
    <row r="130" spans="1:19" ht="99.75">
      <c r="A130" s="214"/>
      <c r="B130" s="266" t="s">
        <v>2140</v>
      </c>
      <c r="C130" s="266" t="s">
        <v>2395</v>
      </c>
      <c r="D130" s="266" t="s">
        <v>2331</v>
      </c>
      <c r="E130" s="266" t="s">
        <v>1779</v>
      </c>
      <c r="F130" s="266" t="s">
        <v>1777</v>
      </c>
      <c r="G130" s="266" t="s">
        <v>2332</v>
      </c>
      <c r="H130" s="266" t="s">
        <v>1783</v>
      </c>
      <c r="I130" s="266" t="s">
        <v>2334</v>
      </c>
      <c r="J130" s="266" t="s">
        <v>2335</v>
      </c>
      <c r="K130" s="266" t="s">
        <v>2335</v>
      </c>
      <c r="L130" s="233"/>
      <c r="M130" s="233"/>
      <c r="N130" s="233"/>
      <c r="O130" s="233"/>
      <c r="P130" s="233"/>
      <c r="Q130" s="233"/>
      <c r="R130" s="233"/>
      <c r="S130" s="233"/>
    </row>
    <row r="131" spans="1:19" ht="28.5">
      <c r="A131" s="214"/>
      <c r="B131" s="266" t="s">
        <v>2141</v>
      </c>
      <c r="C131" s="266" t="s">
        <v>2395</v>
      </c>
      <c r="D131" s="266" t="s">
        <v>2331</v>
      </c>
      <c r="E131" s="266" t="s">
        <v>1779</v>
      </c>
      <c r="F131" s="266" t="s">
        <v>1777</v>
      </c>
      <c r="G131" s="266" t="s">
        <v>2332</v>
      </c>
      <c r="H131" s="266" t="s">
        <v>1783</v>
      </c>
      <c r="I131" s="266" t="s">
        <v>2334</v>
      </c>
      <c r="J131" s="266" t="s">
        <v>2335</v>
      </c>
      <c r="K131" s="266" t="s">
        <v>2335</v>
      </c>
      <c r="L131" s="233"/>
      <c r="M131" s="233"/>
      <c r="N131" s="233"/>
      <c r="O131" s="233"/>
      <c r="P131" s="233"/>
      <c r="Q131" s="233"/>
      <c r="R131" s="233"/>
      <c r="S131" s="233"/>
    </row>
    <row r="132" spans="1:19" ht="28.5">
      <c r="A132" s="214"/>
      <c r="B132" s="266" t="s">
        <v>2142</v>
      </c>
      <c r="C132" s="266" t="s">
        <v>2395</v>
      </c>
      <c r="D132" s="266" t="s">
        <v>2331</v>
      </c>
      <c r="E132" s="266" t="s">
        <v>1779</v>
      </c>
      <c r="F132" s="266" t="s">
        <v>1777</v>
      </c>
      <c r="G132" s="266" t="s">
        <v>2332</v>
      </c>
      <c r="H132" s="266" t="s">
        <v>1783</v>
      </c>
      <c r="I132" s="266" t="s">
        <v>2334</v>
      </c>
      <c r="J132" s="266" t="s">
        <v>2335</v>
      </c>
      <c r="K132" s="266" t="s">
        <v>2335</v>
      </c>
      <c r="L132" s="233"/>
      <c r="M132" s="233"/>
      <c r="N132" s="233"/>
      <c r="O132" s="233"/>
      <c r="P132" s="233"/>
      <c r="Q132" s="233"/>
      <c r="R132" s="233"/>
      <c r="S132" s="233"/>
    </row>
    <row r="133" spans="1:19" ht="71.25">
      <c r="A133" s="214"/>
      <c r="B133" s="266" t="s">
        <v>2100</v>
      </c>
      <c r="C133" s="266" t="s">
        <v>2396</v>
      </c>
      <c r="D133" s="266" t="s">
        <v>2331</v>
      </c>
      <c r="E133" s="266" t="s">
        <v>1779</v>
      </c>
      <c r="F133" s="266" t="s">
        <v>1777</v>
      </c>
      <c r="G133" s="266" t="s">
        <v>2332</v>
      </c>
      <c r="H133" s="266" t="s">
        <v>1783</v>
      </c>
      <c r="I133" s="266" t="s">
        <v>2334</v>
      </c>
      <c r="J133" s="266" t="s">
        <v>2335</v>
      </c>
      <c r="K133" s="266" t="s">
        <v>2335</v>
      </c>
      <c r="L133" s="233"/>
      <c r="M133" s="233"/>
      <c r="N133" s="233"/>
      <c r="O133" s="233"/>
      <c r="P133" s="233"/>
      <c r="Q133" s="233"/>
      <c r="R133" s="233"/>
      <c r="S133" s="233"/>
    </row>
    <row r="134" spans="1:19" ht="57">
      <c r="A134" s="214"/>
      <c r="B134" s="266" t="s">
        <v>2101</v>
      </c>
      <c r="C134" s="266" t="s">
        <v>2396</v>
      </c>
      <c r="D134" s="266" t="s">
        <v>2331</v>
      </c>
      <c r="E134" s="266" t="s">
        <v>1779</v>
      </c>
      <c r="F134" s="266" t="s">
        <v>1777</v>
      </c>
      <c r="G134" s="266" t="s">
        <v>2332</v>
      </c>
      <c r="H134" s="266" t="s">
        <v>1783</v>
      </c>
      <c r="I134" s="266" t="s">
        <v>2334</v>
      </c>
      <c r="J134" s="266" t="s">
        <v>2335</v>
      </c>
      <c r="K134" s="266" t="s">
        <v>2335</v>
      </c>
      <c r="L134" s="233"/>
      <c r="M134" s="233"/>
      <c r="N134" s="233"/>
      <c r="O134" s="233"/>
      <c r="P134" s="233"/>
      <c r="Q134" s="233"/>
      <c r="R134" s="233"/>
      <c r="S134" s="233"/>
    </row>
    <row r="135" spans="1:19" ht="99.75">
      <c r="A135" s="214"/>
      <c r="B135" s="266" t="s">
        <v>2102</v>
      </c>
      <c r="C135" s="266" t="s">
        <v>2396</v>
      </c>
      <c r="D135" s="266" t="s">
        <v>2331</v>
      </c>
      <c r="E135" s="266" t="s">
        <v>1779</v>
      </c>
      <c r="F135" s="266" t="s">
        <v>1777</v>
      </c>
      <c r="G135" s="266" t="s">
        <v>2332</v>
      </c>
      <c r="H135" s="266" t="s">
        <v>1783</v>
      </c>
      <c r="I135" s="266" t="s">
        <v>2334</v>
      </c>
      <c r="J135" s="266" t="s">
        <v>2335</v>
      </c>
      <c r="K135" s="266" t="s">
        <v>2335</v>
      </c>
      <c r="L135" s="233"/>
      <c r="M135" s="233"/>
      <c r="N135" s="233"/>
      <c r="O135" s="233"/>
      <c r="P135" s="233"/>
      <c r="Q135" s="233"/>
      <c r="R135" s="233"/>
      <c r="S135" s="233"/>
    </row>
    <row r="136" spans="1:19" ht="42.75">
      <c r="A136" s="214"/>
      <c r="B136" s="266" t="s">
        <v>2103</v>
      </c>
      <c r="C136" s="266" t="s">
        <v>2396</v>
      </c>
      <c r="D136" s="266" t="s">
        <v>2331</v>
      </c>
      <c r="E136" s="266" t="s">
        <v>1779</v>
      </c>
      <c r="F136" s="266" t="s">
        <v>1777</v>
      </c>
      <c r="G136" s="266" t="s">
        <v>2332</v>
      </c>
      <c r="H136" s="266" t="s">
        <v>1783</v>
      </c>
      <c r="I136" s="266" t="s">
        <v>2334</v>
      </c>
      <c r="J136" s="266" t="s">
        <v>2335</v>
      </c>
      <c r="K136" s="266" t="s">
        <v>2335</v>
      </c>
      <c r="L136" s="233"/>
      <c r="M136" s="233"/>
      <c r="N136" s="233"/>
      <c r="O136" s="233"/>
      <c r="P136" s="233"/>
      <c r="Q136" s="233"/>
      <c r="R136" s="233"/>
      <c r="S136" s="233"/>
    </row>
    <row r="137" spans="1:19" ht="85.5">
      <c r="A137" s="214"/>
      <c r="B137" s="266" t="s">
        <v>2104</v>
      </c>
      <c r="C137" s="266" t="s">
        <v>2396</v>
      </c>
      <c r="D137" s="266" t="s">
        <v>2331</v>
      </c>
      <c r="E137" s="266" t="s">
        <v>1779</v>
      </c>
      <c r="F137" s="266" t="s">
        <v>1777</v>
      </c>
      <c r="G137" s="266" t="s">
        <v>2332</v>
      </c>
      <c r="H137" s="266" t="s">
        <v>1783</v>
      </c>
      <c r="I137" s="266" t="s">
        <v>2334</v>
      </c>
      <c r="J137" s="266" t="s">
        <v>2335</v>
      </c>
      <c r="K137" s="266" t="s">
        <v>2335</v>
      </c>
      <c r="L137" s="233"/>
      <c r="M137" s="233"/>
      <c r="N137" s="233"/>
      <c r="O137" s="233"/>
      <c r="P137" s="233"/>
      <c r="Q137" s="233"/>
      <c r="R137" s="233"/>
      <c r="S137" s="233"/>
    </row>
    <row r="138" spans="1:19" ht="71.25">
      <c r="A138" s="214"/>
      <c r="B138" s="266" t="s">
        <v>2105</v>
      </c>
      <c r="C138" s="266" t="s">
        <v>2396</v>
      </c>
      <c r="D138" s="266" t="s">
        <v>2331</v>
      </c>
      <c r="E138" s="266" t="s">
        <v>1779</v>
      </c>
      <c r="F138" s="266" t="s">
        <v>1777</v>
      </c>
      <c r="G138" s="266" t="s">
        <v>2332</v>
      </c>
      <c r="H138" s="266" t="s">
        <v>1783</v>
      </c>
      <c r="I138" s="266" t="s">
        <v>2334</v>
      </c>
      <c r="J138" s="266" t="s">
        <v>2335</v>
      </c>
      <c r="K138" s="266" t="s">
        <v>2335</v>
      </c>
      <c r="L138" s="233"/>
      <c r="M138" s="233"/>
      <c r="N138" s="233"/>
      <c r="O138" s="233"/>
      <c r="P138" s="233"/>
      <c r="Q138" s="233"/>
      <c r="R138" s="233"/>
      <c r="S138" s="233"/>
    </row>
    <row r="139" spans="1:19" ht="42.75">
      <c r="A139" s="214"/>
      <c r="B139" s="266" t="s">
        <v>2106</v>
      </c>
      <c r="C139" s="266" t="s">
        <v>2396</v>
      </c>
      <c r="D139" s="266" t="s">
        <v>2331</v>
      </c>
      <c r="E139" s="266" t="s">
        <v>1779</v>
      </c>
      <c r="F139" s="266" t="s">
        <v>1777</v>
      </c>
      <c r="G139" s="266" t="s">
        <v>2332</v>
      </c>
      <c r="H139" s="266" t="s">
        <v>1783</v>
      </c>
      <c r="I139" s="266" t="s">
        <v>2334</v>
      </c>
      <c r="J139" s="266" t="s">
        <v>2335</v>
      </c>
      <c r="K139" s="266" t="s">
        <v>2335</v>
      </c>
      <c r="L139" s="233"/>
      <c r="M139" s="233"/>
      <c r="N139" s="233"/>
      <c r="O139" s="233"/>
      <c r="P139" s="233"/>
      <c r="Q139" s="233"/>
      <c r="R139" s="233"/>
      <c r="S139" s="233"/>
    </row>
    <row r="140" spans="1:19" ht="85.5">
      <c r="A140" s="214"/>
      <c r="B140" s="266" t="s">
        <v>2107</v>
      </c>
      <c r="C140" s="266" t="s">
        <v>2396</v>
      </c>
      <c r="D140" s="266" t="s">
        <v>2331</v>
      </c>
      <c r="E140" s="266" t="s">
        <v>1779</v>
      </c>
      <c r="F140" s="266" t="s">
        <v>1777</v>
      </c>
      <c r="G140" s="266" t="s">
        <v>2332</v>
      </c>
      <c r="H140" s="266" t="s">
        <v>1783</v>
      </c>
      <c r="I140" s="266" t="s">
        <v>2334</v>
      </c>
      <c r="J140" s="266" t="s">
        <v>2335</v>
      </c>
      <c r="K140" s="266" t="s">
        <v>2335</v>
      </c>
      <c r="L140" s="233"/>
      <c r="M140" s="233"/>
      <c r="N140" s="233"/>
      <c r="O140" s="233"/>
      <c r="P140" s="233"/>
      <c r="Q140" s="233"/>
      <c r="R140" s="233"/>
      <c r="S140" s="233"/>
    </row>
    <row r="141" spans="1:19" ht="42.75">
      <c r="A141" s="214"/>
      <c r="B141" s="266" t="s">
        <v>2108</v>
      </c>
      <c r="C141" s="266" t="s">
        <v>2396</v>
      </c>
      <c r="D141" s="266" t="s">
        <v>2331</v>
      </c>
      <c r="E141" s="266" t="s">
        <v>1779</v>
      </c>
      <c r="F141" s="266" t="s">
        <v>1777</v>
      </c>
      <c r="G141" s="266" t="s">
        <v>2332</v>
      </c>
      <c r="H141" s="266" t="s">
        <v>1783</v>
      </c>
      <c r="I141" s="266" t="s">
        <v>2334</v>
      </c>
      <c r="J141" s="266" t="s">
        <v>2335</v>
      </c>
      <c r="K141" s="266" t="s">
        <v>2335</v>
      </c>
      <c r="L141" s="233"/>
      <c r="M141" s="233"/>
      <c r="N141" s="233"/>
      <c r="O141" s="233"/>
      <c r="P141" s="233"/>
      <c r="Q141" s="233"/>
      <c r="R141" s="233"/>
      <c r="S141" s="233"/>
    </row>
    <row r="142" spans="1:19" ht="42.75">
      <c r="A142" s="214"/>
      <c r="B142" s="266" t="s">
        <v>2109</v>
      </c>
      <c r="C142" s="266" t="s">
        <v>2396</v>
      </c>
      <c r="D142" s="266" t="s">
        <v>2331</v>
      </c>
      <c r="E142" s="266" t="s">
        <v>1779</v>
      </c>
      <c r="F142" s="266" t="s">
        <v>1777</v>
      </c>
      <c r="G142" s="266" t="s">
        <v>2332</v>
      </c>
      <c r="H142" s="266" t="s">
        <v>1783</v>
      </c>
      <c r="I142" s="266" t="s">
        <v>2334</v>
      </c>
      <c r="J142" s="266" t="s">
        <v>2335</v>
      </c>
      <c r="K142" s="266" t="s">
        <v>2335</v>
      </c>
      <c r="L142" s="233"/>
      <c r="M142" s="233"/>
      <c r="N142" s="233"/>
      <c r="O142" s="233"/>
      <c r="P142" s="233"/>
      <c r="Q142" s="233"/>
      <c r="R142" s="233"/>
      <c r="S142" s="233"/>
    </row>
    <row r="143" spans="1:19" ht="42.75">
      <c r="A143" s="214"/>
      <c r="B143" s="266" t="s">
        <v>2110</v>
      </c>
      <c r="C143" s="266" t="s">
        <v>2396</v>
      </c>
      <c r="D143" s="266" t="s">
        <v>2331</v>
      </c>
      <c r="E143" s="266" t="s">
        <v>1779</v>
      </c>
      <c r="F143" s="266" t="s">
        <v>1777</v>
      </c>
      <c r="G143" s="266" t="s">
        <v>2332</v>
      </c>
      <c r="H143" s="266" t="s">
        <v>1783</v>
      </c>
      <c r="I143" s="266" t="s">
        <v>2334</v>
      </c>
      <c r="J143" s="266" t="s">
        <v>2335</v>
      </c>
      <c r="K143" s="266" t="s">
        <v>2335</v>
      </c>
      <c r="L143" s="233"/>
      <c r="M143" s="233"/>
      <c r="N143" s="233"/>
      <c r="O143" s="233"/>
      <c r="P143" s="233"/>
      <c r="Q143" s="233"/>
      <c r="R143" s="233"/>
      <c r="S143" s="233"/>
    </row>
    <row r="144" spans="1:19" ht="71.25">
      <c r="A144" s="214"/>
      <c r="B144" s="266" t="s">
        <v>2111</v>
      </c>
      <c r="C144" s="266" t="s">
        <v>2396</v>
      </c>
      <c r="D144" s="266" t="s">
        <v>2331</v>
      </c>
      <c r="E144" s="266" t="s">
        <v>1779</v>
      </c>
      <c r="F144" s="266" t="s">
        <v>1777</v>
      </c>
      <c r="G144" s="266" t="s">
        <v>2332</v>
      </c>
      <c r="H144" s="266" t="s">
        <v>1783</v>
      </c>
      <c r="I144" s="266" t="s">
        <v>2334</v>
      </c>
      <c r="J144" s="266" t="s">
        <v>2335</v>
      </c>
      <c r="K144" s="266" t="s">
        <v>2335</v>
      </c>
      <c r="L144" s="233"/>
      <c r="M144" s="233"/>
      <c r="N144" s="233"/>
      <c r="O144" s="233"/>
      <c r="P144" s="233"/>
      <c r="Q144" s="233"/>
      <c r="R144" s="233"/>
      <c r="S144" s="233"/>
    </row>
    <row r="145" spans="1:19" ht="42.75">
      <c r="A145" s="214"/>
      <c r="B145" s="266" t="s">
        <v>2112</v>
      </c>
      <c r="C145" s="266" t="s">
        <v>2396</v>
      </c>
      <c r="D145" s="266" t="s">
        <v>2331</v>
      </c>
      <c r="E145" s="266" t="s">
        <v>1779</v>
      </c>
      <c r="F145" s="266" t="s">
        <v>1777</v>
      </c>
      <c r="G145" s="266" t="s">
        <v>2332</v>
      </c>
      <c r="H145" s="266" t="s">
        <v>1783</v>
      </c>
      <c r="I145" s="266" t="s">
        <v>2334</v>
      </c>
      <c r="J145" s="266" t="s">
        <v>2335</v>
      </c>
      <c r="K145" s="266" t="s">
        <v>2335</v>
      </c>
      <c r="L145" s="233"/>
      <c r="M145" s="233"/>
      <c r="N145" s="233"/>
      <c r="O145" s="233"/>
      <c r="P145" s="233"/>
      <c r="Q145" s="233"/>
      <c r="R145" s="233"/>
      <c r="S145" s="233"/>
    </row>
    <row r="146" spans="1:19" ht="42.75">
      <c r="A146" s="214"/>
      <c r="B146" s="266" t="s">
        <v>2113</v>
      </c>
      <c r="C146" s="266" t="s">
        <v>2396</v>
      </c>
      <c r="D146" s="266" t="s">
        <v>2331</v>
      </c>
      <c r="E146" s="266" t="s">
        <v>1779</v>
      </c>
      <c r="F146" s="266" t="s">
        <v>1777</v>
      </c>
      <c r="G146" s="266" t="s">
        <v>2332</v>
      </c>
      <c r="H146" s="266" t="s">
        <v>1783</v>
      </c>
      <c r="I146" s="266" t="s">
        <v>2334</v>
      </c>
      <c r="J146" s="266" t="s">
        <v>2335</v>
      </c>
      <c r="K146" s="266" t="s">
        <v>2335</v>
      </c>
      <c r="L146" s="233"/>
      <c r="M146" s="233"/>
      <c r="N146" s="233"/>
      <c r="O146" s="233"/>
      <c r="P146" s="233"/>
      <c r="Q146" s="233"/>
      <c r="R146" s="233"/>
      <c r="S146" s="233"/>
    </row>
    <row r="147" spans="1:19" ht="42.75">
      <c r="A147" s="214"/>
      <c r="B147" s="266" t="s">
        <v>2114</v>
      </c>
      <c r="C147" s="266" t="s">
        <v>2396</v>
      </c>
      <c r="D147" s="266" t="s">
        <v>2331</v>
      </c>
      <c r="E147" s="266" t="s">
        <v>1779</v>
      </c>
      <c r="F147" s="266" t="s">
        <v>1777</v>
      </c>
      <c r="G147" s="266" t="s">
        <v>2332</v>
      </c>
      <c r="H147" s="266" t="s">
        <v>1783</v>
      </c>
      <c r="I147" s="266" t="s">
        <v>2334</v>
      </c>
      <c r="J147" s="266" t="s">
        <v>2335</v>
      </c>
      <c r="K147" s="266" t="s">
        <v>2335</v>
      </c>
      <c r="L147" s="233"/>
      <c r="M147" s="233"/>
      <c r="N147" s="233"/>
      <c r="O147" s="233"/>
      <c r="P147" s="233"/>
      <c r="Q147" s="233"/>
      <c r="R147" s="233"/>
      <c r="S147" s="233"/>
    </row>
    <row r="148" spans="1:19" ht="42.75">
      <c r="A148" s="214"/>
      <c r="B148" s="266" t="s">
        <v>2115</v>
      </c>
      <c r="C148" s="266" t="s">
        <v>2396</v>
      </c>
      <c r="D148" s="266" t="s">
        <v>2331</v>
      </c>
      <c r="E148" s="266" t="s">
        <v>1779</v>
      </c>
      <c r="F148" s="266" t="s">
        <v>1777</v>
      </c>
      <c r="G148" s="266" t="s">
        <v>2332</v>
      </c>
      <c r="H148" s="266" t="s">
        <v>1783</v>
      </c>
      <c r="I148" s="266" t="s">
        <v>2334</v>
      </c>
      <c r="J148" s="266" t="s">
        <v>2335</v>
      </c>
      <c r="K148" s="266" t="s">
        <v>2335</v>
      </c>
      <c r="L148" s="233"/>
      <c r="M148" s="233"/>
      <c r="N148" s="233"/>
      <c r="O148" s="233"/>
      <c r="P148" s="233"/>
      <c r="Q148" s="233"/>
      <c r="R148" s="233"/>
      <c r="S148" s="233"/>
    </row>
    <row r="149" spans="1:19" ht="43.5" thickBot="1">
      <c r="A149" s="219"/>
      <c r="B149" s="266" t="s">
        <v>2116</v>
      </c>
      <c r="C149" s="266" t="s">
        <v>2396</v>
      </c>
      <c r="D149" s="266" t="s">
        <v>2331</v>
      </c>
      <c r="E149" s="266" t="s">
        <v>1779</v>
      </c>
      <c r="F149" s="266" t="s">
        <v>1777</v>
      </c>
      <c r="G149" s="266" t="s">
        <v>2332</v>
      </c>
      <c r="H149" s="266" t="s">
        <v>1783</v>
      </c>
      <c r="I149" s="266" t="s">
        <v>2334</v>
      </c>
      <c r="J149" s="266" t="s">
        <v>2335</v>
      </c>
      <c r="K149" s="266" t="s">
        <v>2335</v>
      </c>
      <c r="L149" s="233"/>
      <c r="M149" s="233"/>
      <c r="N149" s="233"/>
      <c r="O149" s="233"/>
      <c r="P149" s="233"/>
      <c r="Q149" s="233"/>
      <c r="R149" s="233"/>
      <c r="S149" s="233"/>
    </row>
    <row r="150" spans="1:19" ht="42.75">
      <c r="B150" s="266" t="s">
        <v>2117</v>
      </c>
      <c r="C150" s="266" t="s">
        <v>2396</v>
      </c>
      <c r="D150" s="266" t="s">
        <v>2331</v>
      </c>
      <c r="E150" s="266" t="s">
        <v>1779</v>
      </c>
      <c r="F150" s="266" t="s">
        <v>1777</v>
      </c>
      <c r="G150" s="266" t="s">
        <v>2332</v>
      </c>
      <c r="H150" s="266" t="s">
        <v>1783</v>
      </c>
      <c r="I150" s="266" t="s">
        <v>2334</v>
      </c>
      <c r="J150" s="266" t="s">
        <v>2335</v>
      </c>
      <c r="K150" s="266" t="s">
        <v>2335</v>
      </c>
      <c r="L150" s="233"/>
      <c r="M150" s="233"/>
      <c r="N150" s="233"/>
      <c r="O150" s="233"/>
      <c r="P150" s="233"/>
      <c r="Q150" s="233"/>
      <c r="R150" s="233"/>
      <c r="S150" s="233"/>
    </row>
    <row r="151" spans="1:19" ht="57">
      <c r="B151" s="266" t="s">
        <v>2118</v>
      </c>
      <c r="C151" s="266" t="s">
        <v>2396</v>
      </c>
      <c r="D151" s="266" t="s">
        <v>2331</v>
      </c>
      <c r="E151" s="266" t="s">
        <v>1779</v>
      </c>
      <c r="F151" s="266" t="s">
        <v>1777</v>
      </c>
      <c r="G151" s="266" t="s">
        <v>2332</v>
      </c>
      <c r="H151" s="266" t="s">
        <v>1783</v>
      </c>
      <c r="I151" s="266" t="s">
        <v>2334</v>
      </c>
      <c r="J151" s="266" t="s">
        <v>2335</v>
      </c>
      <c r="K151" s="266" t="s">
        <v>2335</v>
      </c>
      <c r="L151" s="233"/>
      <c r="M151" s="233"/>
      <c r="N151" s="233"/>
      <c r="O151" s="233"/>
      <c r="P151" s="233"/>
      <c r="Q151" s="233"/>
      <c r="R151" s="233"/>
      <c r="S151" s="233"/>
    </row>
    <row r="152" spans="1:19" ht="57">
      <c r="B152" s="266" t="s">
        <v>2119</v>
      </c>
      <c r="C152" s="266" t="s">
        <v>2396</v>
      </c>
      <c r="D152" s="266" t="s">
        <v>2331</v>
      </c>
      <c r="E152" s="266" t="s">
        <v>1779</v>
      </c>
      <c r="F152" s="266" t="s">
        <v>1777</v>
      </c>
      <c r="G152" s="266" t="s">
        <v>2332</v>
      </c>
      <c r="H152" s="266" t="s">
        <v>1783</v>
      </c>
      <c r="I152" s="266" t="s">
        <v>2334</v>
      </c>
      <c r="J152" s="266" t="s">
        <v>2335</v>
      </c>
      <c r="K152" s="266" t="s">
        <v>2335</v>
      </c>
      <c r="L152" s="233"/>
      <c r="M152" s="233"/>
      <c r="N152" s="233"/>
      <c r="O152" s="233"/>
      <c r="P152" s="233"/>
      <c r="Q152" s="233"/>
      <c r="R152" s="233"/>
      <c r="S152" s="233"/>
    </row>
    <row r="153" spans="1:19" ht="57">
      <c r="B153" s="266" t="s">
        <v>2120</v>
      </c>
      <c r="C153" s="266" t="s">
        <v>2396</v>
      </c>
      <c r="D153" s="266" t="s">
        <v>2331</v>
      </c>
      <c r="E153" s="266" t="s">
        <v>1779</v>
      </c>
      <c r="F153" s="266" t="s">
        <v>1777</v>
      </c>
      <c r="G153" s="266" t="s">
        <v>2332</v>
      </c>
      <c r="H153" s="266" t="s">
        <v>1783</v>
      </c>
      <c r="I153" s="266" t="s">
        <v>2334</v>
      </c>
      <c r="J153" s="266" t="s">
        <v>2335</v>
      </c>
      <c r="K153" s="266" t="s">
        <v>2335</v>
      </c>
      <c r="L153" s="233"/>
      <c r="M153" s="233"/>
      <c r="N153" s="233"/>
      <c r="O153" s="233"/>
      <c r="P153" s="233"/>
      <c r="Q153" s="233"/>
      <c r="R153" s="233"/>
      <c r="S153" s="233"/>
    </row>
    <row r="154" spans="1:19" ht="57">
      <c r="B154" s="266" t="s">
        <v>2121</v>
      </c>
      <c r="C154" s="266" t="s">
        <v>2396</v>
      </c>
      <c r="D154" s="266" t="s">
        <v>2331</v>
      </c>
      <c r="E154" s="266" t="s">
        <v>1779</v>
      </c>
      <c r="F154" s="266" t="s">
        <v>1777</v>
      </c>
      <c r="G154" s="266" t="s">
        <v>2332</v>
      </c>
      <c r="H154" s="266" t="s">
        <v>1783</v>
      </c>
      <c r="I154" s="266" t="s">
        <v>2334</v>
      </c>
      <c r="J154" s="266" t="s">
        <v>2335</v>
      </c>
      <c r="K154" s="266" t="s">
        <v>2335</v>
      </c>
      <c r="L154" s="233"/>
      <c r="M154" s="233"/>
      <c r="N154" s="233"/>
      <c r="O154" s="233"/>
      <c r="P154" s="233"/>
      <c r="Q154" s="233"/>
      <c r="R154" s="233"/>
      <c r="S154" s="233"/>
    </row>
    <row r="155" spans="1:19" ht="57">
      <c r="B155" s="266" t="s">
        <v>2122</v>
      </c>
      <c r="C155" s="266" t="s">
        <v>2396</v>
      </c>
      <c r="D155" s="266" t="s">
        <v>2331</v>
      </c>
      <c r="E155" s="266" t="s">
        <v>1779</v>
      </c>
      <c r="F155" s="266" t="s">
        <v>1777</v>
      </c>
      <c r="G155" s="266" t="s">
        <v>2332</v>
      </c>
      <c r="H155" s="266" t="s">
        <v>1783</v>
      </c>
      <c r="I155" s="266" t="s">
        <v>2334</v>
      </c>
      <c r="J155" s="266" t="s">
        <v>2335</v>
      </c>
      <c r="K155" s="266" t="s">
        <v>2335</v>
      </c>
      <c r="L155" s="233"/>
      <c r="M155" s="233"/>
      <c r="N155" s="233"/>
      <c r="O155" s="233"/>
      <c r="P155" s="233"/>
      <c r="Q155" s="233"/>
      <c r="R155" s="233"/>
      <c r="S155" s="233"/>
    </row>
    <row r="156" spans="1:19" ht="42.75">
      <c r="B156" s="266" t="s">
        <v>2123</v>
      </c>
      <c r="C156" s="266" t="s">
        <v>2396</v>
      </c>
      <c r="D156" s="266" t="s">
        <v>2331</v>
      </c>
      <c r="E156" s="266" t="s">
        <v>1779</v>
      </c>
      <c r="F156" s="266" t="s">
        <v>1777</v>
      </c>
      <c r="G156" s="266" t="s">
        <v>2332</v>
      </c>
      <c r="H156" s="266" t="s">
        <v>1783</v>
      </c>
      <c r="I156" s="266" t="s">
        <v>2334</v>
      </c>
      <c r="J156" s="266" t="s">
        <v>2335</v>
      </c>
      <c r="K156" s="266" t="s">
        <v>2335</v>
      </c>
      <c r="L156" s="233"/>
      <c r="M156" s="233"/>
      <c r="N156" s="233"/>
      <c r="O156" s="233"/>
      <c r="P156" s="233"/>
      <c r="Q156" s="233"/>
      <c r="R156" s="233"/>
      <c r="S156" s="233"/>
    </row>
    <row r="157" spans="1:19" ht="42.75">
      <c r="B157" s="266" t="s">
        <v>2124</v>
      </c>
      <c r="C157" s="266" t="s">
        <v>2396</v>
      </c>
      <c r="D157" s="266" t="s">
        <v>2331</v>
      </c>
      <c r="E157" s="266" t="s">
        <v>1779</v>
      </c>
      <c r="F157" s="266" t="s">
        <v>1777</v>
      </c>
      <c r="G157" s="266" t="s">
        <v>2332</v>
      </c>
      <c r="H157" s="266" t="s">
        <v>1783</v>
      </c>
      <c r="I157" s="266" t="s">
        <v>2334</v>
      </c>
      <c r="J157" s="266" t="s">
        <v>2335</v>
      </c>
      <c r="K157" s="266" t="s">
        <v>2335</v>
      </c>
      <c r="L157" s="233"/>
      <c r="M157" s="233"/>
      <c r="N157" s="233"/>
      <c r="O157" s="233"/>
      <c r="P157" s="233"/>
      <c r="Q157" s="233"/>
      <c r="R157" s="233"/>
      <c r="S157" s="233"/>
    </row>
    <row r="158" spans="1:19" ht="57">
      <c r="B158" s="266" t="s">
        <v>2125</v>
      </c>
      <c r="C158" s="266" t="s">
        <v>2396</v>
      </c>
      <c r="D158" s="266" t="s">
        <v>2331</v>
      </c>
      <c r="E158" s="266" t="s">
        <v>1779</v>
      </c>
      <c r="F158" s="266" t="s">
        <v>1777</v>
      </c>
      <c r="G158" s="266" t="s">
        <v>2332</v>
      </c>
      <c r="H158" s="266" t="s">
        <v>1783</v>
      </c>
      <c r="I158" s="266" t="s">
        <v>2334</v>
      </c>
      <c r="J158" s="266" t="s">
        <v>2335</v>
      </c>
      <c r="K158" s="266" t="s">
        <v>2335</v>
      </c>
      <c r="L158" s="233"/>
      <c r="M158" s="233"/>
      <c r="N158" s="233"/>
      <c r="O158" s="233"/>
      <c r="P158" s="233"/>
      <c r="Q158" s="233"/>
      <c r="R158" s="233"/>
      <c r="S158" s="233"/>
    </row>
    <row r="159" spans="1:19" ht="42.75">
      <c r="B159" s="266" t="s">
        <v>2126</v>
      </c>
      <c r="C159" s="266" t="s">
        <v>2396</v>
      </c>
      <c r="D159" s="266" t="s">
        <v>2331</v>
      </c>
      <c r="E159" s="266" t="s">
        <v>1779</v>
      </c>
      <c r="F159" s="266" t="s">
        <v>1777</v>
      </c>
      <c r="G159" s="266" t="s">
        <v>2332</v>
      </c>
      <c r="H159" s="266" t="s">
        <v>1783</v>
      </c>
      <c r="I159" s="266" t="s">
        <v>2334</v>
      </c>
      <c r="J159" s="266" t="s">
        <v>2335</v>
      </c>
      <c r="K159" s="266" t="s">
        <v>2335</v>
      </c>
      <c r="L159" s="233"/>
      <c r="M159" s="233"/>
      <c r="N159" s="233"/>
      <c r="O159" s="233"/>
      <c r="P159" s="233"/>
      <c r="Q159" s="233"/>
      <c r="R159" s="233"/>
      <c r="S159" s="233"/>
    </row>
    <row r="160" spans="1:19" ht="57">
      <c r="B160" s="266" t="s">
        <v>2127</v>
      </c>
      <c r="C160" s="266" t="s">
        <v>2396</v>
      </c>
      <c r="D160" s="266" t="s">
        <v>2331</v>
      </c>
      <c r="E160" s="266" t="s">
        <v>1779</v>
      </c>
      <c r="F160" s="266" t="s">
        <v>1777</v>
      </c>
      <c r="G160" s="266" t="s">
        <v>2332</v>
      </c>
      <c r="H160" s="266" t="s">
        <v>1783</v>
      </c>
      <c r="I160" s="266" t="s">
        <v>2334</v>
      </c>
      <c r="J160" s="266" t="s">
        <v>2335</v>
      </c>
      <c r="K160" s="266" t="s">
        <v>2335</v>
      </c>
      <c r="L160" s="233"/>
      <c r="M160" s="233"/>
      <c r="N160" s="233"/>
      <c r="O160" s="233"/>
      <c r="P160" s="233"/>
      <c r="Q160" s="233"/>
      <c r="R160" s="233"/>
      <c r="S160" s="233"/>
    </row>
    <row r="161" spans="2:19" ht="57">
      <c r="B161" s="266" t="s">
        <v>2128</v>
      </c>
      <c r="C161" s="266" t="s">
        <v>2396</v>
      </c>
      <c r="D161" s="266" t="s">
        <v>2331</v>
      </c>
      <c r="E161" s="266" t="s">
        <v>1779</v>
      </c>
      <c r="F161" s="266" t="s">
        <v>1777</v>
      </c>
      <c r="G161" s="266" t="s">
        <v>2332</v>
      </c>
      <c r="H161" s="266" t="s">
        <v>1783</v>
      </c>
      <c r="I161" s="266" t="s">
        <v>2334</v>
      </c>
      <c r="J161" s="266" t="s">
        <v>2335</v>
      </c>
      <c r="K161" s="266" t="s">
        <v>2335</v>
      </c>
      <c r="L161" s="233"/>
      <c r="M161" s="233"/>
      <c r="N161" s="233"/>
      <c r="O161" s="233"/>
      <c r="P161" s="233"/>
      <c r="Q161" s="233"/>
      <c r="R161" s="233"/>
      <c r="S161" s="233"/>
    </row>
    <row r="162" spans="2:19" ht="57">
      <c r="B162" s="266" t="s">
        <v>2129</v>
      </c>
      <c r="C162" s="266" t="s">
        <v>2396</v>
      </c>
      <c r="D162" s="266" t="s">
        <v>2331</v>
      </c>
      <c r="E162" s="266" t="s">
        <v>1779</v>
      </c>
      <c r="F162" s="266" t="s">
        <v>1777</v>
      </c>
      <c r="G162" s="266" t="s">
        <v>2332</v>
      </c>
      <c r="H162" s="266" t="s">
        <v>1783</v>
      </c>
      <c r="I162" s="266" t="s">
        <v>2334</v>
      </c>
      <c r="J162" s="266" t="s">
        <v>2335</v>
      </c>
      <c r="K162" s="266" t="s">
        <v>2335</v>
      </c>
      <c r="L162" s="233"/>
      <c r="M162" s="233"/>
      <c r="N162" s="233"/>
      <c r="O162" s="233"/>
      <c r="P162" s="233"/>
      <c r="Q162" s="233"/>
      <c r="R162" s="233"/>
      <c r="S162" s="233"/>
    </row>
    <row r="163" spans="2:19" ht="71.25">
      <c r="B163" s="266" t="s">
        <v>2130</v>
      </c>
      <c r="C163" s="266" t="s">
        <v>2396</v>
      </c>
      <c r="D163" s="266" t="s">
        <v>2331</v>
      </c>
      <c r="E163" s="266" t="s">
        <v>1779</v>
      </c>
      <c r="F163" s="266" t="s">
        <v>1777</v>
      </c>
      <c r="G163" s="266" t="s">
        <v>2332</v>
      </c>
      <c r="H163" s="266" t="s">
        <v>1783</v>
      </c>
      <c r="I163" s="266" t="s">
        <v>2334</v>
      </c>
      <c r="J163" s="266" t="s">
        <v>2335</v>
      </c>
      <c r="K163" s="266" t="s">
        <v>2335</v>
      </c>
      <c r="L163" s="233"/>
      <c r="M163" s="233"/>
      <c r="N163" s="233"/>
      <c r="O163" s="233"/>
      <c r="P163" s="233"/>
      <c r="Q163" s="233"/>
      <c r="R163" s="233"/>
      <c r="S163" s="233"/>
    </row>
    <row r="164" spans="2:19" ht="57">
      <c r="B164" s="266" t="s">
        <v>2131</v>
      </c>
      <c r="C164" s="266" t="s">
        <v>2396</v>
      </c>
      <c r="D164" s="266" t="s">
        <v>2331</v>
      </c>
      <c r="E164" s="266" t="s">
        <v>1779</v>
      </c>
      <c r="F164" s="266" t="s">
        <v>1777</v>
      </c>
      <c r="G164" s="266" t="s">
        <v>2332</v>
      </c>
      <c r="H164" s="266" t="s">
        <v>1783</v>
      </c>
      <c r="I164" s="266" t="s">
        <v>2334</v>
      </c>
      <c r="J164" s="266" t="s">
        <v>2335</v>
      </c>
      <c r="K164" s="266" t="s">
        <v>2335</v>
      </c>
      <c r="L164" s="233"/>
      <c r="M164" s="233"/>
      <c r="N164" s="233"/>
      <c r="O164" s="233"/>
      <c r="P164" s="233"/>
      <c r="Q164" s="233"/>
      <c r="R164" s="233"/>
      <c r="S164" s="233"/>
    </row>
    <row r="165" spans="2:19" ht="57">
      <c r="B165" s="266" t="s">
        <v>2132</v>
      </c>
      <c r="C165" s="266" t="s">
        <v>2396</v>
      </c>
      <c r="D165" s="266" t="s">
        <v>2331</v>
      </c>
      <c r="E165" s="266" t="s">
        <v>1779</v>
      </c>
      <c r="F165" s="266" t="s">
        <v>1777</v>
      </c>
      <c r="G165" s="266" t="s">
        <v>2332</v>
      </c>
      <c r="H165" s="266" t="s">
        <v>1783</v>
      </c>
      <c r="I165" s="266" t="s">
        <v>2334</v>
      </c>
      <c r="J165" s="266" t="s">
        <v>2335</v>
      </c>
      <c r="K165" s="266" t="s">
        <v>2335</v>
      </c>
      <c r="L165" s="233"/>
      <c r="M165" s="233"/>
      <c r="N165" s="233"/>
      <c r="O165" s="233"/>
      <c r="P165" s="233"/>
      <c r="Q165" s="233"/>
      <c r="R165" s="233"/>
      <c r="S165" s="233"/>
    </row>
    <row r="166" spans="2:19" ht="42.75">
      <c r="B166" s="266" t="s">
        <v>2133</v>
      </c>
      <c r="C166" s="266" t="s">
        <v>2396</v>
      </c>
      <c r="D166" s="266" t="s">
        <v>2331</v>
      </c>
      <c r="E166" s="266" t="s">
        <v>1779</v>
      </c>
      <c r="F166" s="266" t="s">
        <v>1777</v>
      </c>
      <c r="G166" s="266" t="s">
        <v>2332</v>
      </c>
      <c r="H166" s="266" t="s">
        <v>1783</v>
      </c>
      <c r="I166" s="266" t="s">
        <v>2334</v>
      </c>
      <c r="J166" s="266" t="s">
        <v>2335</v>
      </c>
      <c r="K166" s="266" t="s">
        <v>2335</v>
      </c>
      <c r="L166" s="233"/>
      <c r="M166" s="233"/>
      <c r="N166" s="233"/>
      <c r="O166" s="233"/>
      <c r="P166" s="233"/>
      <c r="Q166" s="233"/>
      <c r="R166" s="233"/>
      <c r="S166" s="233"/>
    </row>
    <row r="167" spans="2:19" ht="42.75">
      <c r="B167" s="266" t="s">
        <v>2058</v>
      </c>
      <c r="C167" s="266" t="s">
        <v>2397</v>
      </c>
      <c r="D167" s="266" t="s">
        <v>2331</v>
      </c>
      <c r="E167" s="266" t="s">
        <v>1779</v>
      </c>
      <c r="F167" s="266" t="s">
        <v>1777</v>
      </c>
      <c r="G167" s="266" t="s">
        <v>2332</v>
      </c>
      <c r="H167" s="266" t="s">
        <v>1783</v>
      </c>
      <c r="I167" s="266" t="s">
        <v>2334</v>
      </c>
      <c r="J167" s="266" t="s">
        <v>2335</v>
      </c>
      <c r="K167" s="266" t="s">
        <v>2335</v>
      </c>
      <c r="L167" s="233"/>
      <c r="M167" s="233"/>
      <c r="N167" s="233"/>
      <c r="O167" s="233"/>
      <c r="P167" s="233"/>
      <c r="Q167" s="233"/>
      <c r="R167" s="233"/>
      <c r="S167" s="233"/>
    </row>
    <row r="168" spans="2:19" ht="57">
      <c r="B168" s="266" t="s">
        <v>2059</v>
      </c>
      <c r="C168" s="266" t="s">
        <v>2397</v>
      </c>
      <c r="D168" s="266" t="s">
        <v>2331</v>
      </c>
      <c r="E168" s="266" t="s">
        <v>1779</v>
      </c>
      <c r="F168" s="266" t="s">
        <v>1777</v>
      </c>
      <c r="G168" s="266" t="s">
        <v>2332</v>
      </c>
      <c r="H168" s="266" t="s">
        <v>1783</v>
      </c>
      <c r="I168" s="266" t="s">
        <v>2334</v>
      </c>
      <c r="J168" s="266" t="s">
        <v>2335</v>
      </c>
      <c r="K168" s="266" t="s">
        <v>2335</v>
      </c>
      <c r="L168" s="233"/>
      <c r="M168" s="233"/>
      <c r="N168" s="233"/>
      <c r="O168" s="233"/>
      <c r="P168" s="233"/>
      <c r="Q168" s="233"/>
      <c r="R168" s="233"/>
      <c r="S168" s="233"/>
    </row>
    <row r="169" spans="2:19" ht="28.5">
      <c r="B169" s="266" t="s">
        <v>2060</v>
      </c>
      <c r="C169" s="266" t="s">
        <v>2397</v>
      </c>
      <c r="D169" s="266" t="s">
        <v>2331</v>
      </c>
      <c r="E169" s="266" t="s">
        <v>1779</v>
      </c>
      <c r="F169" s="266" t="s">
        <v>1777</v>
      </c>
      <c r="G169" s="266" t="s">
        <v>2332</v>
      </c>
      <c r="H169" s="266" t="s">
        <v>1783</v>
      </c>
      <c r="I169" s="266" t="s">
        <v>2334</v>
      </c>
      <c r="J169" s="266" t="s">
        <v>2335</v>
      </c>
      <c r="K169" s="266" t="s">
        <v>2335</v>
      </c>
      <c r="L169" s="233"/>
      <c r="M169" s="233"/>
      <c r="N169" s="233"/>
      <c r="O169" s="233"/>
      <c r="P169" s="233"/>
      <c r="Q169" s="233"/>
      <c r="R169" s="233"/>
      <c r="S169" s="233"/>
    </row>
    <row r="170" spans="2:19" ht="42.75">
      <c r="B170" s="266" t="s">
        <v>2061</v>
      </c>
      <c r="C170" s="266" t="s">
        <v>2397</v>
      </c>
      <c r="D170" s="266" t="s">
        <v>2331</v>
      </c>
      <c r="E170" s="266" t="s">
        <v>1779</v>
      </c>
      <c r="F170" s="266" t="s">
        <v>1777</v>
      </c>
      <c r="G170" s="266" t="s">
        <v>2332</v>
      </c>
      <c r="H170" s="266" t="s">
        <v>1783</v>
      </c>
      <c r="I170" s="266" t="s">
        <v>2334</v>
      </c>
      <c r="J170" s="266" t="s">
        <v>2335</v>
      </c>
      <c r="K170" s="266" t="s">
        <v>2335</v>
      </c>
      <c r="L170" s="233"/>
      <c r="M170" s="233"/>
      <c r="N170" s="233"/>
      <c r="O170" s="233"/>
      <c r="P170" s="233"/>
      <c r="Q170" s="233"/>
      <c r="R170" s="233"/>
      <c r="S170" s="233"/>
    </row>
    <row r="171" spans="2:19" ht="42.75">
      <c r="B171" s="266" t="s">
        <v>2062</v>
      </c>
      <c r="C171" s="266" t="s">
        <v>2397</v>
      </c>
      <c r="D171" s="266" t="s">
        <v>2331</v>
      </c>
      <c r="E171" s="266" t="s">
        <v>1779</v>
      </c>
      <c r="F171" s="266" t="s">
        <v>1777</v>
      </c>
      <c r="G171" s="266" t="s">
        <v>2332</v>
      </c>
      <c r="H171" s="266" t="s">
        <v>1783</v>
      </c>
      <c r="I171" s="266" t="s">
        <v>2334</v>
      </c>
      <c r="J171" s="266" t="s">
        <v>2335</v>
      </c>
      <c r="K171" s="266" t="s">
        <v>2335</v>
      </c>
      <c r="L171" s="233"/>
      <c r="M171" s="233"/>
      <c r="N171" s="233"/>
      <c r="O171" s="233"/>
      <c r="P171" s="233"/>
      <c r="Q171" s="233"/>
      <c r="R171" s="233"/>
      <c r="S171" s="233"/>
    </row>
    <row r="172" spans="2:19" ht="42.75">
      <c r="B172" s="266" t="s">
        <v>2063</v>
      </c>
      <c r="C172" s="266" t="s">
        <v>2397</v>
      </c>
      <c r="D172" s="266" t="s">
        <v>2331</v>
      </c>
      <c r="E172" s="266" t="s">
        <v>1779</v>
      </c>
      <c r="F172" s="266" t="s">
        <v>1777</v>
      </c>
      <c r="G172" s="266" t="s">
        <v>2332</v>
      </c>
      <c r="H172" s="266" t="s">
        <v>1783</v>
      </c>
      <c r="I172" s="266" t="s">
        <v>2334</v>
      </c>
      <c r="J172" s="266" t="s">
        <v>2335</v>
      </c>
      <c r="K172" s="266" t="s">
        <v>2335</v>
      </c>
      <c r="L172" s="233"/>
      <c r="M172" s="233"/>
      <c r="N172" s="233"/>
      <c r="O172" s="233"/>
      <c r="P172" s="233"/>
      <c r="Q172" s="233"/>
      <c r="R172" s="233"/>
      <c r="S172" s="233"/>
    </row>
    <row r="173" spans="2:19" ht="42.75">
      <c r="B173" s="266" t="s">
        <v>2064</v>
      </c>
      <c r="C173" s="266" t="s">
        <v>2397</v>
      </c>
      <c r="D173" s="266" t="s">
        <v>2331</v>
      </c>
      <c r="E173" s="266" t="s">
        <v>1779</v>
      </c>
      <c r="F173" s="266" t="s">
        <v>1777</v>
      </c>
      <c r="G173" s="266" t="s">
        <v>2332</v>
      </c>
      <c r="H173" s="266" t="s">
        <v>1783</v>
      </c>
      <c r="I173" s="266" t="s">
        <v>2334</v>
      </c>
      <c r="J173" s="266" t="s">
        <v>2335</v>
      </c>
      <c r="K173" s="266" t="s">
        <v>2335</v>
      </c>
      <c r="L173" s="233"/>
      <c r="M173" s="233"/>
      <c r="N173" s="233"/>
      <c r="O173" s="233"/>
      <c r="P173" s="233"/>
      <c r="Q173" s="233"/>
      <c r="R173" s="233"/>
      <c r="S173" s="233"/>
    </row>
    <row r="174" spans="2:19" ht="42.75">
      <c r="B174" s="266" t="s">
        <v>2065</v>
      </c>
      <c r="C174" s="266" t="s">
        <v>2397</v>
      </c>
      <c r="D174" s="266" t="s">
        <v>2331</v>
      </c>
      <c r="E174" s="266" t="s">
        <v>1779</v>
      </c>
      <c r="F174" s="266" t="s">
        <v>1777</v>
      </c>
      <c r="G174" s="266" t="s">
        <v>2332</v>
      </c>
      <c r="H174" s="266" t="s">
        <v>1783</v>
      </c>
      <c r="I174" s="266" t="s">
        <v>2334</v>
      </c>
      <c r="J174" s="266" t="s">
        <v>2335</v>
      </c>
      <c r="K174" s="266" t="s">
        <v>2335</v>
      </c>
      <c r="L174" s="233"/>
      <c r="M174" s="233"/>
      <c r="N174" s="233"/>
      <c r="O174" s="233"/>
      <c r="P174" s="233"/>
      <c r="Q174" s="233"/>
      <c r="R174" s="233"/>
      <c r="S174" s="233"/>
    </row>
    <row r="175" spans="2:19" ht="42.75">
      <c r="B175" s="266" t="s">
        <v>2066</v>
      </c>
      <c r="C175" s="266" t="s">
        <v>2397</v>
      </c>
      <c r="D175" s="266" t="s">
        <v>2331</v>
      </c>
      <c r="E175" s="266" t="s">
        <v>1779</v>
      </c>
      <c r="F175" s="266" t="s">
        <v>1777</v>
      </c>
      <c r="G175" s="266" t="s">
        <v>2332</v>
      </c>
      <c r="H175" s="266" t="s">
        <v>1783</v>
      </c>
      <c r="I175" s="266" t="s">
        <v>2334</v>
      </c>
      <c r="J175" s="266" t="s">
        <v>2335</v>
      </c>
      <c r="K175" s="266" t="s">
        <v>2335</v>
      </c>
      <c r="L175" s="233"/>
      <c r="M175" s="233"/>
      <c r="N175" s="233"/>
      <c r="O175" s="233"/>
      <c r="P175" s="233"/>
      <c r="Q175" s="233"/>
      <c r="R175" s="233"/>
      <c r="S175" s="233"/>
    </row>
    <row r="176" spans="2:19" ht="42.75">
      <c r="B176" s="266" t="s">
        <v>2067</v>
      </c>
      <c r="C176" s="266" t="s">
        <v>2397</v>
      </c>
      <c r="D176" s="266" t="s">
        <v>2331</v>
      </c>
      <c r="E176" s="266" t="s">
        <v>1779</v>
      </c>
      <c r="F176" s="266" t="s">
        <v>1777</v>
      </c>
      <c r="G176" s="266" t="s">
        <v>2332</v>
      </c>
      <c r="H176" s="266" t="s">
        <v>1783</v>
      </c>
      <c r="I176" s="266" t="s">
        <v>2334</v>
      </c>
      <c r="J176" s="266" t="s">
        <v>2335</v>
      </c>
      <c r="K176" s="266" t="s">
        <v>2335</v>
      </c>
      <c r="L176" s="233"/>
      <c r="M176" s="233"/>
      <c r="N176" s="233"/>
      <c r="O176" s="233"/>
      <c r="P176" s="233"/>
      <c r="Q176" s="233"/>
      <c r="R176" s="233"/>
      <c r="S176" s="233"/>
    </row>
    <row r="177" spans="2:19" ht="28.5">
      <c r="B177" s="266" t="s">
        <v>2068</v>
      </c>
      <c r="C177" s="266" t="s">
        <v>2397</v>
      </c>
      <c r="D177" s="266" t="s">
        <v>2331</v>
      </c>
      <c r="E177" s="266" t="s">
        <v>1779</v>
      </c>
      <c r="F177" s="266" t="s">
        <v>1777</v>
      </c>
      <c r="G177" s="266" t="s">
        <v>2332</v>
      </c>
      <c r="H177" s="266" t="s">
        <v>1783</v>
      </c>
      <c r="I177" s="266" t="s">
        <v>2334</v>
      </c>
      <c r="J177" s="266" t="s">
        <v>2335</v>
      </c>
      <c r="K177" s="266" t="s">
        <v>2335</v>
      </c>
      <c r="L177" s="233"/>
      <c r="M177" s="233"/>
      <c r="N177" s="233"/>
      <c r="O177" s="233"/>
      <c r="P177" s="233"/>
      <c r="Q177" s="233"/>
      <c r="R177" s="233"/>
      <c r="S177" s="233"/>
    </row>
    <row r="178" spans="2:19" ht="57">
      <c r="B178" s="266" t="s">
        <v>2069</v>
      </c>
      <c r="C178" s="266" t="s">
        <v>2397</v>
      </c>
      <c r="D178" s="266" t="s">
        <v>2331</v>
      </c>
      <c r="E178" s="266" t="s">
        <v>1779</v>
      </c>
      <c r="F178" s="266" t="s">
        <v>1777</v>
      </c>
      <c r="G178" s="266" t="s">
        <v>2332</v>
      </c>
      <c r="H178" s="266" t="s">
        <v>1783</v>
      </c>
      <c r="I178" s="266" t="s">
        <v>2334</v>
      </c>
      <c r="J178" s="266" t="s">
        <v>2335</v>
      </c>
      <c r="K178" s="266" t="s">
        <v>2335</v>
      </c>
      <c r="L178" s="233"/>
      <c r="M178" s="233"/>
      <c r="N178" s="233"/>
      <c r="O178" s="233"/>
      <c r="P178" s="233"/>
      <c r="Q178" s="233"/>
      <c r="R178" s="233"/>
      <c r="S178" s="233"/>
    </row>
    <row r="179" spans="2:19" ht="71.25">
      <c r="B179" s="266" t="s">
        <v>2070</v>
      </c>
      <c r="C179" s="266" t="s">
        <v>2397</v>
      </c>
      <c r="D179" s="266" t="s">
        <v>2331</v>
      </c>
      <c r="E179" s="266" t="s">
        <v>1779</v>
      </c>
      <c r="F179" s="266" t="s">
        <v>1777</v>
      </c>
      <c r="G179" s="266" t="s">
        <v>2332</v>
      </c>
      <c r="H179" s="266" t="s">
        <v>1783</v>
      </c>
      <c r="I179" s="266" t="s">
        <v>2334</v>
      </c>
      <c r="J179" s="266" t="s">
        <v>2335</v>
      </c>
      <c r="K179" s="266" t="s">
        <v>2335</v>
      </c>
      <c r="L179" s="233"/>
      <c r="M179" s="233"/>
      <c r="N179" s="233"/>
      <c r="O179" s="233"/>
      <c r="P179" s="233"/>
      <c r="Q179" s="233"/>
      <c r="R179" s="233"/>
      <c r="S179" s="233"/>
    </row>
    <row r="180" spans="2:19" ht="57">
      <c r="B180" s="266" t="s">
        <v>2071</v>
      </c>
      <c r="C180" s="266" t="s">
        <v>2397</v>
      </c>
      <c r="D180" s="266" t="s">
        <v>2331</v>
      </c>
      <c r="E180" s="266" t="s">
        <v>1779</v>
      </c>
      <c r="F180" s="266" t="s">
        <v>1777</v>
      </c>
      <c r="G180" s="266" t="s">
        <v>2332</v>
      </c>
      <c r="H180" s="266" t="s">
        <v>1783</v>
      </c>
      <c r="I180" s="266" t="s">
        <v>2334</v>
      </c>
      <c r="J180" s="266" t="s">
        <v>2335</v>
      </c>
      <c r="K180" s="266" t="s">
        <v>2335</v>
      </c>
      <c r="L180" s="233"/>
      <c r="M180" s="233"/>
      <c r="N180" s="233"/>
      <c r="O180" s="233"/>
      <c r="P180" s="233"/>
      <c r="Q180" s="233"/>
      <c r="R180" s="233"/>
      <c r="S180" s="233"/>
    </row>
    <row r="181" spans="2:19" ht="42.75">
      <c r="B181" s="266" t="s">
        <v>2072</v>
      </c>
      <c r="C181" s="266" t="s">
        <v>2397</v>
      </c>
      <c r="D181" s="266" t="s">
        <v>2331</v>
      </c>
      <c r="E181" s="266" t="s">
        <v>1779</v>
      </c>
      <c r="F181" s="266" t="s">
        <v>1777</v>
      </c>
      <c r="G181" s="266" t="s">
        <v>2332</v>
      </c>
      <c r="H181" s="266" t="s">
        <v>1783</v>
      </c>
      <c r="I181" s="266" t="s">
        <v>2334</v>
      </c>
      <c r="J181" s="266" t="s">
        <v>2335</v>
      </c>
      <c r="K181" s="266" t="s">
        <v>2335</v>
      </c>
      <c r="L181" s="233"/>
      <c r="M181" s="233"/>
      <c r="N181" s="233"/>
      <c r="O181" s="233"/>
      <c r="P181" s="233"/>
      <c r="Q181" s="233"/>
      <c r="R181" s="233"/>
      <c r="S181" s="233"/>
    </row>
    <row r="182" spans="2:19" ht="28.5">
      <c r="B182" s="266" t="s">
        <v>2073</v>
      </c>
      <c r="C182" s="266" t="s">
        <v>2397</v>
      </c>
      <c r="D182" s="266" t="s">
        <v>2331</v>
      </c>
      <c r="E182" s="266" t="s">
        <v>1779</v>
      </c>
      <c r="F182" s="266" t="s">
        <v>1777</v>
      </c>
      <c r="G182" s="266" t="s">
        <v>2332</v>
      </c>
      <c r="H182" s="266" t="s">
        <v>1783</v>
      </c>
      <c r="I182" s="266" t="s">
        <v>2334</v>
      </c>
      <c r="J182" s="266" t="s">
        <v>2335</v>
      </c>
      <c r="K182" s="266" t="s">
        <v>2335</v>
      </c>
      <c r="L182" s="233"/>
      <c r="M182" s="233"/>
      <c r="N182" s="233"/>
      <c r="O182" s="233"/>
      <c r="P182" s="233"/>
      <c r="Q182" s="233"/>
      <c r="R182" s="233"/>
      <c r="S182" s="233"/>
    </row>
    <row r="183" spans="2:19" ht="28.5">
      <c r="B183" s="266" t="s">
        <v>2074</v>
      </c>
      <c r="C183" s="266" t="s">
        <v>2397</v>
      </c>
      <c r="D183" s="266" t="s">
        <v>2331</v>
      </c>
      <c r="E183" s="266" t="s">
        <v>1779</v>
      </c>
      <c r="F183" s="266" t="s">
        <v>1777</v>
      </c>
      <c r="G183" s="266" t="s">
        <v>2332</v>
      </c>
      <c r="H183" s="266" t="s">
        <v>1783</v>
      </c>
      <c r="I183" s="266" t="s">
        <v>2334</v>
      </c>
      <c r="J183" s="266" t="s">
        <v>2335</v>
      </c>
      <c r="K183" s="266" t="s">
        <v>2335</v>
      </c>
      <c r="L183" s="233"/>
      <c r="M183" s="233"/>
      <c r="N183" s="233"/>
      <c r="O183" s="233"/>
      <c r="P183" s="233"/>
      <c r="Q183" s="233"/>
      <c r="R183" s="233"/>
      <c r="S183" s="233"/>
    </row>
    <row r="184" spans="2:19" ht="28.5">
      <c r="B184" s="266" t="s">
        <v>2075</v>
      </c>
      <c r="C184" s="266" t="s">
        <v>2397</v>
      </c>
      <c r="D184" s="266" t="s">
        <v>2331</v>
      </c>
      <c r="E184" s="266" t="s">
        <v>1779</v>
      </c>
      <c r="F184" s="266" t="s">
        <v>1777</v>
      </c>
      <c r="G184" s="266" t="s">
        <v>2332</v>
      </c>
      <c r="H184" s="266" t="s">
        <v>1783</v>
      </c>
      <c r="I184" s="266" t="s">
        <v>2334</v>
      </c>
      <c r="J184" s="266" t="s">
        <v>2335</v>
      </c>
      <c r="K184" s="266" t="s">
        <v>2335</v>
      </c>
      <c r="L184" s="233"/>
      <c r="M184" s="233"/>
      <c r="N184" s="233"/>
      <c r="O184" s="233"/>
      <c r="P184" s="233"/>
      <c r="Q184" s="233"/>
      <c r="R184" s="233"/>
      <c r="S184" s="233"/>
    </row>
    <row r="185" spans="2:19" ht="28.5">
      <c r="B185" s="266" t="s">
        <v>2076</v>
      </c>
      <c r="C185" s="266" t="s">
        <v>2397</v>
      </c>
      <c r="D185" s="266" t="s">
        <v>2331</v>
      </c>
      <c r="E185" s="266" t="s">
        <v>1779</v>
      </c>
      <c r="F185" s="266" t="s">
        <v>1777</v>
      </c>
      <c r="G185" s="266" t="s">
        <v>2332</v>
      </c>
      <c r="H185" s="266" t="s">
        <v>1783</v>
      </c>
      <c r="I185" s="266" t="s">
        <v>2334</v>
      </c>
      <c r="J185" s="266" t="s">
        <v>2335</v>
      </c>
      <c r="K185" s="266" t="s">
        <v>2335</v>
      </c>
      <c r="L185" s="233"/>
      <c r="M185" s="233"/>
      <c r="N185" s="233"/>
      <c r="O185" s="233"/>
      <c r="P185" s="233"/>
      <c r="Q185" s="233"/>
      <c r="R185" s="233"/>
      <c r="S185" s="233"/>
    </row>
    <row r="186" spans="2:19" ht="28.5">
      <c r="B186" s="266" t="s">
        <v>2077</v>
      </c>
      <c r="C186" s="266" t="s">
        <v>2397</v>
      </c>
      <c r="D186" s="266" t="s">
        <v>2331</v>
      </c>
      <c r="E186" s="266" t="s">
        <v>1779</v>
      </c>
      <c r="F186" s="266" t="s">
        <v>1777</v>
      </c>
      <c r="G186" s="266" t="s">
        <v>2332</v>
      </c>
      <c r="H186" s="266" t="s">
        <v>1783</v>
      </c>
      <c r="I186" s="266" t="s">
        <v>2334</v>
      </c>
      <c r="J186" s="266" t="s">
        <v>2335</v>
      </c>
      <c r="K186" s="266" t="s">
        <v>2335</v>
      </c>
      <c r="L186" s="233"/>
      <c r="M186" s="233"/>
      <c r="N186" s="233"/>
      <c r="O186" s="233"/>
      <c r="P186" s="233"/>
      <c r="Q186" s="233"/>
      <c r="R186" s="233"/>
      <c r="S186" s="233"/>
    </row>
    <row r="187" spans="2:19" ht="28.5">
      <c r="B187" s="266" t="s">
        <v>2078</v>
      </c>
      <c r="C187" s="266" t="s">
        <v>2397</v>
      </c>
      <c r="D187" s="266" t="s">
        <v>2331</v>
      </c>
      <c r="E187" s="266" t="s">
        <v>1779</v>
      </c>
      <c r="F187" s="266" t="s">
        <v>1777</v>
      </c>
      <c r="G187" s="266" t="s">
        <v>2332</v>
      </c>
      <c r="H187" s="266" t="s">
        <v>1783</v>
      </c>
      <c r="I187" s="266" t="s">
        <v>2334</v>
      </c>
      <c r="J187" s="266" t="s">
        <v>2335</v>
      </c>
      <c r="K187" s="266" t="s">
        <v>2335</v>
      </c>
      <c r="L187" s="233"/>
      <c r="M187" s="233"/>
      <c r="N187" s="233"/>
      <c r="O187" s="233"/>
      <c r="P187" s="233"/>
      <c r="Q187" s="233"/>
      <c r="R187" s="233"/>
      <c r="S187" s="233"/>
    </row>
    <row r="188" spans="2:19" ht="28.5">
      <c r="B188" s="266" t="s">
        <v>2079</v>
      </c>
      <c r="C188" s="266" t="s">
        <v>2397</v>
      </c>
      <c r="D188" s="266" t="s">
        <v>2331</v>
      </c>
      <c r="E188" s="266" t="s">
        <v>1779</v>
      </c>
      <c r="F188" s="266" t="s">
        <v>1777</v>
      </c>
      <c r="G188" s="266" t="s">
        <v>2332</v>
      </c>
      <c r="H188" s="266" t="s">
        <v>1783</v>
      </c>
      <c r="I188" s="266" t="s">
        <v>2334</v>
      </c>
      <c r="J188" s="266" t="s">
        <v>2335</v>
      </c>
      <c r="K188" s="266" t="s">
        <v>2335</v>
      </c>
      <c r="L188" s="233"/>
      <c r="M188" s="233"/>
      <c r="N188" s="233"/>
      <c r="O188" s="233"/>
      <c r="P188" s="233"/>
      <c r="Q188" s="233"/>
      <c r="R188" s="233"/>
      <c r="S188" s="233"/>
    </row>
    <row r="189" spans="2:19" ht="42.75">
      <c r="B189" s="266" t="s">
        <v>2080</v>
      </c>
      <c r="C189" s="266" t="s">
        <v>2397</v>
      </c>
      <c r="D189" s="266" t="s">
        <v>2331</v>
      </c>
      <c r="E189" s="266" t="s">
        <v>1779</v>
      </c>
      <c r="F189" s="266" t="s">
        <v>1777</v>
      </c>
      <c r="G189" s="266" t="s">
        <v>2332</v>
      </c>
      <c r="H189" s="266" t="s">
        <v>1783</v>
      </c>
      <c r="I189" s="266" t="s">
        <v>2334</v>
      </c>
      <c r="J189" s="266" t="s">
        <v>2335</v>
      </c>
      <c r="K189" s="266" t="s">
        <v>2335</v>
      </c>
      <c r="L189" s="233"/>
      <c r="M189" s="233"/>
      <c r="N189" s="233"/>
      <c r="O189" s="233"/>
      <c r="P189" s="233"/>
      <c r="Q189" s="233"/>
      <c r="R189" s="233"/>
      <c r="S189" s="233"/>
    </row>
    <row r="190" spans="2:19" ht="28.5">
      <c r="B190" s="266" t="s">
        <v>2081</v>
      </c>
      <c r="C190" s="266" t="s">
        <v>2397</v>
      </c>
      <c r="D190" s="266" t="s">
        <v>2331</v>
      </c>
      <c r="E190" s="266" t="s">
        <v>1779</v>
      </c>
      <c r="F190" s="266" t="s">
        <v>1777</v>
      </c>
      <c r="G190" s="266" t="s">
        <v>2332</v>
      </c>
      <c r="H190" s="266" t="s">
        <v>1783</v>
      </c>
      <c r="I190" s="266" t="s">
        <v>2334</v>
      </c>
      <c r="J190" s="266" t="s">
        <v>2335</v>
      </c>
      <c r="K190" s="266" t="s">
        <v>2335</v>
      </c>
      <c r="L190" s="233"/>
      <c r="M190" s="233"/>
      <c r="N190" s="233"/>
      <c r="O190" s="233"/>
      <c r="P190" s="233"/>
      <c r="Q190" s="233"/>
      <c r="R190" s="233"/>
      <c r="S190" s="233"/>
    </row>
    <row r="191" spans="2:19" ht="42.75">
      <c r="B191" s="266" t="s">
        <v>2082</v>
      </c>
      <c r="C191" s="266" t="s">
        <v>2397</v>
      </c>
      <c r="D191" s="266" t="s">
        <v>2331</v>
      </c>
      <c r="E191" s="266" t="s">
        <v>1779</v>
      </c>
      <c r="F191" s="266" t="s">
        <v>1777</v>
      </c>
      <c r="G191" s="266" t="s">
        <v>2332</v>
      </c>
      <c r="H191" s="266" t="s">
        <v>1783</v>
      </c>
      <c r="I191" s="266" t="s">
        <v>2334</v>
      </c>
      <c r="J191" s="266" t="s">
        <v>2335</v>
      </c>
      <c r="K191" s="266" t="s">
        <v>2335</v>
      </c>
      <c r="L191" s="233"/>
      <c r="M191" s="233"/>
      <c r="N191" s="233"/>
      <c r="O191" s="233"/>
      <c r="P191" s="233"/>
      <c r="Q191" s="233"/>
      <c r="R191" s="233"/>
      <c r="S191" s="233"/>
    </row>
    <row r="192" spans="2:19" ht="85.5">
      <c r="B192" s="266" t="s">
        <v>2083</v>
      </c>
      <c r="C192" s="266" t="s">
        <v>2397</v>
      </c>
      <c r="D192" s="266" t="s">
        <v>2331</v>
      </c>
      <c r="E192" s="266" t="s">
        <v>1779</v>
      </c>
      <c r="F192" s="266" t="s">
        <v>1777</v>
      </c>
      <c r="G192" s="266" t="s">
        <v>1777</v>
      </c>
      <c r="H192" s="266" t="s">
        <v>1777</v>
      </c>
      <c r="I192" s="266" t="s">
        <v>1777</v>
      </c>
      <c r="J192" s="266" t="s">
        <v>1777</v>
      </c>
      <c r="K192" s="266" t="s">
        <v>1777</v>
      </c>
      <c r="L192" s="233"/>
      <c r="M192" s="233"/>
      <c r="N192" s="233"/>
      <c r="O192" s="233"/>
      <c r="P192" s="233"/>
      <c r="Q192" s="233"/>
      <c r="R192" s="233"/>
      <c r="S192" s="233"/>
    </row>
    <row r="193" spans="2:19" ht="57">
      <c r="B193" s="266" t="s">
        <v>2084</v>
      </c>
      <c r="C193" s="266" t="s">
        <v>2397</v>
      </c>
      <c r="D193" s="266" t="s">
        <v>2331</v>
      </c>
      <c r="E193" s="266" t="s">
        <v>1779</v>
      </c>
      <c r="F193" s="266" t="s">
        <v>1777</v>
      </c>
      <c r="G193" s="266" t="s">
        <v>1777</v>
      </c>
      <c r="H193" s="266" t="s">
        <v>1777</v>
      </c>
      <c r="I193" s="266" t="s">
        <v>1777</v>
      </c>
      <c r="J193" s="266" t="s">
        <v>1777</v>
      </c>
      <c r="K193" s="266" t="s">
        <v>1777</v>
      </c>
      <c r="L193" s="233"/>
      <c r="M193" s="233"/>
      <c r="N193" s="233"/>
      <c r="O193" s="233"/>
      <c r="P193" s="233"/>
      <c r="Q193" s="233"/>
      <c r="R193" s="233"/>
      <c r="S193" s="233"/>
    </row>
    <row r="194" spans="2:19" ht="42.75">
      <c r="B194" s="266" t="s">
        <v>2085</v>
      </c>
      <c r="C194" s="266" t="s">
        <v>2397</v>
      </c>
      <c r="D194" s="266" t="s">
        <v>2331</v>
      </c>
      <c r="E194" s="266" t="s">
        <v>1779</v>
      </c>
      <c r="F194" s="266" t="s">
        <v>1777</v>
      </c>
      <c r="G194" s="266" t="s">
        <v>1777</v>
      </c>
      <c r="H194" s="266" t="s">
        <v>1777</v>
      </c>
      <c r="I194" s="266" t="s">
        <v>1777</v>
      </c>
      <c r="J194" s="266" t="s">
        <v>1777</v>
      </c>
      <c r="K194" s="266" t="s">
        <v>1777</v>
      </c>
      <c r="L194" s="233"/>
      <c r="M194" s="233"/>
      <c r="N194" s="233"/>
      <c r="O194" s="233"/>
      <c r="P194" s="233"/>
      <c r="Q194" s="233"/>
      <c r="R194" s="233"/>
      <c r="S194" s="233"/>
    </row>
    <row r="195" spans="2:19" ht="57">
      <c r="B195" s="266" t="s">
        <v>2086</v>
      </c>
      <c r="C195" s="266" t="s">
        <v>2397</v>
      </c>
      <c r="D195" s="266" t="s">
        <v>2331</v>
      </c>
      <c r="E195" s="266" t="s">
        <v>1779</v>
      </c>
      <c r="F195" s="266" t="s">
        <v>1777</v>
      </c>
      <c r="G195" s="266" t="s">
        <v>1777</v>
      </c>
      <c r="H195" s="266" t="s">
        <v>1777</v>
      </c>
      <c r="I195" s="266" t="s">
        <v>1777</v>
      </c>
      <c r="J195" s="266" t="s">
        <v>1777</v>
      </c>
      <c r="K195" s="266" t="s">
        <v>1777</v>
      </c>
      <c r="L195" s="233"/>
      <c r="M195" s="233"/>
      <c r="N195" s="233"/>
      <c r="O195" s="233"/>
      <c r="P195" s="233"/>
      <c r="Q195" s="233"/>
      <c r="R195" s="233"/>
      <c r="S195" s="233"/>
    </row>
    <row r="196" spans="2:19" ht="71.25">
      <c r="B196" s="266" t="s">
        <v>2087</v>
      </c>
      <c r="C196" s="266" t="s">
        <v>2397</v>
      </c>
      <c r="D196" s="266" t="s">
        <v>2331</v>
      </c>
      <c r="E196" s="266" t="s">
        <v>1779</v>
      </c>
      <c r="F196" s="266" t="s">
        <v>1777</v>
      </c>
      <c r="G196" s="266" t="s">
        <v>1777</v>
      </c>
      <c r="H196" s="266" t="s">
        <v>1777</v>
      </c>
      <c r="I196" s="266" t="s">
        <v>1777</v>
      </c>
      <c r="J196" s="266" t="s">
        <v>1777</v>
      </c>
      <c r="K196" s="266" t="s">
        <v>1777</v>
      </c>
      <c r="L196" s="233"/>
      <c r="M196" s="233"/>
      <c r="N196" s="233"/>
      <c r="O196" s="233"/>
      <c r="P196" s="233"/>
      <c r="Q196" s="233"/>
      <c r="R196" s="233"/>
      <c r="S196" s="233"/>
    </row>
    <row r="197" spans="2:19" ht="114">
      <c r="B197" s="266" t="s">
        <v>2088</v>
      </c>
      <c r="C197" s="266" t="s">
        <v>2397</v>
      </c>
      <c r="D197" s="266" t="s">
        <v>2331</v>
      </c>
      <c r="E197" s="266" t="s">
        <v>1779</v>
      </c>
      <c r="F197" s="266" t="s">
        <v>1777</v>
      </c>
      <c r="G197" s="266" t="s">
        <v>1777</v>
      </c>
      <c r="H197" s="266" t="s">
        <v>1777</v>
      </c>
      <c r="I197" s="266" t="s">
        <v>1777</v>
      </c>
      <c r="J197" s="266" t="s">
        <v>1777</v>
      </c>
      <c r="K197" s="266" t="s">
        <v>1777</v>
      </c>
      <c r="L197" s="233"/>
      <c r="M197" s="233"/>
      <c r="N197" s="233"/>
      <c r="O197" s="233"/>
      <c r="P197" s="233"/>
      <c r="Q197" s="233"/>
      <c r="R197" s="233"/>
      <c r="S197" s="233"/>
    </row>
    <row r="198" spans="2:19" ht="28.5">
      <c r="B198" s="266" t="s">
        <v>2089</v>
      </c>
      <c r="C198" s="266" t="s">
        <v>2397</v>
      </c>
      <c r="D198" s="266" t="s">
        <v>2331</v>
      </c>
      <c r="E198" s="266" t="s">
        <v>1779</v>
      </c>
      <c r="F198" s="266" t="s">
        <v>1777</v>
      </c>
      <c r="G198" s="266" t="s">
        <v>1777</v>
      </c>
      <c r="H198" s="266" t="s">
        <v>1777</v>
      </c>
      <c r="I198" s="266" t="s">
        <v>1777</v>
      </c>
      <c r="J198" s="266" t="s">
        <v>1777</v>
      </c>
      <c r="K198" s="266" t="s">
        <v>1777</v>
      </c>
      <c r="L198" s="233"/>
      <c r="M198" s="233"/>
      <c r="N198" s="233"/>
      <c r="O198" s="233"/>
      <c r="P198" s="233"/>
      <c r="Q198" s="233"/>
      <c r="R198" s="233"/>
      <c r="S198" s="233"/>
    </row>
    <row r="199" spans="2:19" ht="71.25">
      <c r="B199" s="266" t="s">
        <v>2090</v>
      </c>
      <c r="C199" s="266" t="s">
        <v>2397</v>
      </c>
      <c r="D199" s="266" t="s">
        <v>2331</v>
      </c>
      <c r="E199" s="266" t="s">
        <v>1779</v>
      </c>
      <c r="F199" s="266" t="s">
        <v>1777</v>
      </c>
      <c r="G199" s="266" t="s">
        <v>1777</v>
      </c>
      <c r="H199" s="266" t="s">
        <v>1777</v>
      </c>
      <c r="I199" s="266" t="s">
        <v>1777</v>
      </c>
      <c r="J199" s="266" t="s">
        <v>1777</v>
      </c>
      <c r="K199" s="266" t="s">
        <v>1777</v>
      </c>
      <c r="L199" s="233"/>
      <c r="M199" s="233"/>
      <c r="N199" s="233"/>
      <c r="O199" s="233"/>
      <c r="P199" s="233"/>
      <c r="Q199" s="233"/>
      <c r="R199" s="233"/>
      <c r="S199" s="233"/>
    </row>
    <row r="200" spans="2:19" ht="57">
      <c r="B200" s="266" t="s">
        <v>2091</v>
      </c>
      <c r="C200" s="266" t="s">
        <v>2397</v>
      </c>
      <c r="D200" s="266" t="s">
        <v>2331</v>
      </c>
      <c r="E200" s="266" t="s">
        <v>1779</v>
      </c>
      <c r="F200" s="266" t="s">
        <v>1777</v>
      </c>
      <c r="G200" s="266" t="s">
        <v>1777</v>
      </c>
      <c r="H200" s="266" t="s">
        <v>1777</v>
      </c>
      <c r="I200" s="266" t="s">
        <v>1777</v>
      </c>
      <c r="J200" s="266" t="s">
        <v>1777</v>
      </c>
      <c r="K200" s="266" t="s">
        <v>1777</v>
      </c>
      <c r="L200" s="233"/>
      <c r="M200" s="233"/>
      <c r="N200" s="233"/>
      <c r="O200" s="233"/>
      <c r="P200" s="233"/>
      <c r="Q200" s="233"/>
      <c r="R200" s="233"/>
      <c r="S200" s="233"/>
    </row>
    <row r="201" spans="2:19" ht="85.5">
      <c r="B201" s="266" t="s">
        <v>2092</v>
      </c>
      <c r="C201" s="266" t="s">
        <v>2397</v>
      </c>
      <c r="D201" s="266" t="s">
        <v>2331</v>
      </c>
      <c r="E201" s="266" t="s">
        <v>1779</v>
      </c>
      <c r="F201" s="266" t="s">
        <v>1777</v>
      </c>
      <c r="G201" s="266" t="s">
        <v>1777</v>
      </c>
      <c r="H201" s="266" t="s">
        <v>1777</v>
      </c>
      <c r="I201" s="266" t="s">
        <v>1777</v>
      </c>
      <c r="J201" s="266" t="s">
        <v>1777</v>
      </c>
      <c r="K201" s="266" t="s">
        <v>1777</v>
      </c>
      <c r="L201" s="233"/>
      <c r="M201" s="233"/>
      <c r="N201" s="233"/>
      <c r="O201" s="233"/>
      <c r="P201" s="233"/>
      <c r="Q201" s="233"/>
      <c r="R201" s="233"/>
      <c r="S201" s="233"/>
    </row>
    <row r="202" spans="2:19" ht="57">
      <c r="B202" s="266" t="s">
        <v>2093</v>
      </c>
      <c r="C202" s="266" t="s">
        <v>2397</v>
      </c>
      <c r="D202" s="266" t="s">
        <v>2331</v>
      </c>
      <c r="E202" s="266" t="s">
        <v>1779</v>
      </c>
      <c r="F202" s="266" t="s">
        <v>1777</v>
      </c>
      <c r="G202" s="266" t="s">
        <v>1777</v>
      </c>
      <c r="H202" s="266" t="s">
        <v>1777</v>
      </c>
      <c r="I202" s="266" t="s">
        <v>1777</v>
      </c>
      <c r="J202" s="266" t="s">
        <v>1777</v>
      </c>
      <c r="K202" s="266" t="s">
        <v>1777</v>
      </c>
      <c r="L202" s="233"/>
      <c r="M202" s="233"/>
      <c r="N202" s="233"/>
      <c r="O202" s="233"/>
      <c r="P202" s="233"/>
      <c r="Q202" s="233"/>
      <c r="R202" s="233"/>
      <c r="S202" s="233"/>
    </row>
    <row r="203" spans="2:19" ht="42.75">
      <c r="B203" s="266" t="s">
        <v>2094</v>
      </c>
      <c r="C203" s="266" t="s">
        <v>2397</v>
      </c>
      <c r="D203" s="266" t="s">
        <v>2331</v>
      </c>
      <c r="E203" s="266" t="s">
        <v>1779</v>
      </c>
      <c r="F203" s="266" t="s">
        <v>1777</v>
      </c>
      <c r="G203" s="266" t="s">
        <v>1777</v>
      </c>
      <c r="H203" s="266" t="s">
        <v>1777</v>
      </c>
      <c r="I203" s="266" t="s">
        <v>1777</v>
      </c>
      <c r="J203" s="266" t="s">
        <v>1777</v>
      </c>
      <c r="K203" s="266" t="s">
        <v>1777</v>
      </c>
      <c r="L203" s="233"/>
      <c r="M203" s="233"/>
      <c r="N203" s="233"/>
      <c r="O203" s="233"/>
      <c r="P203" s="233"/>
      <c r="Q203" s="233"/>
      <c r="R203" s="233"/>
      <c r="S203" s="233"/>
    </row>
    <row r="204" spans="2:19" ht="99.75">
      <c r="B204" s="266" t="s">
        <v>2095</v>
      </c>
      <c r="C204" s="266" t="s">
        <v>2397</v>
      </c>
      <c r="D204" s="266" t="s">
        <v>2331</v>
      </c>
      <c r="E204" s="266" t="s">
        <v>1779</v>
      </c>
      <c r="F204" s="266" t="s">
        <v>1777</v>
      </c>
      <c r="G204" s="266" t="s">
        <v>1777</v>
      </c>
      <c r="H204" s="266" t="s">
        <v>1777</v>
      </c>
      <c r="I204" s="266" t="s">
        <v>1777</v>
      </c>
      <c r="J204" s="266" t="s">
        <v>1777</v>
      </c>
      <c r="K204" s="266" t="s">
        <v>1777</v>
      </c>
      <c r="L204" s="233"/>
      <c r="M204" s="233"/>
      <c r="N204" s="233"/>
      <c r="O204" s="233"/>
      <c r="P204" s="233"/>
      <c r="Q204" s="233"/>
      <c r="R204" s="233"/>
      <c r="S204" s="233"/>
    </row>
    <row r="205" spans="2:19" ht="57">
      <c r="B205" s="266" t="s">
        <v>2096</v>
      </c>
      <c r="C205" s="266" t="s">
        <v>2397</v>
      </c>
      <c r="D205" s="266" t="s">
        <v>2331</v>
      </c>
      <c r="E205" s="266" t="s">
        <v>1779</v>
      </c>
      <c r="F205" s="266" t="s">
        <v>1777</v>
      </c>
      <c r="G205" s="266" t="s">
        <v>1777</v>
      </c>
      <c r="H205" s="266" t="s">
        <v>1777</v>
      </c>
      <c r="I205" s="266" t="s">
        <v>1777</v>
      </c>
      <c r="J205" s="266" t="s">
        <v>1777</v>
      </c>
      <c r="K205" s="266" t="s">
        <v>1777</v>
      </c>
      <c r="L205" s="233"/>
      <c r="M205" s="233"/>
      <c r="N205" s="233"/>
      <c r="O205" s="233"/>
      <c r="P205" s="233"/>
      <c r="Q205" s="233"/>
      <c r="R205" s="233"/>
      <c r="S205" s="233"/>
    </row>
    <row r="206" spans="2:19" ht="99.75">
      <c r="B206" s="266" t="s">
        <v>2097</v>
      </c>
      <c r="C206" s="266" t="s">
        <v>2397</v>
      </c>
      <c r="D206" s="266" t="s">
        <v>2331</v>
      </c>
      <c r="E206" s="266" t="s">
        <v>1779</v>
      </c>
      <c r="F206" s="266" t="s">
        <v>1777</v>
      </c>
      <c r="G206" s="266" t="s">
        <v>1777</v>
      </c>
      <c r="H206" s="266" t="s">
        <v>1777</v>
      </c>
      <c r="I206" s="266" t="s">
        <v>1777</v>
      </c>
      <c r="J206" s="266" t="s">
        <v>1777</v>
      </c>
      <c r="K206" s="266" t="s">
        <v>1777</v>
      </c>
      <c r="L206" s="233"/>
      <c r="M206" s="233"/>
      <c r="N206" s="233"/>
      <c r="O206" s="233"/>
      <c r="P206" s="233"/>
      <c r="Q206" s="233"/>
      <c r="R206" s="233"/>
      <c r="S206" s="233"/>
    </row>
    <row r="207" spans="2:19" ht="57">
      <c r="B207" s="266" t="s">
        <v>2098</v>
      </c>
      <c r="C207" s="266" t="s">
        <v>2397</v>
      </c>
      <c r="D207" s="266" t="s">
        <v>2331</v>
      </c>
      <c r="E207" s="266" t="s">
        <v>1779</v>
      </c>
      <c r="F207" s="266" t="s">
        <v>1777</v>
      </c>
      <c r="G207" s="266" t="s">
        <v>1777</v>
      </c>
      <c r="H207" s="266" t="s">
        <v>1777</v>
      </c>
      <c r="I207" s="266" t="s">
        <v>1777</v>
      </c>
      <c r="J207" s="266" t="s">
        <v>1777</v>
      </c>
      <c r="K207" s="266" t="s">
        <v>1777</v>
      </c>
      <c r="L207" s="233"/>
      <c r="M207" s="233"/>
      <c r="N207" s="233"/>
      <c r="O207" s="233"/>
      <c r="P207" s="233"/>
      <c r="Q207" s="233"/>
      <c r="R207" s="233"/>
      <c r="S207" s="233"/>
    </row>
    <row r="208" spans="2:19" ht="42.75">
      <c r="B208" s="266" t="s">
        <v>2361</v>
      </c>
      <c r="C208" s="266" t="s">
        <v>2398</v>
      </c>
      <c r="D208" s="266" t="s">
        <v>2331</v>
      </c>
      <c r="E208" s="266" t="s">
        <v>1779</v>
      </c>
      <c r="F208" s="266" t="s">
        <v>1777</v>
      </c>
      <c r="G208" s="266" t="s">
        <v>1777</v>
      </c>
      <c r="H208" s="266" t="s">
        <v>1777</v>
      </c>
      <c r="I208" s="266" t="s">
        <v>1777</v>
      </c>
      <c r="J208" s="266" t="s">
        <v>1777</v>
      </c>
      <c r="K208" s="266" t="s">
        <v>1777</v>
      </c>
      <c r="L208" s="233"/>
      <c r="M208" s="233"/>
      <c r="N208" s="233"/>
      <c r="O208" s="233"/>
      <c r="P208" s="233"/>
      <c r="Q208" s="233"/>
      <c r="R208" s="233"/>
      <c r="S208" s="233"/>
    </row>
    <row r="209" spans="2:19" ht="71.25">
      <c r="B209" s="266" t="s">
        <v>2362</v>
      </c>
      <c r="C209" s="266" t="s">
        <v>2398</v>
      </c>
      <c r="D209" s="266" t="s">
        <v>2331</v>
      </c>
      <c r="E209" s="266" t="s">
        <v>1779</v>
      </c>
      <c r="F209" s="266" t="s">
        <v>1777</v>
      </c>
      <c r="G209" s="266" t="s">
        <v>1777</v>
      </c>
      <c r="H209" s="266" t="s">
        <v>1777</v>
      </c>
      <c r="I209" s="266" t="s">
        <v>1777</v>
      </c>
      <c r="J209" s="266" t="s">
        <v>1777</v>
      </c>
      <c r="K209" s="266" t="s">
        <v>1777</v>
      </c>
      <c r="L209" s="233"/>
      <c r="M209" s="233"/>
      <c r="N209" s="233"/>
      <c r="O209" s="233"/>
      <c r="P209" s="233"/>
      <c r="Q209" s="233"/>
      <c r="R209" s="233"/>
      <c r="S209" s="233"/>
    </row>
    <row r="210" spans="2:19" ht="57">
      <c r="B210" s="266" t="s">
        <v>2363</v>
      </c>
      <c r="C210" s="266" t="s">
        <v>2398</v>
      </c>
      <c r="D210" s="266" t="s">
        <v>2331</v>
      </c>
      <c r="E210" s="266" t="s">
        <v>1779</v>
      </c>
      <c r="F210" s="266" t="s">
        <v>1777</v>
      </c>
      <c r="G210" s="266" t="s">
        <v>1777</v>
      </c>
      <c r="H210" s="266" t="s">
        <v>1777</v>
      </c>
      <c r="I210" s="266" t="s">
        <v>1777</v>
      </c>
      <c r="J210" s="266" t="s">
        <v>1777</v>
      </c>
      <c r="K210" s="266" t="s">
        <v>1777</v>
      </c>
      <c r="L210" s="233"/>
      <c r="M210" s="233"/>
      <c r="N210" s="233"/>
      <c r="O210" s="233"/>
      <c r="P210" s="233"/>
      <c r="Q210" s="233"/>
      <c r="R210" s="233"/>
      <c r="S210" s="233"/>
    </row>
    <row r="211" spans="2:19" ht="42.75">
      <c r="B211" s="266" t="s">
        <v>2364</v>
      </c>
      <c r="C211" s="266" t="s">
        <v>2398</v>
      </c>
      <c r="D211" s="266" t="s">
        <v>2331</v>
      </c>
      <c r="E211" s="266" t="s">
        <v>1779</v>
      </c>
      <c r="F211" s="266" t="s">
        <v>1777</v>
      </c>
      <c r="G211" s="266" t="s">
        <v>1777</v>
      </c>
      <c r="H211" s="266" t="s">
        <v>1777</v>
      </c>
      <c r="I211" s="266" t="s">
        <v>1777</v>
      </c>
      <c r="J211" s="266" t="s">
        <v>1777</v>
      </c>
      <c r="K211" s="266" t="s">
        <v>1777</v>
      </c>
      <c r="L211" s="233"/>
      <c r="M211" s="233"/>
      <c r="N211" s="233"/>
      <c r="O211" s="233"/>
      <c r="P211" s="233"/>
      <c r="Q211" s="233"/>
      <c r="R211" s="233"/>
      <c r="S211" s="233"/>
    </row>
    <row r="212" spans="2:19" ht="42.75">
      <c r="B212" s="266" t="s">
        <v>2365</v>
      </c>
      <c r="C212" s="266" t="s">
        <v>2398</v>
      </c>
      <c r="D212" s="266" t="s">
        <v>2331</v>
      </c>
      <c r="E212" s="266" t="s">
        <v>1779</v>
      </c>
      <c r="F212" s="266" t="s">
        <v>1777</v>
      </c>
      <c r="G212" s="266" t="s">
        <v>1777</v>
      </c>
      <c r="H212" s="266" t="s">
        <v>1777</v>
      </c>
      <c r="I212" s="266" t="s">
        <v>1777</v>
      </c>
      <c r="J212" s="266" t="s">
        <v>1777</v>
      </c>
      <c r="K212" s="266" t="s">
        <v>1777</v>
      </c>
      <c r="L212" s="233"/>
      <c r="M212" s="233"/>
      <c r="N212" s="233"/>
      <c r="O212" s="233"/>
      <c r="P212" s="233"/>
      <c r="Q212" s="233"/>
      <c r="R212" s="233"/>
      <c r="S212" s="233"/>
    </row>
    <row r="213" spans="2:19" ht="42.75">
      <c r="B213" s="266" t="s">
        <v>2366</v>
      </c>
      <c r="C213" s="266" t="s">
        <v>2398</v>
      </c>
      <c r="D213" s="266" t="s">
        <v>2331</v>
      </c>
      <c r="E213" s="266" t="s">
        <v>1779</v>
      </c>
      <c r="F213" s="266" t="s">
        <v>1777</v>
      </c>
      <c r="G213" s="266" t="s">
        <v>1777</v>
      </c>
      <c r="H213" s="266" t="s">
        <v>1777</v>
      </c>
      <c r="I213" s="266" t="s">
        <v>1777</v>
      </c>
      <c r="J213" s="266" t="s">
        <v>1777</v>
      </c>
      <c r="K213" s="266" t="s">
        <v>1777</v>
      </c>
      <c r="L213" s="233"/>
      <c r="M213" s="233"/>
      <c r="N213" s="233"/>
      <c r="O213" s="233"/>
      <c r="P213" s="233"/>
      <c r="Q213" s="233"/>
      <c r="R213" s="233"/>
      <c r="S213" s="233"/>
    </row>
    <row r="214" spans="2:19" ht="57">
      <c r="B214" s="266" t="s">
        <v>2367</v>
      </c>
      <c r="C214" s="266" t="s">
        <v>2398</v>
      </c>
      <c r="D214" s="266" t="s">
        <v>2331</v>
      </c>
      <c r="E214" s="266" t="s">
        <v>1779</v>
      </c>
      <c r="F214" s="266" t="s">
        <v>1777</v>
      </c>
      <c r="G214" s="266" t="s">
        <v>1777</v>
      </c>
      <c r="H214" s="266" t="s">
        <v>1777</v>
      </c>
      <c r="I214" s="266" t="s">
        <v>1777</v>
      </c>
      <c r="J214" s="266" t="s">
        <v>1777</v>
      </c>
      <c r="K214" s="266" t="s">
        <v>1777</v>
      </c>
      <c r="L214" s="233"/>
      <c r="M214" s="233"/>
      <c r="N214" s="233"/>
      <c r="O214" s="233"/>
      <c r="P214" s="233"/>
      <c r="Q214" s="233"/>
      <c r="R214" s="233"/>
      <c r="S214" s="233"/>
    </row>
    <row r="215" spans="2:19" ht="99.75">
      <c r="B215" s="266" t="s">
        <v>2368</v>
      </c>
      <c r="C215" s="266" t="s">
        <v>2398</v>
      </c>
      <c r="D215" s="266" t="s">
        <v>2331</v>
      </c>
      <c r="E215" s="266" t="s">
        <v>1779</v>
      </c>
      <c r="F215" s="266" t="s">
        <v>1777</v>
      </c>
      <c r="G215" s="266" t="s">
        <v>1777</v>
      </c>
      <c r="H215" s="266" t="s">
        <v>1777</v>
      </c>
      <c r="I215" s="266" t="s">
        <v>1777</v>
      </c>
      <c r="J215" s="266" t="s">
        <v>1777</v>
      </c>
      <c r="K215" s="266" t="s">
        <v>1777</v>
      </c>
      <c r="L215" s="233"/>
      <c r="M215" s="233"/>
      <c r="N215" s="233"/>
      <c r="O215" s="233"/>
      <c r="P215" s="233"/>
      <c r="Q215" s="233"/>
      <c r="R215" s="233"/>
      <c r="S215" s="233"/>
    </row>
    <row r="216" spans="2:19" ht="42.75">
      <c r="B216" s="266" t="s">
        <v>2369</v>
      </c>
      <c r="C216" s="266" t="s">
        <v>2398</v>
      </c>
      <c r="D216" s="266" t="s">
        <v>2331</v>
      </c>
      <c r="E216" s="266" t="s">
        <v>1779</v>
      </c>
      <c r="F216" s="266" t="s">
        <v>1777</v>
      </c>
      <c r="G216" s="266" t="s">
        <v>1777</v>
      </c>
      <c r="H216" s="266" t="s">
        <v>1777</v>
      </c>
      <c r="I216" s="266" t="s">
        <v>1777</v>
      </c>
      <c r="J216" s="266" t="s">
        <v>1777</v>
      </c>
      <c r="K216" s="266" t="s">
        <v>1777</v>
      </c>
      <c r="L216" s="233"/>
      <c r="M216" s="233"/>
      <c r="N216" s="233"/>
      <c r="O216" s="233"/>
      <c r="P216" s="233"/>
      <c r="Q216" s="233"/>
      <c r="R216" s="233"/>
      <c r="S216" s="233"/>
    </row>
    <row r="217" spans="2:19" ht="42.75">
      <c r="B217" s="266" t="s">
        <v>2370</v>
      </c>
      <c r="C217" s="266" t="s">
        <v>2398</v>
      </c>
      <c r="D217" s="266" t="s">
        <v>2331</v>
      </c>
      <c r="E217" s="266" t="s">
        <v>1779</v>
      </c>
      <c r="F217" s="266" t="s">
        <v>1777</v>
      </c>
      <c r="G217" s="266" t="s">
        <v>1777</v>
      </c>
      <c r="H217" s="266" t="s">
        <v>1777</v>
      </c>
      <c r="I217" s="266" t="s">
        <v>1777</v>
      </c>
      <c r="J217" s="266" t="s">
        <v>1777</v>
      </c>
      <c r="K217" s="266" t="s">
        <v>1777</v>
      </c>
      <c r="L217" s="233"/>
      <c r="M217" s="233"/>
      <c r="N217" s="233"/>
      <c r="O217" s="233"/>
      <c r="P217" s="233"/>
      <c r="Q217" s="233"/>
      <c r="R217" s="233"/>
      <c r="S217" s="233"/>
    </row>
    <row r="218" spans="2:19" ht="42.75">
      <c r="B218" s="266" t="s">
        <v>2371</v>
      </c>
      <c r="C218" s="266" t="s">
        <v>2398</v>
      </c>
      <c r="D218" s="266" t="s">
        <v>2331</v>
      </c>
      <c r="E218" s="266" t="s">
        <v>1779</v>
      </c>
      <c r="F218" s="266" t="s">
        <v>1777</v>
      </c>
      <c r="G218" s="266" t="s">
        <v>1777</v>
      </c>
      <c r="H218" s="266" t="s">
        <v>1777</v>
      </c>
      <c r="I218" s="266" t="s">
        <v>1777</v>
      </c>
      <c r="J218" s="266" t="s">
        <v>1777</v>
      </c>
      <c r="K218" s="266" t="s">
        <v>1777</v>
      </c>
      <c r="L218" s="233"/>
      <c r="M218" s="233"/>
      <c r="N218" s="233"/>
      <c r="O218" s="233"/>
      <c r="P218" s="233"/>
      <c r="Q218" s="233"/>
      <c r="R218" s="233"/>
      <c r="S218" s="233"/>
    </row>
    <row r="219" spans="2:19" ht="42.75">
      <c r="B219" s="266" t="s">
        <v>2372</v>
      </c>
      <c r="C219" s="266" t="s">
        <v>2398</v>
      </c>
      <c r="D219" s="266" t="s">
        <v>2331</v>
      </c>
      <c r="E219" s="266" t="s">
        <v>1779</v>
      </c>
      <c r="F219" s="266" t="s">
        <v>1777</v>
      </c>
      <c r="G219" s="266" t="s">
        <v>1777</v>
      </c>
      <c r="H219" s="266" t="s">
        <v>1777</v>
      </c>
      <c r="I219" s="266" t="s">
        <v>1777</v>
      </c>
      <c r="J219" s="266" t="s">
        <v>1777</v>
      </c>
      <c r="K219" s="266" t="s">
        <v>1777</v>
      </c>
      <c r="L219" s="233"/>
      <c r="M219" s="233"/>
      <c r="N219" s="233"/>
      <c r="O219" s="233"/>
      <c r="P219" s="233"/>
      <c r="Q219" s="233"/>
      <c r="R219" s="233"/>
      <c r="S219" s="233"/>
    </row>
    <row r="220" spans="2:19" ht="57">
      <c r="B220" s="266" t="s">
        <v>2373</v>
      </c>
      <c r="C220" s="266" t="s">
        <v>2399</v>
      </c>
      <c r="D220" s="266" t="s">
        <v>2331</v>
      </c>
      <c r="E220" s="266" t="s">
        <v>1779</v>
      </c>
      <c r="F220" s="266" t="s">
        <v>1777</v>
      </c>
      <c r="G220" s="266" t="s">
        <v>1777</v>
      </c>
      <c r="H220" s="266" t="s">
        <v>1777</v>
      </c>
      <c r="I220" s="266" t="s">
        <v>1777</v>
      </c>
      <c r="J220" s="266" t="s">
        <v>1777</v>
      </c>
      <c r="K220" s="266" t="s">
        <v>1777</v>
      </c>
      <c r="L220" s="233"/>
      <c r="M220" s="233"/>
      <c r="N220" s="233"/>
      <c r="O220" s="233"/>
      <c r="P220" s="233"/>
      <c r="Q220" s="233"/>
      <c r="R220" s="233"/>
      <c r="S220" s="233"/>
    </row>
    <row r="221" spans="2:19" ht="71.25">
      <c r="B221" s="266" t="s">
        <v>2374</v>
      </c>
      <c r="C221" s="266" t="s">
        <v>2399</v>
      </c>
      <c r="D221" s="266" t="s">
        <v>2331</v>
      </c>
      <c r="E221" s="266" t="s">
        <v>1779</v>
      </c>
      <c r="F221" s="266" t="s">
        <v>1777</v>
      </c>
      <c r="G221" s="266" t="s">
        <v>1777</v>
      </c>
      <c r="H221" s="266" t="s">
        <v>1777</v>
      </c>
      <c r="I221" s="266" t="s">
        <v>1777</v>
      </c>
      <c r="J221" s="266" t="s">
        <v>1777</v>
      </c>
      <c r="K221" s="266" t="s">
        <v>1777</v>
      </c>
      <c r="L221" s="233"/>
      <c r="M221" s="233"/>
      <c r="N221" s="233"/>
      <c r="O221" s="233"/>
      <c r="P221" s="233"/>
      <c r="Q221" s="233"/>
      <c r="R221" s="233"/>
      <c r="S221" s="233"/>
    </row>
    <row r="222" spans="2:19" ht="71.25">
      <c r="B222" s="266" t="s">
        <v>2375</v>
      </c>
      <c r="C222" s="266" t="s">
        <v>2399</v>
      </c>
      <c r="D222" s="266" t="s">
        <v>2331</v>
      </c>
      <c r="E222" s="266" t="s">
        <v>1779</v>
      </c>
      <c r="F222" s="266" t="s">
        <v>1777</v>
      </c>
      <c r="G222" s="266" t="s">
        <v>1777</v>
      </c>
      <c r="H222" s="266" t="s">
        <v>1777</v>
      </c>
      <c r="I222" s="266" t="s">
        <v>1777</v>
      </c>
      <c r="J222" s="266" t="s">
        <v>1777</v>
      </c>
      <c r="K222" s="266" t="s">
        <v>1777</v>
      </c>
      <c r="L222" s="233"/>
      <c r="M222" s="233"/>
      <c r="N222" s="233"/>
      <c r="O222" s="233"/>
      <c r="P222" s="233"/>
      <c r="Q222" s="233"/>
      <c r="R222" s="233"/>
      <c r="S222" s="233"/>
    </row>
    <row r="223" spans="2:19" ht="42.75">
      <c r="B223" s="266" t="s">
        <v>2376</v>
      </c>
      <c r="C223" s="266" t="s">
        <v>2399</v>
      </c>
      <c r="D223" s="266" t="s">
        <v>2331</v>
      </c>
      <c r="E223" s="266" t="s">
        <v>1779</v>
      </c>
      <c r="F223" s="266" t="s">
        <v>1777</v>
      </c>
      <c r="G223" s="266" t="s">
        <v>1777</v>
      </c>
      <c r="H223" s="266" t="s">
        <v>1777</v>
      </c>
      <c r="I223" s="266" t="s">
        <v>1777</v>
      </c>
      <c r="J223" s="266" t="s">
        <v>1777</v>
      </c>
      <c r="K223" s="266" t="s">
        <v>1777</v>
      </c>
      <c r="L223" s="233"/>
      <c r="M223" s="233"/>
      <c r="N223" s="233"/>
      <c r="O223" s="233"/>
      <c r="P223" s="233"/>
      <c r="Q223" s="233"/>
      <c r="R223" s="233"/>
      <c r="S223" s="233"/>
    </row>
    <row r="224" spans="2:19" ht="42.75">
      <c r="B224" s="266" t="s">
        <v>2377</v>
      </c>
      <c r="C224" s="266" t="s">
        <v>2400</v>
      </c>
      <c r="D224" s="266" t="s">
        <v>2331</v>
      </c>
      <c r="E224" s="266" t="s">
        <v>1779</v>
      </c>
      <c r="F224" s="266" t="s">
        <v>1777</v>
      </c>
      <c r="G224" s="266" t="s">
        <v>1777</v>
      </c>
      <c r="H224" s="266" t="s">
        <v>1777</v>
      </c>
      <c r="I224" s="266" t="s">
        <v>1777</v>
      </c>
      <c r="J224" s="266" t="s">
        <v>1777</v>
      </c>
      <c r="K224" s="266" t="s">
        <v>1777</v>
      </c>
      <c r="L224" s="233"/>
      <c r="M224" s="233"/>
      <c r="N224" s="233"/>
      <c r="O224" s="233"/>
      <c r="P224" s="233"/>
      <c r="Q224" s="233"/>
      <c r="R224" s="233"/>
      <c r="S224" s="233"/>
    </row>
    <row r="225" spans="2:19" ht="42.75">
      <c r="B225" s="266" t="s">
        <v>2143</v>
      </c>
      <c r="C225" s="266" t="s">
        <v>2414</v>
      </c>
      <c r="D225" s="266" t="s">
        <v>2331</v>
      </c>
      <c r="E225" s="266" t="s">
        <v>1779</v>
      </c>
      <c r="F225" s="266" t="s">
        <v>1777</v>
      </c>
      <c r="G225" s="266" t="s">
        <v>1777</v>
      </c>
      <c r="H225" s="266" t="s">
        <v>1777</v>
      </c>
      <c r="I225" s="266" t="s">
        <v>1777</v>
      </c>
      <c r="J225" s="266" t="s">
        <v>1777</v>
      </c>
      <c r="K225" s="266" t="s">
        <v>1777</v>
      </c>
      <c r="L225" s="233"/>
      <c r="M225" s="233"/>
      <c r="N225" s="233"/>
      <c r="O225" s="233"/>
      <c r="P225" s="233"/>
      <c r="Q225" s="233"/>
      <c r="R225" s="233"/>
      <c r="S225" s="233"/>
    </row>
    <row r="226" spans="2:19" ht="28.5">
      <c r="B226" s="266" t="s">
        <v>2144</v>
      </c>
      <c r="C226" s="266" t="s">
        <v>2414</v>
      </c>
      <c r="D226" s="266" t="s">
        <v>2331</v>
      </c>
      <c r="E226" s="266" t="s">
        <v>1779</v>
      </c>
      <c r="F226" s="266" t="s">
        <v>1777</v>
      </c>
      <c r="G226" s="266" t="s">
        <v>1777</v>
      </c>
      <c r="H226" s="266" t="s">
        <v>1777</v>
      </c>
      <c r="I226" s="266" t="s">
        <v>1777</v>
      </c>
      <c r="J226" s="266" t="s">
        <v>1777</v>
      </c>
      <c r="K226" s="266" t="s">
        <v>1777</v>
      </c>
      <c r="L226" s="233"/>
      <c r="M226" s="233"/>
      <c r="N226" s="233"/>
      <c r="O226" s="233"/>
      <c r="P226" s="233"/>
      <c r="Q226" s="233"/>
      <c r="R226" s="233"/>
      <c r="S226" s="233"/>
    </row>
    <row r="227" spans="2:19" ht="28.5">
      <c r="B227" s="266" t="s">
        <v>2145</v>
      </c>
      <c r="C227" s="266" t="s">
        <v>2414</v>
      </c>
      <c r="D227" s="266" t="s">
        <v>2331</v>
      </c>
      <c r="E227" s="266" t="s">
        <v>1779</v>
      </c>
      <c r="F227" s="266" t="s">
        <v>1777</v>
      </c>
      <c r="G227" s="266" t="s">
        <v>1777</v>
      </c>
      <c r="H227" s="266" t="s">
        <v>1777</v>
      </c>
      <c r="I227" s="266" t="s">
        <v>1777</v>
      </c>
      <c r="J227" s="266" t="s">
        <v>1777</v>
      </c>
      <c r="K227" s="266" t="s">
        <v>1777</v>
      </c>
      <c r="L227" s="233"/>
      <c r="M227" s="233"/>
      <c r="N227" s="233"/>
      <c r="O227" s="233"/>
      <c r="P227" s="233"/>
      <c r="Q227" s="233"/>
      <c r="R227" s="233"/>
      <c r="S227" s="233"/>
    </row>
    <row r="228" spans="2:19" ht="28.5">
      <c r="B228" s="266" t="s">
        <v>2146</v>
      </c>
      <c r="C228" s="266" t="s">
        <v>2414</v>
      </c>
      <c r="D228" s="266" t="s">
        <v>2331</v>
      </c>
      <c r="E228" s="266" t="s">
        <v>1779</v>
      </c>
      <c r="F228" s="266" t="s">
        <v>1777</v>
      </c>
      <c r="G228" s="266" t="s">
        <v>1777</v>
      </c>
      <c r="H228" s="266" t="s">
        <v>1777</v>
      </c>
      <c r="I228" s="266" t="s">
        <v>1777</v>
      </c>
      <c r="J228" s="266" t="s">
        <v>1777</v>
      </c>
      <c r="K228" s="266" t="s">
        <v>1777</v>
      </c>
      <c r="L228" s="233"/>
      <c r="M228" s="233"/>
      <c r="N228" s="233"/>
      <c r="O228" s="233"/>
      <c r="P228" s="233"/>
      <c r="Q228" s="233"/>
      <c r="R228" s="233"/>
      <c r="S228" s="233"/>
    </row>
    <row r="229" spans="2:19" ht="28.5">
      <c r="B229" s="266" t="s">
        <v>2401</v>
      </c>
      <c r="C229" s="266" t="s">
        <v>2414</v>
      </c>
      <c r="D229" s="266" t="s">
        <v>2331</v>
      </c>
      <c r="E229" s="266" t="s">
        <v>1779</v>
      </c>
      <c r="F229" s="266" t="s">
        <v>1777</v>
      </c>
      <c r="G229" s="266" t="s">
        <v>1777</v>
      </c>
      <c r="H229" s="266" t="s">
        <v>1777</v>
      </c>
      <c r="I229" s="266" t="s">
        <v>1777</v>
      </c>
      <c r="J229" s="266" t="s">
        <v>1777</v>
      </c>
      <c r="K229" s="266" t="s">
        <v>1777</v>
      </c>
      <c r="L229" s="233"/>
      <c r="M229" s="233"/>
      <c r="N229" s="233"/>
      <c r="O229" s="233"/>
      <c r="P229" s="233"/>
      <c r="Q229" s="233"/>
      <c r="R229" s="233"/>
      <c r="S229" s="233"/>
    </row>
    <row r="230" spans="2:19" ht="42.75">
      <c r="B230" s="266" t="s">
        <v>2402</v>
      </c>
      <c r="C230" s="266" t="s">
        <v>2414</v>
      </c>
      <c r="D230" s="266" t="s">
        <v>2331</v>
      </c>
      <c r="E230" s="266" t="s">
        <v>1779</v>
      </c>
      <c r="F230" s="266" t="s">
        <v>1777</v>
      </c>
      <c r="G230" s="266" t="s">
        <v>1777</v>
      </c>
      <c r="H230" s="266" t="s">
        <v>1777</v>
      </c>
      <c r="I230" s="266" t="s">
        <v>1777</v>
      </c>
      <c r="J230" s="266" t="s">
        <v>1777</v>
      </c>
      <c r="K230" s="266" t="s">
        <v>1777</v>
      </c>
      <c r="L230" s="233"/>
      <c r="M230" s="233"/>
      <c r="N230" s="233"/>
      <c r="O230" s="233"/>
      <c r="P230" s="233"/>
      <c r="Q230" s="233"/>
      <c r="R230" s="233"/>
      <c r="S230" s="233"/>
    </row>
    <row r="231" spans="2:19" ht="28.5">
      <c r="B231" s="266" t="s">
        <v>2147</v>
      </c>
      <c r="C231" s="266" t="s">
        <v>2414</v>
      </c>
      <c r="D231" s="266" t="s">
        <v>2331</v>
      </c>
      <c r="E231" s="266" t="s">
        <v>1779</v>
      </c>
      <c r="F231" s="266" t="s">
        <v>1777</v>
      </c>
      <c r="G231" s="266" t="s">
        <v>1777</v>
      </c>
      <c r="H231" s="266" t="s">
        <v>1777</v>
      </c>
      <c r="I231" s="266" t="s">
        <v>1777</v>
      </c>
      <c r="J231" s="266" t="s">
        <v>1777</v>
      </c>
      <c r="K231" s="266" t="s">
        <v>1777</v>
      </c>
      <c r="L231" s="233"/>
      <c r="M231" s="233"/>
      <c r="N231" s="233"/>
      <c r="O231" s="233"/>
      <c r="P231" s="233"/>
      <c r="Q231" s="233"/>
      <c r="R231" s="233"/>
      <c r="S231" s="233"/>
    </row>
    <row r="232" spans="2:19" ht="28.5">
      <c r="B232" s="266" t="s">
        <v>2148</v>
      </c>
      <c r="C232" s="266" t="s">
        <v>2414</v>
      </c>
      <c r="D232" s="266" t="s">
        <v>2331</v>
      </c>
      <c r="E232" s="266" t="s">
        <v>1779</v>
      </c>
      <c r="F232" s="266" t="s">
        <v>1777</v>
      </c>
      <c r="G232" s="266" t="s">
        <v>1777</v>
      </c>
      <c r="H232" s="266" t="s">
        <v>1777</v>
      </c>
      <c r="I232" s="266" t="s">
        <v>1777</v>
      </c>
      <c r="J232" s="266" t="s">
        <v>1777</v>
      </c>
      <c r="K232" s="266" t="s">
        <v>1777</v>
      </c>
      <c r="L232" s="233"/>
      <c r="M232" s="233"/>
      <c r="N232" s="233"/>
      <c r="O232" s="233"/>
      <c r="P232" s="233"/>
      <c r="Q232" s="233"/>
      <c r="R232" s="233"/>
      <c r="S232" s="233"/>
    </row>
    <row r="233" spans="2:19" ht="28.5">
      <c r="B233" s="266" t="s">
        <v>2149</v>
      </c>
      <c r="C233" s="266" t="s">
        <v>2414</v>
      </c>
      <c r="D233" s="266" t="s">
        <v>2331</v>
      </c>
      <c r="E233" s="266" t="s">
        <v>1779</v>
      </c>
      <c r="F233" s="266" t="s">
        <v>1777</v>
      </c>
      <c r="G233" s="266" t="s">
        <v>1777</v>
      </c>
      <c r="H233" s="266" t="s">
        <v>1777</v>
      </c>
      <c r="I233" s="266" t="s">
        <v>1777</v>
      </c>
      <c r="J233" s="266" t="s">
        <v>1777</v>
      </c>
      <c r="K233" s="266" t="s">
        <v>1777</v>
      </c>
      <c r="L233" s="233"/>
      <c r="M233" s="233"/>
      <c r="N233" s="233"/>
      <c r="O233" s="233"/>
      <c r="P233" s="233"/>
      <c r="Q233" s="233"/>
      <c r="R233" s="233"/>
      <c r="S233" s="233"/>
    </row>
    <row r="234" spans="2:19" ht="85.5">
      <c r="B234" s="266" t="s">
        <v>2353</v>
      </c>
      <c r="C234" s="266" t="s">
        <v>2414</v>
      </c>
      <c r="D234" s="266" t="s">
        <v>2331</v>
      </c>
      <c r="E234" s="266" t="s">
        <v>1779</v>
      </c>
      <c r="F234" s="266" t="s">
        <v>1777</v>
      </c>
      <c r="G234" s="266" t="s">
        <v>1777</v>
      </c>
      <c r="H234" s="266" t="s">
        <v>1777</v>
      </c>
      <c r="I234" s="266" t="s">
        <v>1777</v>
      </c>
      <c r="J234" s="266" t="s">
        <v>1777</v>
      </c>
      <c r="K234" s="266" t="s">
        <v>1777</v>
      </c>
      <c r="L234" s="233"/>
      <c r="M234" s="233"/>
      <c r="N234" s="233"/>
      <c r="O234" s="233"/>
      <c r="P234" s="233"/>
      <c r="Q234" s="233"/>
      <c r="R234" s="233"/>
      <c r="S234" s="233"/>
    </row>
    <row r="235" spans="2:19" ht="42.75">
      <c r="B235" s="266" t="s">
        <v>2150</v>
      </c>
      <c r="C235" s="266" t="s">
        <v>2414</v>
      </c>
      <c r="D235" s="266" t="s">
        <v>2331</v>
      </c>
      <c r="E235" s="266" t="s">
        <v>1779</v>
      </c>
      <c r="F235" s="266" t="s">
        <v>1777</v>
      </c>
      <c r="G235" s="266" t="s">
        <v>1777</v>
      </c>
      <c r="H235" s="266" t="s">
        <v>1777</v>
      </c>
      <c r="I235" s="266" t="s">
        <v>1777</v>
      </c>
      <c r="J235" s="266" t="s">
        <v>1777</v>
      </c>
      <c r="K235" s="266" t="s">
        <v>1777</v>
      </c>
      <c r="L235" s="233"/>
      <c r="M235" s="233"/>
      <c r="N235" s="233"/>
      <c r="O235" s="233"/>
      <c r="P235" s="233"/>
      <c r="Q235" s="233"/>
      <c r="R235" s="233"/>
      <c r="S235" s="233"/>
    </row>
    <row r="236" spans="2:19" ht="28.5">
      <c r="B236" s="266" t="s">
        <v>2152</v>
      </c>
      <c r="C236" s="266" t="s">
        <v>2414</v>
      </c>
      <c r="D236" s="266" t="s">
        <v>2331</v>
      </c>
      <c r="E236" s="266" t="s">
        <v>1779</v>
      </c>
      <c r="F236" s="266" t="s">
        <v>1777</v>
      </c>
      <c r="G236" s="266" t="s">
        <v>1777</v>
      </c>
      <c r="H236" s="266" t="s">
        <v>1777</v>
      </c>
      <c r="I236" s="266" t="s">
        <v>1777</v>
      </c>
      <c r="J236" s="266" t="s">
        <v>1777</v>
      </c>
      <c r="K236" s="266" t="s">
        <v>1777</v>
      </c>
      <c r="L236" s="233"/>
      <c r="M236" s="233"/>
      <c r="N236" s="233"/>
      <c r="O236" s="233"/>
      <c r="P236" s="233"/>
      <c r="Q236" s="233"/>
      <c r="R236" s="233"/>
      <c r="S236" s="233"/>
    </row>
    <row r="237" spans="2:19" ht="42.75">
      <c r="B237" s="266" t="s">
        <v>2153</v>
      </c>
      <c r="C237" s="266" t="s">
        <v>2414</v>
      </c>
      <c r="D237" s="266" t="s">
        <v>2331</v>
      </c>
      <c r="E237" s="266" t="s">
        <v>1779</v>
      </c>
      <c r="F237" s="266" t="s">
        <v>1777</v>
      </c>
      <c r="G237" s="266" t="s">
        <v>1777</v>
      </c>
      <c r="H237" s="266" t="s">
        <v>1777</v>
      </c>
      <c r="I237" s="266" t="s">
        <v>1777</v>
      </c>
      <c r="J237" s="266" t="s">
        <v>1777</v>
      </c>
      <c r="K237" s="266" t="s">
        <v>1777</v>
      </c>
      <c r="L237" s="233"/>
      <c r="M237" s="233"/>
      <c r="N237" s="233"/>
      <c r="O237" s="233"/>
      <c r="P237" s="233"/>
      <c r="Q237" s="233"/>
      <c r="R237" s="233"/>
      <c r="S237" s="233"/>
    </row>
    <row r="238" spans="2:19" ht="28.5">
      <c r="B238" s="266" t="s">
        <v>2154</v>
      </c>
      <c r="C238" s="266" t="s">
        <v>2414</v>
      </c>
      <c r="D238" s="266" t="s">
        <v>2331</v>
      </c>
      <c r="E238" s="266" t="s">
        <v>1779</v>
      </c>
      <c r="F238" s="266" t="s">
        <v>1777</v>
      </c>
      <c r="G238" s="266" t="s">
        <v>1777</v>
      </c>
      <c r="H238" s="266" t="s">
        <v>1777</v>
      </c>
      <c r="I238" s="266" t="s">
        <v>1777</v>
      </c>
      <c r="J238" s="266" t="s">
        <v>1777</v>
      </c>
      <c r="K238" s="266" t="s">
        <v>1777</v>
      </c>
      <c r="L238" s="233"/>
      <c r="M238" s="233"/>
      <c r="N238" s="233"/>
      <c r="O238" s="233"/>
      <c r="P238" s="233"/>
      <c r="Q238" s="233"/>
      <c r="R238" s="233"/>
      <c r="S238" s="233"/>
    </row>
    <row r="239" spans="2:19" ht="42.75">
      <c r="B239" s="266" t="s">
        <v>2155</v>
      </c>
      <c r="C239" s="266" t="s">
        <v>2414</v>
      </c>
      <c r="D239" s="266" t="s">
        <v>2331</v>
      </c>
      <c r="E239" s="266" t="s">
        <v>1779</v>
      </c>
      <c r="F239" s="266" t="s">
        <v>1777</v>
      </c>
      <c r="G239" s="266" t="s">
        <v>1777</v>
      </c>
      <c r="H239" s="266" t="s">
        <v>1777</v>
      </c>
      <c r="I239" s="266" t="s">
        <v>1777</v>
      </c>
      <c r="J239" s="266" t="s">
        <v>1777</v>
      </c>
      <c r="K239" s="266" t="s">
        <v>1777</v>
      </c>
      <c r="L239" s="233"/>
      <c r="M239" s="233"/>
      <c r="N239" s="233"/>
      <c r="O239" s="233"/>
      <c r="P239" s="233"/>
      <c r="Q239" s="233"/>
      <c r="R239" s="233"/>
      <c r="S239" s="233"/>
    </row>
    <row r="240" spans="2:19" ht="28.5">
      <c r="B240" s="266" t="s">
        <v>2156</v>
      </c>
      <c r="C240" s="266" t="s">
        <v>2414</v>
      </c>
      <c r="D240" s="266" t="s">
        <v>2331</v>
      </c>
      <c r="E240" s="266" t="s">
        <v>1779</v>
      </c>
      <c r="F240" s="266" t="s">
        <v>1777</v>
      </c>
      <c r="G240" s="266" t="s">
        <v>1777</v>
      </c>
      <c r="H240" s="266" t="s">
        <v>1777</v>
      </c>
      <c r="I240" s="266" t="s">
        <v>1777</v>
      </c>
      <c r="J240" s="266" t="s">
        <v>1777</v>
      </c>
      <c r="K240" s="266" t="s">
        <v>1777</v>
      </c>
      <c r="L240" s="233"/>
      <c r="M240" s="233"/>
      <c r="N240" s="233"/>
      <c r="O240" s="233"/>
      <c r="P240" s="233"/>
      <c r="Q240" s="233"/>
      <c r="R240" s="233"/>
      <c r="S240" s="233"/>
    </row>
    <row r="241" spans="2:19" ht="28.5">
      <c r="B241" s="266" t="s">
        <v>2157</v>
      </c>
      <c r="C241" s="266" t="s">
        <v>2414</v>
      </c>
      <c r="D241" s="266" t="s">
        <v>2331</v>
      </c>
      <c r="E241" s="266" t="s">
        <v>1779</v>
      </c>
      <c r="F241" s="266" t="s">
        <v>1777</v>
      </c>
      <c r="G241" s="266" t="s">
        <v>1777</v>
      </c>
      <c r="H241" s="266" t="s">
        <v>1777</v>
      </c>
      <c r="I241" s="266" t="s">
        <v>1777</v>
      </c>
      <c r="J241" s="266" t="s">
        <v>1777</v>
      </c>
      <c r="K241" s="266" t="s">
        <v>1777</v>
      </c>
      <c r="L241" s="233"/>
      <c r="M241" s="233"/>
      <c r="N241" s="233"/>
      <c r="O241" s="233"/>
      <c r="P241" s="233"/>
      <c r="Q241" s="233"/>
      <c r="R241" s="233"/>
      <c r="S241" s="233"/>
    </row>
    <row r="242" spans="2:19" ht="42.75">
      <c r="B242" s="266" t="s">
        <v>2158</v>
      </c>
      <c r="C242" s="266" t="s">
        <v>2414</v>
      </c>
      <c r="D242" s="266" t="s">
        <v>2331</v>
      </c>
      <c r="E242" s="266" t="s">
        <v>1779</v>
      </c>
      <c r="F242" s="266" t="s">
        <v>1777</v>
      </c>
      <c r="G242" s="266" t="s">
        <v>1777</v>
      </c>
      <c r="H242" s="266" t="s">
        <v>1777</v>
      </c>
      <c r="I242" s="266" t="s">
        <v>1777</v>
      </c>
      <c r="J242" s="266" t="s">
        <v>1777</v>
      </c>
      <c r="K242" s="266" t="s">
        <v>1777</v>
      </c>
      <c r="L242" s="233"/>
      <c r="M242" s="233"/>
      <c r="N242" s="233"/>
      <c r="O242" s="233"/>
      <c r="P242" s="233"/>
      <c r="Q242" s="233"/>
      <c r="R242" s="233"/>
      <c r="S242" s="233"/>
    </row>
    <row r="243" spans="2:19" ht="42.75">
      <c r="B243" s="266" t="s">
        <v>2159</v>
      </c>
      <c r="C243" s="266" t="s">
        <v>2414</v>
      </c>
      <c r="D243" s="266" t="s">
        <v>2331</v>
      </c>
      <c r="E243" s="266" t="s">
        <v>1779</v>
      </c>
      <c r="F243" s="266" t="s">
        <v>1777</v>
      </c>
      <c r="G243" s="266" t="s">
        <v>1777</v>
      </c>
      <c r="H243" s="266" t="s">
        <v>1777</v>
      </c>
      <c r="I243" s="266" t="s">
        <v>1777</v>
      </c>
      <c r="J243" s="266" t="s">
        <v>1777</v>
      </c>
      <c r="K243" s="266" t="s">
        <v>1777</v>
      </c>
      <c r="L243" s="233"/>
      <c r="M243" s="233"/>
      <c r="N243" s="233"/>
      <c r="O243" s="233"/>
      <c r="P243" s="233"/>
      <c r="Q243" s="233"/>
      <c r="R243" s="233"/>
      <c r="S243" s="233"/>
    </row>
    <row r="244" spans="2:19" ht="28.5">
      <c r="B244" s="266" t="s">
        <v>2160</v>
      </c>
      <c r="C244" s="266" t="s">
        <v>2414</v>
      </c>
      <c r="D244" s="266" t="s">
        <v>2331</v>
      </c>
      <c r="E244" s="266" t="s">
        <v>1779</v>
      </c>
      <c r="F244" s="266" t="s">
        <v>1777</v>
      </c>
      <c r="G244" s="266" t="s">
        <v>1777</v>
      </c>
      <c r="H244" s="266" t="s">
        <v>1777</v>
      </c>
      <c r="I244" s="266" t="s">
        <v>1777</v>
      </c>
      <c r="J244" s="266" t="s">
        <v>1777</v>
      </c>
      <c r="K244" s="266" t="s">
        <v>1777</v>
      </c>
      <c r="L244" s="233"/>
      <c r="M244" s="233"/>
      <c r="N244" s="233"/>
      <c r="O244" s="233"/>
      <c r="P244" s="233"/>
      <c r="Q244" s="233"/>
      <c r="R244" s="233"/>
      <c r="S244" s="233"/>
    </row>
    <row r="245" spans="2:19" ht="28.5">
      <c r="B245" s="266" t="s">
        <v>2161</v>
      </c>
      <c r="C245" s="266" t="s">
        <v>2414</v>
      </c>
      <c r="D245" s="266" t="s">
        <v>2331</v>
      </c>
      <c r="E245" s="266" t="s">
        <v>1779</v>
      </c>
      <c r="F245" s="266" t="s">
        <v>1777</v>
      </c>
      <c r="G245" s="266" t="s">
        <v>1777</v>
      </c>
      <c r="H245" s="266" t="s">
        <v>1777</v>
      </c>
      <c r="I245" s="266" t="s">
        <v>1777</v>
      </c>
      <c r="J245" s="266" t="s">
        <v>1777</v>
      </c>
      <c r="K245" s="266" t="s">
        <v>1777</v>
      </c>
      <c r="L245" s="233"/>
      <c r="M245" s="233"/>
      <c r="N245" s="233"/>
      <c r="O245" s="233"/>
      <c r="P245" s="233"/>
      <c r="Q245" s="233"/>
      <c r="R245" s="233"/>
      <c r="S245" s="233"/>
    </row>
    <row r="246" spans="2:19" ht="28.5">
      <c r="B246" s="266" t="s">
        <v>2162</v>
      </c>
      <c r="C246" s="266" t="s">
        <v>2414</v>
      </c>
      <c r="D246" s="266" t="s">
        <v>2331</v>
      </c>
      <c r="E246" s="266" t="s">
        <v>1779</v>
      </c>
      <c r="F246" s="266" t="s">
        <v>1777</v>
      </c>
      <c r="G246" s="266" t="s">
        <v>1777</v>
      </c>
      <c r="H246" s="266" t="s">
        <v>1777</v>
      </c>
      <c r="I246" s="266" t="s">
        <v>1777</v>
      </c>
      <c r="J246" s="266" t="s">
        <v>1777</v>
      </c>
      <c r="K246" s="266" t="s">
        <v>1777</v>
      </c>
      <c r="L246" s="233"/>
      <c r="M246" s="233"/>
      <c r="N246" s="233"/>
      <c r="O246" s="233"/>
      <c r="P246" s="233"/>
      <c r="Q246" s="233"/>
      <c r="R246" s="233"/>
      <c r="S246" s="233"/>
    </row>
    <row r="247" spans="2:19" ht="28.5">
      <c r="B247" s="266" t="s">
        <v>2163</v>
      </c>
      <c r="C247" s="266" t="s">
        <v>2414</v>
      </c>
      <c r="D247" s="266" t="s">
        <v>2331</v>
      </c>
      <c r="E247" s="266" t="s">
        <v>1779</v>
      </c>
      <c r="F247" s="266" t="s">
        <v>1777</v>
      </c>
      <c r="G247" s="266" t="s">
        <v>1777</v>
      </c>
      <c r="H247" s="266" t="s">
        <v>1777</v>
      </c>
      <c r="I247" s="266" t="s">
        <v>1777</v>
      </c>
      <c r="J247" s="266" t="s">
        <v>1777</v>
      </c>
      <c r="K247" s="266" t="s">
        <v>1777</v>
      </c>
      <c r="L247" s="233"/>
      <c r="M247" s="233"/>
      <c r="N247" s="233"/>
      <c r="O247" s="233"/>
      <c r="P247" s="233"/>
      <c r="Q247" s="233"/>
      <c r="R247" s="233"/>
      <c r="S247" s="233"/>
    </row>
    <row r="248" spans="2:19" ht="28.5">
      <c r="B248" s="266" t="s">
        <v>2164</v>
      </c>
      <c r="C248" s="266" t="s">
        <v>2414</v>
      </c>
      <c r="D248" s="266" t="s">
        <v>2331</v>
      </c>
      <c r="E248" s="266" t="s">
        <v>1779</v>
      </c>
      <c r="F248" s="266" t="s">
        <v>1777</v>
      </c>
      <c r="G248" s="266" t="s">
        <v>1777</v>
      </c>
      <c r="H248" s="266" t="s">
        <v>1777</v>
      </c>
      <c r="I248" s="266" t="s">
        <v>1777</v>
      </c>
      <c r="J248" s="266" t="s">
        <v>1777</v>
      </c>
      <c r="K248" s="266" t="s">
        <v>1777</v>
      </c>
      <c r="L248" s="233"/>
      <c r="M248" s="233"/>
      <c r="N248" s="233"/>
      <c r="O248" s="233"/>
      <c r="P248" s="233"/>
      <c r="Q248" s="233"/>
      <c r="R248" s="233"/>
      <c r="S248" s="233"/>
    </row>
    <row r="249" spans="2:19" ht="28.5">
      <c r="B249" s="266" t="s">
        <v>2165</v>
      </c>
      <c r="C249" s="266" t="s">
        <v>2414</v>
      </c>
      <c r="D249" s="266" t="s">
        <v>2331</v>
      </c>
      <c r="E249" s="266" t="s">
        <v>1779</v>
      </c>
      <c r="F249" s="266" t="s">
        <v>1777</v>
      </c>
      <c r="G249" s="266" t="s">
        <v>1777</v>
      </c>
      <c r="H249" s="266" t="s">
        <v>1777</v>
      </c>
      <c r="I249" s="266" t="s">
        <v>1777</v>
      </c>
      <c r="J249" s="266" t="s">
        <v>1777</v>
      </c>
      <c r="K249" s="266" t="s">
        <v>1777</v>
      </c>
      <c r="L249" s="233"/>
      <c r="M249" s="233"/>
      <c r="N249" s="233"/>
      <c r="O249" s="233"/>
      <c r="P249" s="233"/>
      <c r="Q249" s="233"/>
      <c r="R249" s="233"/>
      <c r="S249" s="233"/>
    </row>
    <row r="250" spans="2:19" ht="42.75">
      <c r="B250" s="266" t="s">
        <v>2166</v>
      </c>
      <c r="C250" s="266" t="s">
        <v>2414</v>
      </c>
      <c r="D250" s="266" t="s">
        <v>2331</v>
      </c>
      <c r="E250" s="266" t="s">
        <v>1779</v>
      </c>
      <c r="F250" s="266" t="s">
        <v>1777</v>
      </c>
      <c r="G250" s="266" t="s">
        <v>1777</v>
      </c>
      <c r="H250" s="266" t="s">
        <v>1777</v>
      </c>
      <c r="I250" s="266" t="s">
        <v>1777</v>
      </c>
      <c r="J250" s="266" t="s">
        <v>1777</v>
      </c>
      <c r="K250" s="266" t="s">
        <v>1777</v>
      </c>
      <c r="L250" s="233"/>
      <c r="M250" s="233"/>
      <c r="N250" s="233"/>
      <c r="O250" s="233"/>
      <c r="P250" s="233"/>
      <c r="Q250" s="233"/>
      <c r="R250" s="233"/>
      <c r="S250" s="233"/>
    </row>
    <row r="251" spans="2:19" ht="28.5">
      <c r="B251" s="266" t="s">
        <v>2167</v>
      </c>
      <c r="C251" s="266" t="s">
        <v>2414</v>
      </c>
      <c r="D251" s="266" t="s">
        <v>2331</v>
      </c>
      <c r="E251" s="266" t="s">
        <v>1779</v>
      </c>
      <c r="F251" s="266" t="s">
        <v>1777</v>
      </c>
      <c r="G251" s="266" t="s">
        <v>1777</v>
      </c>
      <c r="H251" s="266" t="s">
        <v>1777</v>
      </c>
      <c r="I251" s="266" t="s">
        <v>1777</v>
      </c>
      <c r="J251" s="266" t="s">
        <v>1777</v>
      </c>
      <c r="K251" s="266" t="s">
        <v>1777</v>
      </c>
      <c r="L251" s="233"/>
      <c r="M251" s="233"/>
      <c r="N251" s="233"/>
      <c r="O251" s="233"/>
      <c r="P251" s="233"/>
      <c r="Q251" s="233"/>
      <c r="R251" s="233"/>
      <c r="S251" s="233"/>
    </row>
    <row r="252" spans="2:19" ht="28.5">
      <c r="B252" s="266" t="s">
        <v>2403</v>
      </c>
      <c r="C252" s="266" t="s">
        <v>2414</v>
      </c>
      <c r="D252" s="266" t="s">
        <v>2331</v>
      </c>
      <c r="E252" s="266" t="s">
        <v>1779</v>
      </c>
      <c r="F252" s="266" t="s">
        <v>1777</v>
      </c>
      <c r="G252" s="266" t="s">
        <v>1777</v>
      </c>
      <c r="H252" s="266" t="s">
        <v>1777</v>
      </c>
      <c r="I252" s="266" t="s">
        <v>1777</v>
      </c>
      <c r="J252" s="266" t="s">
        <v>1777</v>
      </c>
      <c r="K252" s="266" t="s">
        <v>1777</v>
      </c>
      <c r="L252" s="233"/>
      <c r="M252" s="233"/>
      <c r="N252" s="233"/>
      <c r="O252" s="233"/>
      <c r="P252" s="233"/>
      <c r="Q252" s="233"/>
      <c r="R252" s="233"/>
      <c r="S252" s="233"/>
    </row>
    <row r="253" spans="2:19" ht="28.5">
      <c r="B253" s="266" t="s">
        <v>2404</v>
      </c>
      <c r="C253" s="266" t="s">
        <v>2414</v>
      </c>
      <c r="D253" s="266" t="s">
        <v>2331</v>
      </c>
      <c r="E253" s="266" t="s">
        <v>1779</v>
      </c>
      <c r="F253" s="266" t="s">
        <v>1777</v>
      </c>
      <c r="G253" s="266" t="s">
        <v>1777</v>
      </c>
      <c r="H253" s="266" t="s">
        <v>1777</v>
      </c>
      <c r="I253" s="266" t="s">
        <v>1777</v>
      </c>
      <c r="J253" s="266" t="s">
        <v>1777</v>
      </c>
      <c r="K253" s="266" t="s">
        <v>1777</v>
      </c>
      <c r="L253" s="233"/>
      <c r="M253" s="233"/>
      <c r="N253" s="233"/>
      <c r="O253" s="233"/>
      <c r="P253" s="233"/>
      <c r="Q253" s="233"/>
      <c r="R253" s="233"/>
      <c r="S253" s="233"/>
    </row>
    <row r="254" spans="2:19" ht="28.5">
      <c r="B254" s="266" t="s">
        <v>2169</v>
      </c>
      <c r="C254" s="266" t="s">
        <v>2414</v>
      </c>
      <c r="D254" s="266" t="s">
        <v>2331</v>
      </c>
      <c r="E254" s="266" t="s">
        <v>1779</v>
      </c>
      <c r="F254" s="266" t="s">
        <v>1777</v>
      </c>
      <c r="G254" s="266" t="s">
        <v>1777</v>
      </c>
      <c r="H254" s="266" t="s">
        <v>1777</v>
      </c>
      <c r="I254" s="266" t="s">
        <v>1777</v>
      </c>
      <c r="J254" s="266" t="s">
        <v>1777</v>
      </c>
      <c r="K254" s="266" t="s">
        <v>1777</v>
      </c>
      <c r="L254" s="233"/>
      <c r="M254" s="233"/>
      <c r="N254" s="233"/>
      <c r="O254" s="233"/>
      <c r="P254" s="233"/>
      <c r="Q254" s="233"/>
      <c r="R254" s="233"/>
      <c r="S254" s="233"/>
    </row>
    <row r="255" spans="2:19" ht="42.75">
      <c r="B255" s="266" t="s">
        <v>2171</v>
      </c>
      <c r="C255" s="266" t="s">
        <v>2414</v>
      </c>
      <c r="D255" s="266" t="s">
        <v>2331</v>
      </c>
      <c r="E255" s="266" t="s">
        <v>1779</v>
      </c>
      <c r="F255" s="266" t="s">
        <v>1777</v>
      </c>
      <c r="G255" s="266" t="s">
        <v>1777</v>
      </c>
      <c r="H255" s="266" t="s">
        <v>1777</v>
      </c>
      <c r="I255" s="266" t="s">
        <v>1777</v>
      </c>
      <c r="J255" s="266" t="s">
        <v>1777</v>
      </c>
      <c r="K255" s="266" t="s">
        <v>1777</v>
      </c>
      <c r="L255" s="233"/>
      <c r="M255" s="233"/>
      <c r="N255" s="233"/>
      <c r="O255" s="233"/>
      <c r="P255" s="233"/>
      <c r="Q255" s="233"/>
      <c r="R255" s="233"/>
      <c r="S255" s="233"/>
    </row>
    <row r="256" spans="2:19" ht="28.5">
      <c r="B256" s="266" t="s">
        <v>2405</v>
      </c>
      <c r="C256" s="266" t="s">
        <v>2414</v>
      </c>
      <c r="D256" s="266" t="s">
        <v>2331</v>
      </c>
      <c r="E256" s="266" t="s">
        <v>1779</v>
      </c>
      <c r="F256" s="266" t="s">
        <v>1777</v>
      </c>
      <c r="G256" s="266" t="s">
        <v>1777</v>
      </c>
      <c r="H256" s="266" t="s">
        <v>1777</v>
      </c>
      <c r="I256" s="266" t="s">
        <v>1777</v>
      </c>
      <c r="J256" s="266" t="s">
        <v>1777</v>
      </c>
      <c r="K256" s="266" t="s">
        <v>1777</v>
      </c>
      <c r="L256" s="233"/>
      <c r="M256" s="233"/>
      <c r="N256" s="233"/>
      <c r="O256" s="233"/>
      <c r="P256" s="233"/>
      <c r="Q256" s="233"/>
      <c r="R256" s="233"/>
      <c r="S256" s="233"/>
    </row>
    <row r="257" spans="2:19" ht="71.25">
      <c r="B257" s="266" t="s">
        <v>2406</v>
      </c>
      <c r="C257" s="266" t="s">
        <v>2414</v>
      </c>
      <c r="D257" s="266" t="s">
        <v>2331</v>
      </c>
      <c r="E257" s="266" t="s">
        <v>1779</v>
      </c>
      <c r="F257" s="266" t="s">
        <v>1777</v>
      </c>
      <c r="G257" s="266" t="s">
        <v>1777</v>
      </c>
      <c r="H257" s="266" t="s">
        <v>1777</v>
      </c>
      <c r="I257" s="266" t="s">
        <v>1777</v>
      </c>
      <c r="J257" s="266" t="s">
        <v>1777</v>
      </c>
      <c r="K257" s="266" t="s">
        <v>1777</v>
      </c>
      <c r="L257" s="233"/>
      <c r="M257" s="233"/>
      <c r="N257" s="233"/>
      <c r="O257" s="233"/>
      <c r="P257" s="233"/>
      <c r="Q257" s="233"/>
      <c r="R257" s="233"/>
      <c r="S257" s="233"/>
    </row>
    <row r="258" spans="2:19" ht="28.5">
      <c r="B258" s="266" t="s">
        <v>2407</v>
      </c>
      <c r="C258" s="266" t="s">
        <v>2414</v>
      </c>
      <c r="D258" s="266" t="s">
        <v>2331</v>
      </c>
      <c r="E258" s="266" t="s">
        <v>1779</v>
      </c>
      <c r="F258" s="266" t="s">
        <v>1777</v>
      </c>
      <c r="G258" s="266" t="s">
        <v>1777</v>
      </c>
      <c r="H258" s="266" t="s">
        <v>1777</v>
      </c>
      <c r="I258" s="266" t="s">
        <v>1777</v>
      </c>
      <c r="J258" s="266" t="s">
        <v>1777</v>
      </c>
      <c r="K258" s="266" t="s">
        <v>1777</v>
      </c>
      <c r="L258" s="233"/>
      <c r="M258" s="233"/>
      <c r="N258" s="233"/>
      <c r="O258" s="233"/>
      <c r="P258" s="233"/>
      <c r="Q258" s="233"/>
      <c r="R258" s="233"/>
      <c r="S258" s="233"/>
    </row>
    <row r="259" spans="2:19" ht="28.5">
      <c r="B259" s="266" t="s">
        <v>2408</v>
      </c>
      <c r="C259" s="266" t="s">
        <v>2414</v>
      </c>
      <c r="D259" s="266" t="s">
        <v>2331</v>
      </c>
      <c r="E259" s="266" t="s">
        <v>1779</v>
      </c>
      <c r="F259" s="266" t="s">
        <v>1777</v>
      </c>
      <c r="G259" s="266" t="s">
        <v>1777</v>
      </c>
      <c r="H259" s="266" t="s">
        <v>1777</v>
      </c>
      <c r="I259" s="266" t="s">
        <v>1777</v>
      </c>
      <c r="J259" s="266" t="s">
        <v>1777</v>
      </c>
      <c r="K259" s="266" t="s">
        <v>1777</v>
      </c>
      <c r="L259" s="233"/>
      <c r="M259" s="233"/>
      <c r="N259" s="233"/>
      <c r="O259" s="233"/>
      <c r="P259" s="233"/>
      <c r="Q259" s="233"/>
      <c r="R259" s="233"/>
      <c r="S259" s="233"/>
    </row>
    <row r="260" spans="2:19" ht="42.75">
      <c r="B260" s="266" t="s">
        <v>2175</v>
      </c>
      <c r="C260" s="266" t="s">
        <v>2414</v>
      </c>
      <c r="D260" s="266" t="s">
        <v>2331</v>
      </c>
      <c r="E260" s="266" t="s">
        <v>1779</v>
      </c>
      <c r="F260" s="266" t="s">
        <v>1777</v>
      </c>
      <c r="G260" s="266" t="s">
        <v>1777</v>
      </c>
      <c r="H260" s="266" t="s">
        <v>1777</v>
      </c>
      <c r="I260" s="266" t="s">
        <v>1777</v>
      </c>
      <c r="J260" s="266" t="s">
        <v>1777</v>
      </c>
      <c r="K260" s="266" t="s">
        <v>1777</v>
      </c>
      <c r="L260" s="233"/>
      <c r="M260" s="233"/>
      <c r="N260" s="233"/>
      <c r="O260" s="233"/>
      <c r="P260" s="233"/>
      <c r="Q260" s="233"/>
      <c r="R260" s="233"/>
      <c r="S260" s="233"/>
    </row>
    <row r="261" spans="2:19" ht="28.5">
      <c r="B261" s="266" t="s">
        <v>2151</v>
      </c>
      <c r="C261" s="266" t="s">
        <v>2414</v>
      </c>
      <c r="D261" s="266" t="s">
        <v>2331</v>
      </c>
      <c r="E261" s="266" t="s">
        <v>1779</v>
      </c>
      <c r="F261" s="266" t="s">
        <v>1777</v>
      </c>
      <c r="G261" s="266" t="s">
        <v>1777</v>
      </c>
      <c r="H261" s="266" t="s">
        <v>1777</v>
      </c>
      <c r="I261" s="266" t="s">
        <v>1777</v>
      </c>
      <c r="J261" s="266" t="s">
        <v>1777</v>
      </c>
      <c r="K261" s="266" t="s">
        <v>1777</v>
      </c>
      <c r="L261" s="233"/>
      <c r="M261" s="233"/>
      <c r="N261" s="233"/>
      <c r="O261" s="233"/>
      <c r="P261" s="233"/>
      <c r="Q261" s="233"/>
      <c r="R261" s="233"/>
      <c r="S261" s="233"/>
    </row>
    <row r="262" spans="2:19" ht="28.5">
      <c r="B262" s="266" t="s">
        <v>2170</v>
      </c>
      <c r="C262" s="266" t="s">
        <v>2414</v>
      </c>
      <c r="D262" s="266" t="s">
        <v>2331</v>
      </c>
      <c r="E262" s="266" t="s">
        <v>1779</v>
      </c>
      <c r="F262" s="266" t="s">
        <v>1777</v>
      </c>
      <c r="G262" s="266" t="s">
        <v>1777</v>
      </c>
      <c r="H262" s="266" t="s">
        <v>1777</v>
      </c>
      <c r="I262" s="266" t="s">
        <v>1777</v>
      </c>
      <c r="J262" s="266" t="s">
        <v>1777</v>
      </c>
      <c r="K262" s="266" t="s">
        <v>1777</v>
      </c>
      <c r="L262" s="233"/>
      <c r="M262" s="233"/>
      <c r="N262" s="233"/>
      <c r="O262" s="233"/>
      <c r="P262" s="233"/>
      <c r="Q262" s="233"/>
      <c r="R262" s="233"/>
      <c r="S262" s="233"/>
    </row>
    <row r="263" spans="2:19" ht="42.75">
      <c r="B263" s="266" t="s">
        <v>2172</v>
      </c>
      <c r="C263" s="266" t="s">
        <v>2414</v>
      </c>
      <c r="D263" s="266" t="s">
        <v>2331</v>
      </c>
      <c r="E263" s="266" t="s">
        <v>1779</v>
      </c>
      <c r="F263" s="266" t="s">
        <v>1777</v>
      </c>
      <c r="G263" s="266" t="s">
        <v>1777</v>
      </c>
      <c r="H263" s="266" t="s">
        <v>1777</v>
      </c>
      <c r="I263" s="266" t="s">
        <v>1777</v>
      </c>
      <c r="J263" s="266" t="s">
        <v>1777</v>
      </c>
      <c r="K263" s="266" t="s">
        <v>1777</v>
      </c>
      <c r="L263" s="233"/>
      <c r="M263" s="233"/>
      <c r="N263" s="233"/>
      <c r="O263" s="233"/>
      <c r="P263" s="233"/>
      <c r="Q263" s="233"/>
      <c r="R263" s="233"/>
      <c r="S263" s="233"/>
    </row>
    <row r="264" spans="2:19" ht="42.75">
      <c r="B264" s="266" t="s">
        <v>2173</v>
      </c>
      <c r="C264" s="266" t="s">
        <v>2414</v>
      </c>
      <c r="D264" s="266" t="s">
        <v>2331</v>
      </c>
      <c r="E264" s="266" t="s">
        <v>1779</v>
      </c>
      <c r="F264" s="266" t="s">
        <v>1777</v>
      </c>
      <c r="G264" s="266" t="s">
        <v>1777</v>
      </c>
      <c r="H264" s="266" t="s">
        <v>1777</v>
      </c>
      <c r="I264" s="266" t="s">
        <v>1777</v>
      </c>
      <c r="J264" s="266" t="s">
        <v>1777</v>
      </c>
      <c r="K264" s="266" t="s">
        <v>1777</v>
      </c>
      <c r="L264" s="233"/>
      <c r="M264" s="233"/>
      <c r="N264" s="233"/>
      <c r="O264" s="233"/>
      <c r="P264" s="233"/>
      <c r="Q264" s="233"/>
      <c r="R264" s="233"/>
      <c r="S264" s="233"/>
    </row>
    <row r="265" spans="2:19" ht="28.5">
      <c r="B265" s="266" t="s">
        <v>2174</v>
      </c>
      <c r="C265" s="266" t="s">
        <v>2414</v>
      </c>
      <c r="D265" s="266" t="s">
        <v>2331</v>
      </c>
      <c r="E265" s="266" t="s">
        <v>1779</v>
      </c>
      <c r="F265" s="266" t="s">
        <v>1777</v>
      </c>
      <c r="G265" s="266" t="s">
        <v>1777</v>
      </c>
      <c r="H265" s="266" t="s">
        <v>1777</v>
      </c>
      <c r="I265" s="266" t="s">
        <v>1777</v>
      </c>
      <c r="J265" s="266" t="s">
        <v>1777</v>
      </c>
      <c r="K265" s="266" t="s">
        <v>1777</v>
      </c>
      <c r="L265" s="233"/>
      <c r="M265" s="233"/>
      <c r="N265" s="233"/>
      <c r="O265" s="233"/>
      <c r="P265" s="233"/>
      <c r="Q265" s="233"/>
      <c r="R265" s="233"/>
      <c r="S265" s="233"/>
    </row>
    <row r="266" spans="2:19" ht="42.75">
      <c r="B266" s="266" t="s">
        <v>2409</v>
      </c>
      <c r="C266" s="266" t="s">
        <v>2414</v>
      </c>
      <c r="D266" s="266" t="s">
        <v>2331</v>
      </c>
      <c r="E266" s="266" t="s">
        <v>1779</v>
      </c>
      <c r="F266" s="266" t="s">
        <v>1777</v>
      </c>
      <c r="G266" s="266" t="s">
        <v>1777</v>
      </c>
      <c r="H266" s="266" t="s">
        <v>1777</v>
      </c>
      <c r="I266" s="266" t="s">
        <v>1777</v>
      </c>
      <c r="J266" s="266" t="s">
        <v>1777</v>
      </c>
      <c r="K266" s="266" t="s">
        <v>1777</v>
      </c>
      <c r="L266" s="233"/>
      <c r="M266" s="233"/>
      <c r="N266" s="233"/>
      <c r="O266" s="233"/>
      <c r="P266" s="233"/>
      <c r="Q266" s="233"/>
      <c r="R266" s="233"/>
      <c r="S266" s="233"/>
    </row>
    <row r="267" spans="2:19" ht="42.75">
      <c r="B267" s="266" t="s">
        <v>2410</v>
      </c>
      <c r="C267" s="266" t="s">
        <v>2414</v>
      </c>
      <c r="D267" s="266" t="s">
        <v>2331</v>
      </c>
      <c r="E267" s="266" t="s">
        <v>1779</v>
      </c>
      <c r="F267" s="266" t="s">
        <v>1777</v>
      </c>
      <c r="G267" s="266" t="s">
        <v>1777</v>
      </c>
      <c r="H267" s="266" t="s">
        <v>1777</v>
      </c>
      <c r="I267" s="266" t="s">
        <v>1777</v>
      </c>
      <c r="J267" s="266" t="s">
        <v>1777</v>
      </c>
      <c r="K267" s="266" t="s">
        <v>1777</v>
      </c>
      <c r="L267" s="233"/>
      <c r="M267" s="233"/>
      <c r="N267" s="233"/>
      <c r="O267" s="233"/>
      <c r="P267" s="233"/>
      <c r="Q267" s="233"/>
      <c r="R267" s="233"/>
      <c r="S267" s="233"/>
    </row>
    <row r="268" spans="2:19" ht="48" customHeight="1">
      <c r="B268" s="266" t="s">
        <v>2411</v>
      </c>
      <c r="C268" s="266" t="s">
        <v>2414</v>
      </c>
      <c r="D268" s="266" t="s">
        <v>2331</v>
      </c>
      <c r="E268" s="266" t="s">
        <v>1779</v>
      </c>
      <c r="F268" s="266" t="s">
        <v>1777</v>
      </c>
      <c r="G268" s="266" t="s">
        <v>1777</v>
      </c>
      <c r="H268" s="266" t="s">
        <v>1777</v>
      </c>
      <c r="I268" s="266" t="s">
        <v>1777</v>
      </c>
      <c r="J268" s="266" t="s">
        <v>1777</v>
      </c>
      <c r="K268" s="266" t="s">
        <v>1777</v>
      </c>
      <c r="L268" s="233"/>
      <c r="M268" s="233"/>
      <c r="N268" s="233"/>
      <c r="O268" s="233"/>
      <c r="P268" s="233"/>
      <c r="Q268" s="233"/>
      <c r="R268" s="233"/>
      <c r="S268" s="233"/>
    </row>
    <row r="269" spans="2:19" ht="36" customHeight="1">
      <c r="B269" s="266" t="s">
        <v>2412</v>
      </c>
      <c r="C269" s="266" t="s">
        <v>2414</v>
      </c>
      <c r="D269" s="266" t="s">
        <v>2331</v>
      </c>
      <c r="E269" s="266" t="s">
        <v>1779</v>
      </c>
      <c r="F269" s="266" t="s">
        <v>1777</v>
      </c>
      <c r="G269" s="266" t="s">
        <v>1777</v>
      </c>
      <c r="H269" s="266" t="s">
        <v>1777</v>
      </c>
      <c r="I269" s="266" t="s">
        <v>1777</v>
      </c>
      <c r="J269" s="266" t="s">
        <v>1777</v>
      </c>
      <c r="K269" s="266" t="s">
        <v>1777</v>
      </c>
      <c r="L269" s="233"/>
      <c r="M269" s="233"/>
      <c r="N269" s="233"/>
      <c r="O269" s="233"/>
      <c r="P269" s="233"/>
      <c r="Q269" s="233"/>
      <c r="R269" s="233"/>
      <c r="S269" s="233"/>
    </row>
    <row r="270" spans="2:19" ht="30" customHeight="1">
      <c r="B270" s="266" t="s">
        <v>2413</v>
      </c>
      <c r="C270" s="266" t="s">
        <v>2414</v>
      </c>
      <c r="D270" s="266" t="s">
        <v>2331</v>
      </c>
      <c r="E270" s="266" t="s">
        <v>1779</v>
      </c>
      <c r="F270" s="266" t="s">
        <v>1777</v>
      </c>
      <c r="G270" s="266" t="s">
        <v>1777</v>
      </c>
      <c r="H270" s="266" t="s">
        <v>1777</v>
      </c>
      <c r="I270" s="266" t="s">
        <v>1777</v>
      </c>
      <c r="J270" s="266" t="s">
        <v>1777</v>
      </c>
      <c r="K270" s="266" t="s">
        <v>1777</v>
      </c>
      <c r="L270" s="233"/>
      <c r="M270" s="233"/>
      <c r="N270" s="233"/>
      <c r="O270" s="233"/>
      <c r="P270" s="233"/>
      <c r="Q270" s="233"/>
      <c r="R270" s="233"/>
      <c r="S270" s="233"/>
    </row>
    <row r="271" spans="2:19" ht="42.75">
      <c r="B271" s="266" t="s">
        <v>2176</v>
      </c>
      <c r="C271" s="266" t="s">
        <v>2414</v>
      </c>
      <c r="D271" s="266" t="s">
        <v>2331</v>
      </c>
      <c r="E271" s="266" t="s">
        <v>1779</v>
      </c>
      <c r="F271" s="266" t="s">
        <v>1777</v>
      </c>
      <c r="G271" s="266" t="s">
        <v>1777</v>
      </c>
      <c r="H271" s="266" t="s">
        <v>1777</v>
      </c>
      <c r="I271" s="266" t="s">
        <v>1777</v>
      </c>
      <c r="J271" s="266" t="s">
        <v>1777</v>
      </c>
      <c r="K271" s="266" t="s">
        <v>1777</v>
      </c>
      <c r="L271" s="233"/>
      <c r="M271" s="233"/>
      <c r="N271" s="233"/>
      <c r="O271" s="233"/>
      <c r="P271" s="233"/>
      <c r="Q271" s="233"/>
      <c r="R271" s="233"/>
      <c r="S271" s="233"/>
    </row>
    <row r="272" spans="2:19" ht="28.5">
      <c r="B272" s="266" t="s">
        <v>2168</v>
      </c>
      <c r="C272" s="266" t="s">
        <v>2414</v>
      </c>
      <c r="D272" s="266" t="s">
        <v>2331</v>
      </c>
      <c r="E272" s="266" t="s">
        <v>1779</v>
      </c>
      <c r="F272" s="266" t="s">
        <v>1777</v>
      </c>
      <c r="G272" s="266" t="s">
        <v>1777</v>
      </c>
      <c r="H272" s="266" t="s">
        <v>1777</v>
      </c>
      <c r="I272" s="266" t="s">
        <v>1777</v>
      </c>
      <c r="J272" s="266" t="s">
        <v>1777</v>
      </c>
      <c r="K272" s="266" t="s">
        <v>1777</v>
      </c>
      <c r="L272" s="233"/>
      <c r="M272" s="233"/>
      <c r="N272" s="233"/>
      <c r="O272" s="233"/>
      <c r="P272" s="233"/>
      <c r="Q272" s="233"/>
      <c r="R272" s="233"/>
      <c r="S272" s="233"/>
    </row>
    <row r="273" spans="2:19" ht="42.75">
      <c r="B273" s="266" t="s">
        <v>2176</v>
      </c>
      <c r="C273" s="266" t="s">
        <v>2414</v>
      </c>
      <c r="D273" s="266" t="s">
        <v>2331</v>
      </c>
      <c r="E273" s="266" t="s">
        <v>1779</v>
      </c>
      <c r="F273" s="266" t="s">
        <v>1777</v>
      </c>
      <c r="G273" s="266" t="s">
        <v>1777</v>
      </c>
      <c r="H273" s="266" t="s">
        <v>1777</v>
      </c>
      <c r="I273" s="266" t="s">
        <v>1777</v>
      </c>
      <c r="J273" s="266" t="s">
        <v>1777</v>
      </c>
      <c r="K273" s="266" t="s">
        <v>1777</v>
      </c>
      <c r="L273" s="233"/>
      <c r="M273" s="233"/>
      <c r="N273" s="233"/>
      <c r="O273" s="233"/>
      <c r="P273" s="233"/>
      <c r="Q273" s="233"/>
      <c r="R273" s="233"/>
      <c r="S273" s="233"/>
    </row>
    <row r="274" spans="2:19" ht="42" customHeight="1">
      <c r="B274" s="266" t="s">
        <v>2177</v>
      </c>
      <c r="C274" s="266" t="s">
        <v>2414</v>
      </c>
      <c r="D274" s="266" t="s">
        <v>2331</v>
      </c>
      <c r="E274" s="266" t="s">
        <v>1779</v>
      </c>
      <c r="F274" s="266" t="s">
        <v>1777</v>
      </c>
      <c r="G274" s="266" t="s">
        <v>1777</v>
      </c>
      <c r="H274" s="266" t="s">
        <v>1777</v>
      </c>
      <c r="I274" s="266" t="s">
        <v>1777</v>
      </c>
      <c r="J274" s="266" t="s">
        <v>1777</v>
      </c>
      <c r="K274" s="266" t="s">
        <v>1777</v>
      </c>
      <c r="L274" s="233"/>
      <c r="M274" s="233"/>
      <c r="N274" s="233"/>
      <c r="O274" s="233"/>
      <c r="P274" s="233"/>
      <c r="Q274" s="233"/>
      <c r="R274" s="233"/>
      <c r="S274" s="233"/>
    </row>
    <row r="275" spans="2:19" ht="35.25" customHeight="1">
      <c r="B275" s="266" t="s">
        <v>2178</v>
      </c>
      <c r="C275" s="266" t="s">
        <v>2414</v>
      </c>
      <c r="D275" s="266" t="s">
        <v>2331</v>
      </c>
      <c r="E275" s="266" t="s">
        <v>1779</v>
      </c>
      <c r="F275" s="266" t="s">
        <v>1777</v>
      </c>
      <c r="G275" s="266" t="s">
        <v>1777</v>
      </c>
      <c r="H275" s="266" t="s">
        <v>1777</v>
      </c>
      <c r="I275" s="266" t="s">
        <v>1777</v>
      </c>
      <c r="J275" s="266" t="s">
        <v>1777</v>
      </c>
      <c r="K275" s="266" t="s">
        <v>1777</v>
      </c>
      <c r="L275" s="233"/>
      <c r="M275" s="233"/>
      <c r="N275" s="233"/>
      <c r="O275" s="233"/>
      <c r="P275" s="233"/>
      <c r="Q275" s="233"/>
      <c r="R275" s="233"/>
      <c r="S275" s="233"/>
    </row>
    <row r="276" spans="2:19" ht="42" customHeight="1">
      <c r="B276" s="266" t="s">
        <v>2179</v>
      </c>
      <c r="C276" s="266" t="s">
        <v>2414</v>
      </c>
      <c r="D276" s="266" t="s">
        <v>2331</v>
      </c>
      <c r="E276" s="266" t="s">
        <v>1779</v>
      </c>
      <c r="F276" s="266" t="s">
        <v>1777</v>
      </c>
      <c r="G276" s="266" t="s">
        <v>1777</v>
      </c>
      <c r="H276" s="266" t="s">
        <v>1777</v>
      </c>
      <c r="I276" s="266" t="s">
        <v>1777</v>
      </c>
      <c r="J276" s="266" t="s">
        <v>1777</v>
      </c>
      <c r="K276" s="266" t="s">
        <v>1777</v>
      </c>
      <c r="L276" s="233"/>
      <c r="M276" s="233"/>
      <c r="N276" s="233"/>
      <c r="O276" s="233"/>
      <c r="P276" s="233"/>
      <c r="Q276" s="233"/>
      <c r="R276" s="233"/>
      <c r="S276" s="233"/>
    </row>
    <row r="277" spans="2:19" ht="38.25" customHeight="1">
      <c r="B277" s="266" t="s">
        <v>2180</v>
      </c>
      <c r="C277" s="266" t="s">
        <v>2414</v>
      </c>
      <c r="D277" s="266" t="s">
        <v>2331</v>
      </c>
      <c r="E277" s="266" t="s">
        <v>1779</v>
      </c>
      <c r="F277" s="266" t="s">
        <v>1777</v>
      </c>
      <c r="G277" s="266" t="s">
        <v>1777</v>
      </c>
      <c r="H277" s="266" t="s">
        <v>1777</v>
      </c>
      <c r="I277" s="266" t="s">
        <v>1777</v>
      </c>
      <c r="J277" s="266" t="s">
        <v>1777</v>
      </c>
      <c r="K277" s="266" t="s">
        <v>1777</v>
      </c>
      <c r="L277" s="233"/>
      <c r="M277" s="233"/>
      <c r="N277" s="233"/>
      <c r="O277" s="233"/>
      <c r="P277" s="233"/>
      <c r="Q277" s="233"/>
      <c r="R277" s="233"/>
      <c r="S277" s="233"/>
    </row>
    <row r="278" spans="2:19" ht="36" customHeight="1">
      <c r="B278" s="266" t="s">
        <v>2181</v>
      </c>
      <c r="C278" s="266" t="s">
        <v>2414</v>
      </c>
      <c r="D278" s="266" t="s">
        <v>2331</v>
      </c>
      <c r="E278" s="266" t="s">
        <v>1779</v>
      </c>
      <c r="F278" s="266" t="s">
        <v>1777</v>
      </c>
      <c r="G278" s="266" t="s">
        <v>1777</v>
      </c>
      <c r="H278" s="266" t="s">
        <v>1777</v>
      </c>
      <c r="I278" s="266" t="s">
        <v>1777</v>
      </c>
      <c r="J278" s="266" t="s">
        <v>1777</v>
      </c>
      <c r="K278" s="266" t="s">
        <v>1777</v>
      </c>
      <c r="L278" s="233"/>
      <c r="M278" s="233"/>
      <c r="N278" s="233"/>
      <c r="O278" s="233"/>
      <c r="P278" s="233"/>
      <c r="Q278" s="233"/>
      <c r="R278" s="233"/>
      <c r="S278" s="233"/>
    </row>
    <row r="279" spans="2:19" ht="35.25" customHeight="1">
      <c r="B279" s="266" t="s">
        <v>2179</v>
      </c>
      <c r="C279" s="266" t="s">
        <v>2414</v>
      </c>
      <c r="D279" s="266" t="s">
        <v>2331</v>
      </c>
      <c r="E279" s="266" t="s">
        <v>1779</v>
      </c>
      <c r="F279" s="266" t="s">
        <v>1777</v>
      </c>
      <c r="G279" s="266" t="s">
        <v>1777</v>
      </c>
      <c r="H279" s="266" t="s">
        <v>1777</v>
      </c>
      <c r="I279" s="266" t="s">
        <v>1777</v>
      </c>
      <c r="J279" s="266" t="s">
        <v>1777</v>
      </c>
      <c r="K279" s="266" t="s">
        <v>1777</v>
      </c>
      <c r="L279" s="233"/>
      <c r="M279" s="233"/>
      <c r="N279" s="233"/>
      <c r="O279" s="233"/>
      <c r="P279" s="233"/>
      <c r="Q279" s="233"/>
      <c r="R279" s="233"/>
      <c r="S279" s="233"/>
    </row>
    <row r="280" spans="2:19" ht="28.5">
      <c r="B280" s="266" t="s">
        <v>2182</v>
      </c>
      <c r="C280" s="266" t="s">
        <v>2414</v>
      </c>
      <c r="D280" s="266" t="s">
        <v>2331</v>
      </c>
      <c r="E280" s="266" t="s">
        <v>1779</v>
      </c>
      <c r="F280" s="266" t="s">
        <v>1777</v>
      </c>
      <c r="G280" s="266" t="s">
        <v>1777</v>
      </c>
      <c r="H280" s="266" t="s">
        <v>1777</v>
      </c>
      <c r="I280" s="266" t="s">
        <v>1777</v>
      </c>
      <c r="J280" s="266" t="s">
        <v>1777</v>
      </c>
      <c r="K280" s="266" t="s">
        <v>1777</v>
      </c>
      <c r="L280" s="233"/>
      <c r="M280" s="233"/>
      <c r="N280" s="233"/>
      <c r="O280" s="233"/>
      <c r="P280" s="233"/>
      <c r="Q280" s="233"/>
      <c r="R280" s="233"/>
      <c r="S280" s="233"/>
    </row>
    <row r="281" spans="2:19" ht="36" customHeight="1">
      <c r="B281" s="266" t="s">
        <v>2183</v>
      </c>
      <c r="C281" s="266" t="s">
        <v>2414</v>
      </c>
      <c r="D281" s="266" t="s">
        <v>2331</v>
      </c>
      <c r="E281" s="266" t="s">
        <v>1779</v>
      </c>
      <c r="F281" s="266" t="s">
        <v>1777</v>
      </c>
      <c r="G281" s="266" t="s">
        <v>1777</v>
      </c>
      <c r="H281" s="266" t="s">
        <v>1777</v>
      </c>
      <c r="I281" s="266" t="s">
        <v>1777</v>
      </c>
      <c r="J281" s="266" t="s">
        <v>1777</v>
      </c>
      <c r="K281" s="266" t="s">
        <v>1777</v>
      </c>
      <c r="L281" s="233"/>
      <c r="M281" s="233"/>
      <c r="N281" s="233"/>
      <c r="O281" s="233"/>
      <c r="P281" s="233"/>
      <c r="Q281" s="233"/>
      <c r="R281" s="233"/>
      <c r="S281" s="233"/>
    </row>
    <row r="282" spans="2:19" ht="38.25" customHeight="1">
      <c r="B282" s="266" t="s">
        <v>2184</v>
      </c>
      <c r="C282" s="266" t="s">
        <v>2414</v>
      </c>
      <c r="D282" s="266" t="s">
        <v>2331</v>
      </c>
      <c r="E282" s="266" t="s">
        <v>1779</v>
      </c>
      <c r="F282" s="266" t="s">
        <v>1777</v>
      </c>
      <c r="G282" s="266" t="s">
        <v>1777</v>
      </c>
      <c r="H282" s="266" t="s">
        <v>1777</v>
      </c>
      <c r="I282" s="266" t="s">
        <v>1777</v>
      </c>
      <c r="J282" s="266" t="s">
        <v>1777</v>
      </c>
      <c r="K282" s="266" t="s">
        <v>1777</v>
      </c>
      <c r="L282" s="233"/>
      <c r="M282" s="233"/>
      <c r="N282" s="233"/>
      <c r="O282" s="233"/>
      <c r="P282" s="233"/>
      <c r="Q282" s="233"/>
      <c r="R282" s="233"/>
      <c r="S282" s="233"/>
    </row>
    <row r="283" spans="2:19" ht="36.75" customHeight="1">
      <c r="B283" s="266" t="s">
        <v>2185</v>
      </c>
      <c r="C283" s="266" t="s">
        <v>2414</v>
      </c>
      <c r="D283" s="266" t="s">
        <v>2331</v>
      </c>
      <c r="E283" s="266" t="s">
        <v>1779</v>
      </c>
      <c r="F283" s="266" t="s">
        <v>1777</v>
      </c>
      <c r="G283" s="266" t="s">
        <v>1777</v>
      </c>
      <c r="H283" s="266" t="s">
        <v>1777</v>
      </c>
      <c r="I283" s="266" t="s">
        <v>1777</v>
      </c>
      <c r="J283" s="266" t="s">
        <v>1777</v>
      </c>
      <c r="K283" s="266" t="s">
        <v>1777</v>
      </c>
      <c r="L283" s="233"/>
      <c r="M283" s="233"/>
      <c r="N283" s="233"/>
      <c r="O283" s="233"/>
      <c r="P283" s="233"/>
      <c r="Q283" s="233"/>
      <c r="R283" s="233"/>
      <c r="S283" s="233"/>
    </row>
    <row r="284" spans="2:19" ht="57">
      <c r="B284" s="266" t="s">
        <v>2253</v>
      </c>
      <c r="C284" s="266" t="s">
        <v>2415</v>
      </c>
      <c r="D284" s="266" t="s">
        <v>2331</v>
      </c>
      <c r="E284" s="266" t="s">
        <v>1779</v>
      </c>
      <c r="F284" s="266" t="s">
        <v>1777</v>
      </c>
      <c r="G284" s="266" t="s">
        <v>1777</v>
      </c>
      <c r="H284" s="266" t="s">
        <v>1777</v>
      </c>
      <c r="I284" s="266" t="s">
        <v>1777</v>
      </c>
      <c r="J284" s="266" t="s">
        <v>1777</v>
      </c>
      <c r="K284" s="266" t="s">
        <v>1777</v>
      </c>
      <c r="L284" s="233"/>
      <c r="M284" s="233"/>
      <c r="N284" s="233"/>
      <c r="O284" s="233"/>
      <c r="P284" s="233"/>
      <c r="Q284" s="233"/>
      <c r="R284" s="233"/>
      <c r="S284" s="233"/>
    </row>
    <row r="285" spans="2:19" ht="57">
      <c r="B285" s="266" t="s">
        <v>2254</v>
      </c>
      <c r="C285" s="266" t="s">
        <v>2415</v>
      </c>
      <c r="D285" s="266" t="s">
        <v>2331</v>
      </c>
      <c r="E285" s="266" t="s">
        <v>1779</v>
      </c>
      <c r="F285" s="266" t="s">
        <v>1777</v>
      </c>
      <c r="G285" s="266" t="s">
        <v>1777</v>
      </c>
      <c r="H285" s="266" t="s">
        <v>1777</v>
      </c>
      <c r="I285" s="266" t="s">
        <v>1777</v>
      </c>
      <c r="J285" s="266" t="s">
        <v>1777</v>
      </c>
      <c r="K285" s="266" t="s">
        <v>1777</v>
      </c>
      <c r="L285" s="233"/>
      <c r="M285" s="233"/>
      <c r="N285" s="233"/>
      <c r="O285" s="233"/>
      <c r="P285" s="233"/>
      <c r="Q285" s="233"/>
      <c r="R285" s="233"/>
      <c r="S285" s="233"/>
    </row>
    <row r="286" spans="2:19" ht="71.25">
      <c r="B286" s="266" t="s">
        <v>2255</v>
      </c>
      <c r="C286" s="266" t="s">
        <v>2415</v>
      </c>
      <c r="D286" s="266" t="s">
        <v>2331</v>
      </c>
      <c r="E286" s="266" t="s">
        <v>1779</v>
      </c>
      <c r="F286" s="266" t="s">
        <v>1777</v>
      </c>
      <c r="G286" s="266" t="s">
        <v>1777</v>
      </c>
      <c r="H286" s="266" t="s">
        <v>1777</v>
      </c>
      <c r="I286" s="266" t="s">
        <v>1777</v>
      </c>
      <c r="J286" s="266" t="s">
        <v>1777</v>
      </c>
      <c r="K286" s="266" t="s">
        <v>1777</v>
      </c>
      <c r="L286" s="233"/>
      <c r="M286" s="233"/>
      <c r="N286" s="233"/>
      <c r="O286" s="233"/>
      <c r="P286" s="233"/>
      <c r="Q286" s="233"/>
      <c r="R286" s="233"/>
      <c r="S286" s="233"/>
    </row>
    <row r="287" spans="2:19" ht="85.5">
      <c r="B287" s="266" t="s">
        <v>2256</v>
      </c>
      <c r="C287" s="266" t="s">
        <v>2415</v>
      </c>
      <c r="D287" s="266" t="s">
        <v>2331</v>
      </c>
      <c r="E287" s="266" t="s">
        <v>1779</v>
      </c>
      <c r="F287" s="266" t="s">
        <v>1777</v>
      </c>
      <c r="G287" s="266" t="s">
        <v>1777</v>
      </c>
      <c r="H287" s="266" t="s">
        <v>1777</v>
      </c>
      <c r="I287" s="266" t="s">
        <v>1777</v>
      </c>
      <c r="J287" s="266" t="s">
        <v>1777</v>
      </c>
      <c r="K287" s="266" t="s">
        <v>1777</v>
      </c>
      <c r="L287" s="233"/>
      <c r="M287" s="233"/>
      <c r="N287" s="233"/>
      <c r="O287" s="233"/>
      <c r="P287" s="233"/>
      <c r="Q287" s="233"/>
      <c r="R287" s="233"/>
      <c r="S287" s="233"/>
    </row>
    <row r="288" spans="2:19" ht="71.25">
      <c r="B288" s="266" t="s">
        <v>2257</v>
      </c>
      <c r="C288" s="266" t="s">
        <v>2415</v>
      </c>
      <c r="D288" s="266" t="s">
        <v>2331</v>
      </c>
      <c r="E288" s="266" t="s">
        <v>1779</v>
      </c>
      <c r="F288" s="266" t="s">
        <v>1777</v>
      </c>
      <c r="G288" s="266" t="s">
        <v>1777</v>
      </c>
      <c r="H288" s="266" t="s">
        <v>1777</v>
      </c>
      <c r="I288" s="266" t="s">
        <v>1777</v>
      </c>
      <c r="J288" s="266" t="s">
        <v>1777</v>
      </c>
      <c r="K288" s="266" t="s">
        <v>1777</v>
      </c>
      <c r="L288" s="233"/>
      <c r="M288" s="233"/>
      <c r="N288" s="233"/>
      <c r="O288" s="233"/>
      <c r="P288" s="233"/>
      <c r="Q288" s="233"/>
      <c r="R288" s="233"/>
      <c r="S288" s="233"/>
    </row>
    <row r="289" spans="2:19" ht="42.75">
      <c r="B289" s="266" t="s">
        <v>2258</v>
      </c>
      <c r="C289" s="266" t="s">
        <v>2415</v>
      </c>
      <c r="D289" s="266" t="s">
        <v>2331</v>
      </c>
      <c r="E289" s="266" t="s">
        <v>1779</v>
      </c>
      <c r="F289" s="266" t="s">
        <v>1777</v>
      </c>
      <c r="G289" s="266" t="s">
        <v>1777</v>
      </c>
      <c r="H289" s="266" t="s">
        <v>1777</v>
      </c>
      <c r="I289" s="266" t="s">
        <v>1777</v>
      </c>
      <c r="J289" s="266" t="s">
        <v>1777</v>
      </c>
      <c r="K289" s="266" t="s">
        <v>1777</v>
      </c>
      <c r="L289" s="233"/>
      <c r="M289" s="233"/>
      <c r="N289" s="233"/>
      <c r="O289" s="233"/>
      <c r="P289" s="233"/>
      <c r="Q289" s="233"/>
      <c r="R289" s="233"/>
      <c r="S289" s="233"/>
    </row>
    <row r="290" spans="2:19" ht="57">
      <c r="B290" s="266" t="s">
        <v>2424</v>
      </c>
      <c r="C290" s="266" t="s">
        <v>2415</v>
      </c>
      <c r="D290" s="266" t="s">
        <v>2331</v>
      </c>
      <c r="E290" s="266" t="s">
        <v>1779</v>
      </c>
      <c r="F290" s="266" t="s">
        <v>1777</v>
      </c>
      <c r="G290" s="266" t="s">
        <v>1777</v>
      </c>
      <c r="H290" s="266" t="s">
        <v>1777</v>
      </c>
      <c r="I290" s="266" t="s">
        <v>1777</v>
      </c>
      <c r="J290" s="266" t="s">
        <v>1777</v>
      </c>
      <c r="K290" s="266" t="s">
        <v>1777</v>
      </c>
      <c r="L290" s="233"/>
      <c r="M290" s="233"/>
      <c r="N290" s="233"/>
      <c r="O290" s="233"/>
      <c r="P290" s="233"/>
      <c r="Q290" s="233"/>
      <c r="R290" s="233"/>
      <c r="S290" s="233"/>
    </row>
    <row r="291" spans="2:19" ht="42.75">
      <c r="B291" s="266" t="s">
        <v>2259</v>
      </c>
      <c r="C291" s="266" t="s">
        <v>2415</v>
      </c>
      <c r="D291" s="266" t="s">
        <v>2331</v>
      </c>
      <c r="E291" s="266" t="s">
        <v>1779</v>
      </c>
      <c r="F291" s="266" t="s">
        <v>1777</v>
      </c>
      <c r="G291" s="266" t="s">
        <v>1777</v>
      </c>
      <c r="H291" s="266" t="s">
        <v>1777</v>
      </c>
      <c r="I291" s="266" t="s">
        <v>1777</v>
      </c>
      <c r="J291" s="266" t="s">
        <v>1777</v>
      </c>
      <c r="K291" s="266" t="s">
        <v>1777</v>
      </c>
      <c r="L291" s="233"/>
      <c r="M291" s="233"/>
      <c r="N291" s="233"/>
      <c r="O291" s="233"/>
      <c r="P291" s="233"/>
      <c r="Q291" s="233"/>
      <c r="R291" s="233"/>
      <c r="S291" s="233"/>
    </row>
    <row r="292" spans="2:19" ht="42.75">
      <c r="B292" s="266" t="s">
        <v>2260</v>
      </c>
      <c r="C292" s="266" t="s">
        <v>2415</v>
      </c>
      <c r="D292" s="266" t="s">
        <v>2331</v>
      </c>
      <c r="E292" s="266" t="s">
        <v>1779</v>
      </c>
      <c r="F292" s="266" t="s">
        <v>1777</v>
      </c>
      <c r="G292" s="266" t="s">
        <v>1777</v>
      </c>
      <c r="H292" s="266" t="s">
        <v>1777</v>
      </c>
      <c r="I292" s="266" t="s">
        <v>1777</v>
      </c>
      <c r="J292" s="266" t="s">
        <v>1777</v>
      </c>
      <c r="K292" s="266" t="s">
        <v>1777</v>
      </c>
      <c r="L292" s="233"/>
      <c r="M292" s="233"/>
      <c r="N292" s="233"/>
      <c r="O292" s="233"/>
      <c r="P292" s="233"/>
      <c r="Q292" s="233"/>
      <c r="R292" s="233"/>
      <c r="S292" s="233"/>
    </row>
    <row r="293" spans="2:19" ht="57">
      <c r="B293" s="266" t="s">
        <v>2261</v>
      </c>
      <c r="C293" s="266" t="s">
        <v>2415</v>
      </c>
      <c r="D293" s="266" t="s">
        <v>2331</v>
      </c>
      <c r="E293" s="266" t="s">
        <v>1779</v>
      </c>
      <c r="F293" s="266" t="s">
        <v>1777</v>
      </c>
      <c r="G293" s="266" t="s">
        <v>1777</v>
      </c>
      <c r="H293" s="266" t="s">
        <v>1777</v>
      </c>
      <c r="I293" s="266" t="s">
        <v>1777</v>
      </c>
      <c r="J293" s="266" t="s">
        <v>1777</v>
      </c>
      <c r="K293" s="266" t="s">
        <v>1777</v>
      </c>
      <c r="L293" s="233"/>
      <c r="M293" s="233"/>
      <c r="N293" s="233"/>
      <c r="O293" s="233"/>
      <c r="P293" s="233"/>
      <c r="Q293" s="233"/>
      <c r="R293" s="233"/>
      <c r="S293" s="233"/>
    </row>
    <row r="294" spans="2:19" ht="42.75">
      <c r="B294" s="266" t="s">
        <v>2262</v>
      </c>
      <c r="C294" s="266" t="s">
        <v>2415</v>
      </c>
      <c r="D294" s="266" t="s">
        <v>2331</v>
      </c>
      <c r="E294" s="266" t="s">
        <v>1779</v>
      </c>
      <c r="F294" s="266" t="s">
        <v>1777</v>
      </c>
      <c r="G294" s="266" t="s">
        <v>1777</v>
      </c>
      <c r="H294" s="266" t="s">
        <v>1777</v>
      </c>
      <c r="I294" s="266" t="s">
        <v>1777</v>
      </c>
      <c r="J294" s="266" t="s">
        <v>1777</v>
      </c>
      <c r="K294" s="266" t="s">
        <v>1777</v>
      </c>
      <c r="L294" s="233"/>
      <c r="M294" s="233"/>
      <c r="N294" s="233"/>
      <c r="O294" s="233"/>
      <c r="P294" s="233"/>
      <c r="Q294" s="233"/>
      <c r="R294" s="233"/>
      <c r="S294" s="233"/>
    </row>
    <row r="295" spans="2:19" ht="65.25" customHeight="1">
      <c r="B295" s="266" t="s">
        <v>2263</v>
      </c>
      <c r="C295" s="266" t="s">
        <v>2415</v>
      </c>
      <c r="D295" s="266" t="s">
        <v>2331</v>
      </c>
      <c r="E295" s="266" t="s">
        <v>1779</v>
      </c>
      <c r="F295" s="266" t="s">
        <v>1777</v>
      </c>
      <c r="G295" s="266" t="s">
        <v>1777</v>
      </c>
      <c r="H295" s="266" t="s">
        <v>1777</v>
      </c>
      <c r="I295" s="266" t="s">
        <v>1777</v>
      </c>
      <c r="J295" s="266" t="s">
        <v>1777</v>
      </c>
      <c r="K295" s="266" t="s">
        <v>1777</v>
      </c>
      <c r="L295" s="233"/>
      <c r="M295" s="233"/>
      <c r="N295" s="233"/>
      <c r="O295" s="233"/>
      <c r="P295" s="233"/>
      <c r="Q295" s="233"/>
      <c r="R295" s="233"/>
      <c r="S295" s="233"/>
    </row>
    <row r="296" spans="2:19" ht="85.5">
      <c r="B296" s="266" t="s">
        <v>2264</v>
      </c>
      <c r="C296" s="266" t="s">
        <v>2415</v>
      </c>
      <c r="D296" s="266" t="s">
        <v>2331</v>
      </c>
      <c r="E296" s="266" t="s">
        <v>1779</v>
      </c>
      <c r="F296" s="266" t="s">
        <v>1777</v>
      </c>
      <c r="G296" s="266" t="s">
        <v>1777</v>
      </c>
      <c r="H296" s="266" t="s">
        <v>1777</v>
      </c>
      <c r="I296" s="266" t="s">
        <v>1777</v>
      </c>
      <c r="J296" s="266" t="s">
        <v>1777</v>
      </c>
      <c r="K296" s="266" t="s">
        <v>1777</v>
      </c>
      <c r="L296" s="233"/>
      <c r="M296" s="233"/>
      <c r="N296" s="233"/>
      <c r="O296" s="233"/>
      <c r="P296" s="233"/>
      <c r="Q296" s="233"/>
      <c r="R296" s="233"/>
      <c r="S296" s="233"/>
    </row>
    <row r="297" spans="2:19" ht="57">
      <c r="B297" s="266" t="s">
        <v>2265</v>
      </c>
      <c r="C297" s="266" t="s">
        <v>2415</v>
      </c>
      <c r="D297" s="266" t="s">
        <v>2331</v>
      </c>
      <c r="E297" s="266" t="s">
        <v>1779</v>
      </c>
      <c r="F297" s="266" t="s">
        <v>1777</v>
      </c>
      <c r="G297" s="266" t="s">
        <v>1777</v>
      </c>
      <c r="H297" s="266" t="s">
        <v>1777</v>
      </c>
      <c r="I297" s="266" t="s">
        <v>1777</v>
      </c>
      <c r="J297" s="266" t="s">
        <v>1777</v>
      </c>
      <c r="K297" s="266" t="s">
        <v>1777</v>
      </c>
      <c r="L297" s="233"/>
      <c r="M297" s="233"/>
      <c r="N297" s="233"/>
      <c r="O297" s="233"/>
      <c r="P297" s="233"/>
      <c r="Q297" s="233"/>
      <c r="R297" s="233"/>
      <c r="S297" s="233"/>
    </row>
    <row r="298" spans="2:19" ht="42.75">
      <c r="B298" s="266" t="s">
        <v>2266</v>
      </c>
      <c r="C298" s="266" t="s">
        <v>2415</v>
      </c>
      <c r="D298" s="266" t="s">
        <v>2331</v>
      </c>
      <c r="E298" s="266" t="s">
        <v>1779</v>
      </c>
      <c r="F298" s="266" t="s">
        <v>1777</v>
      </c>
      <c r="G298" s="266" t="s">
        <v>1777</v>
      </c>
      <c r="H298" s="266" t="s">
        <v>1777</v>
      </c>
      <c r="I298" s="266" t="s">
        <v>1777</v>
      </c>
      <c r="J298" s="266" t="s">
        <v>1777</v>
      </c>
      <c r="K298" s="266" t="s">
        <v>1777</v>
      </c>
      <c r="L298" s="233"/>
      <c r="M298" s="233"/>
      <c r="N298" s="233"/>
      <c r="O298" s="233"/>
      <c r="P298" s="233"/>
      <c r="Q298" s="233"/>
      <c r="R298" s="233"/>
      <c r="S298" s="233"/>
    </row>
    <row r="299" spans="2:19" ht="99.75">
      <c r="B299" s="266" t="s">
        <v>2267</v>
      </c>
      <c r="C299" s="266" t="s">
        <v>2415</v>
      </c>
      <c r="D299" s="266" t="s">
        <v>2331</v>
      </c>
      <c r="E299" s="266" t="s">
        <v>1779</v>
      </c>
      <c r="F299" s="266" t="s">
        <v>1777</v>
      </c>
      <c r="G299" s="266" t="s">
        <v>1777</v>
      </c>
      <c r="H299" s="266" t="s">
        <v>1777</v>
      </c>
      <c r="I299" s="266" t="s">
        <v>1777</v>
      </c>
      <c r="J299" s="266" t="s">
        <v>1777</v>
      </c>
      <c r="K299" s="266" t="s">
        <v>1777</v>
      </c>
      <c r="L299" s="233"/>
      <c r="M299" s="233"/>
      <c r="N299" s="233"/>
      <c r="O299" s="233"/>
      <c r="P299" s="233"/>
      <c r="Q299" s="233"/>
      <c r="R299" s="233"/>
      <c r="S299" s="233"/>
    </row>
    <row r="300" spans="2:19" ht="42.75">
      <c r="B300" s="266" t="s">
        <v>2266</v>
      </c>
      <c r="C300" s="266" t="s">
        <v>2415</v>
      </c>
      <c r="D300" s="266" t="s">
        <v>2331</v>
      </c>
      <c r="E300" s="266" t="s">
        <v>1779</v>
      </c>
      <c r="F300" s="266" t="s">
        <v>1777</v>
      </c>
      <c r="G300" s="266" t="s">
        <v>1777</v>
      </c>
      <c r="H300" s="266" t="s">
        <v>1777</v>
      </c>
      <c r="I300" s="266" t="s">
        <v>1777</v>
      </c>
      <c r="J300" s="266" t="s">
        <v>1777</v>
      </c>
      <c r="K300" s="266" t="s">
        <v>1777</v>
      </c>
      <c r="L300" s="233"/>
      <c r="M300" s="233"/>
      <c r="N300" s="233"/>
      <c r="O300" s="233"/>
      <c r="P300" s="233"/>
      <c r="Q300" s="233"/>
      <c r="R300" s="233"/>
      <c r="S300" s="233"/>
    </row>
    <row r="301" spans="2:19" ht="99.75">
      <c r="B301" s="266" t="s">
        <v>2267</v>
      </c>
      <c r="C301" s="266" t="s">
        <v>2415</v>
      </c>
      <c r="D301" s="266" t="s">
        <v>2331</v>
      </c>
      <c r="E301" s="266" t="s">
        <v>1779</v>
      </c>
      <c r="F301" s="266" t="s">
        <v>1777</v>
      </c>
      <c r="G301" s="266" t="s">
        <v>1777</v>
      </c>
      <c r="H301" s="266" t="s">
        <v>1777</v>
      </c>
      <c r="I301" s="266" t="s">
        <v>1777</v>
      </c>
      <c r="J301" s="266" t="s">
        <v>1777</v>
      </c>
      <c r="K301" s="266" t="s">
        <v>1777</v>
      </c>
      <c r="L301" s="233"/>
      <c r="M301" s="233"/>
      <c r="N301" s="233"/>
      <c r="O301" s="233"/>
      <c r="P301" s="233"/>
      <c r="Q301" s="233"/>
      <c r="R301" s="233"/>
      <c r="S301" s="233"/>
    </row>
    <row r="302" spans="2:19" ht="57">
      <c r="B302" s="266" t="s">
        <v>2425</v>
      </c>
      <c r="C302" s="266" t="s">
        <v>2415</v>
      </c>
      <c r="D302" s="266" t="s">
        <v>2331</v>
      </c>
      <c r="E302" s="266" t="s">
        <v>1779</v>
      </c>
      <c r="F302" s="266" t="s">
        <v>1777</v>
      </c>
      <c r="G302" s="266" t="s">
        <v>1777</v>
      </c>
      <c r="H302" s="266" t="s">
        <v>1777</v>
      </c>
      <c r="I302" s="266" t="s">
        <v>1777</v>
      </c>
      <c r="J302" s="266" t="s">
        <v>1777</v>
      </c>
      <c r="K302" s="266" t="s">
        <v>1777</v>
      </c>
      <c r="L302" s="233"/>
      <c r="M302" s="233"/>
      <c r="N302" s="233"/>
      <c r="O302" s="233"/>
      <c r="P302" s="233"/>
      <c r="Q302" s="233"/>
      <c r="R302" s="233"/>
      <c r="S302" s="233"/>
    </row>
    <row r="303" spans="2:19" ht="42.75">
      <c r="B303" s="266" t="s">
        <v>2268</v>
      </c>
      <c r="C303" s="266" t="s">
        <v>2415</v>
      </c>
      <c r="D303" s="266" t="s">
        <v>2331</v>
      </c>
      <c r="E303" s="266" t="s">
        <v>1779</v>
      </c>
      <c r="F303" s="266" t="s">
        <v>1777</v>
      </c>
      <c r="G303" s="266" t="s">
        <v>1777</v>
      </c>
      <c r="H303" s="266" t="s">
        <v>1777</v>
      </c>
      <c r="I303" s="266" t="s">
        <v>1777</v>
      </c>
      <c r="J303" s="266" t="s">
        <v>1777</v>
      </c>
      <c r="K303" s="266" t="s">
        <v>1777</v>
      </c>
      <c r="L303" s="233"/>
      <c r="M303" s="233"/>
      <c r="N303" s="233"/>
      <c r="O303" s="233"/>
      <c r="P303" s="233"/>
      <c r="Q303" s="233"/>
      <c r="R303" s="233"/>
      <c r="S303" s="233"/>
    </row>
    <row r="304" spans="2:19" ht="42.75">
      <c r="B304" s="266" t="s">
        <v>2269</v>
      </c>
      <c r="C304" s="266" t="s">
        <v>2415</v>
      </c>
      <c r="D304" s="266" t="s">
        <v>2331</v>
      </c>
      <c r="E304" s="266" t="s">
        <v>1779</v>
      </c>
      <c r="F304" s="266" t="s">
        <v>1777</v>
      </c>
      <c r="G304" s="266" t="s">
        <v>1777</v>
      </c>
      <c r="H304" s="266" t="s">
        <v>1777</v>
      </c>
      <c r="I304" s="266" t="s">
        <v>1777</v>
      </c>
      <c r="J304" s="266" t="s">
        <v>1777</v>
      </c>
      <c r="K304" s="266" t="s">
        <v>1777</v>
      </c>
      <c r="L304" s="233"/>
      <c r="M304" s="233"/>
      <c r="N304" s="233"/>
      <c r="O304" s="233"/>
      <c r="P304" s="233"/>
      <c r="Q304" s="233"/>
      <c r="R304" s="233"/>
      <c r="S304" s="233"/>
    </row>
    <row r="305" spans="2:19" ht="57">
      <c r="B305" s="266" t="s">
        <v>2270</v>
      </c>
      <c r="C305" s="266" t="s">
        <v>2415</v>
      </c>
      <c r="D305" s="266" t="s">
        <v>2331</v>
      </c>
      <c r="E305" s="266" t="s">
        <v>1779</v>
      </c>
      <c r="F305" s="266" t="s">
        <v>1777</v>
      </c>
      <c r="G305" s="266" t="s">
        <v>1777</v>
      </c>
      <c r="H305" s="266" t="s">
        <v>1777</v>
      </c>
      <c r="I305" s="266" t="s">
        <v>1777</v>
      </c>
      <c r="J305" s="266" t="s">
        <v>1777</v>
      </c>
      <c r="K305" s="266" t="s">
        <v>1777</v>
      </c>
      <c r="L305" s="233"/>
      <c r="M305" s="233"/>
      <c r="N305" s="233"/>
      <c r="O305" s="233"/>
      <c r="P305" s="233"/>
      <c r="Q305" s="233"/>
      <c r="R305" s="233"/>
      <c r="S305" s="233"/>
    </row>
    <row r="306" spans="2:19" ht="42.75">
      <c r="B306" s="266" t="s">
        <v>2271</v>
      </c>
      <c r="C306" s="266" t="s">
        <v>2415</v>
      </c>
      <c r="D306" s="266" t="s">
        <v>2331</v>
      </c>
      <c r="E306" s="266" t="s">
        <v>1779</v>
      </c>
      <c r="F306" s="266" t="s">
        <v>1777</v>
      </c>
      <c r="G306" s="266" t="s">
        <v>1777</v>
      </c>
      <c r="H306" s="266" t="s">
        <v>1777</v>
      </c>
      <c r="I306" s="266" t="s">
        <v>1777</v>
      </c>
      <c r="J306" s="266" t="s">
        <v>1777</v>
      </c>
      <c r="K306" s="266" t="s">
        <v>1777</v>
      </c>
      <c r="L306" s="233"/>
      <c r="M306" s="233"/>
      <c r="N306" s="233"/>
      <c r="O306" s="233"/>
      <c r="P306" s="233"/>
      <c r="Q306" s="233"/>
      <c r="R306" s="233"/>
      <c r="S306" s="233"/>
    </row>
    <row r="307" spans="2:19" ht="42.75">
      <c r="B307" s="266" t="s">
        <v>2272</v>
      </c>
      <c r="C307" s="266" t="s">
        <v>2415</v>
      </c>
      <c r="D307" s="266" t="s">
        <v>2331</v>
      </c>
      <c r="E307" s="266" t="s">
        <v>1779</v>
      </c>
      <c r="F307" s="266" t="s">
        <v>1777</v>
      </c>
      <c r="G307" s="266" t="s">
        <v>1777</v>
      </c>
      <c r="H307" s="266" t="s">
        <v>1777</v>
      </c>
      <c r="I307" s="266" t="s">
        <v>1777</v>
      </c>
      <c r="J307" s="266" t="s">
        <v>1777</v>
      </c>
      <c r="K307" s="266" t="s">
        <v>1777</v>
      </c>
      <c r="L307" s="233"/>
      <c r="M307" s="233"/>
      <c r="N307" s="233"/>
      <c r="O307" s="233"/>
      <c r="P307" s="233"/>
      <c r="Q307" s="233"/>
      <c r="R307" s="233"/>
      <c r="S307" s="233"/>
    </row>
    <row r="308" spans="2:19" ht="90" customHeight="1">
      <c r="B308" s="266" t="s">
        <v>2273</v>
      </c>
      <c r="C308" s="266" t="s">
        <v>2415</v>
      </c>
      <c r="D308" s="266" t="s">
        <v>2331</v>
      </c>
      <c r="E308" s="266" t="s">
        <v>1779</v>
      </c>
      <c r="F308" s="266" t="s">
        <v>1777</v>
      </c>
      <c r="G308" s="266" t="s">
        <v>1777</v>
      </c>
      <c r="H308" s="266" t="s">
        <v>1777</v>
      </c>
      <c r="I308" s="266" t="s">
        <v>1777</v>
      </c>
      <c r="J308" s="266" t="s">
        <v>1777</v>
      </c>
      <c r="K308" s="266" t="s">
        <v>1777</v>
      </c>
      <c r="L308" s="233"/>
      <c r="M308" s="233"/>
      <c r="N308" s="233"/>
      <c r="O308" s="233"/>
      <c r="P308" s="233"/>
      <c r="Q308" s="233"/>
      <c r="R308" s="233"/>
      <c r="S308" s="233"/>
    </row>
    <row r="309" spans="2:19" ht="156.75">
      <c r="B309" s="266" t="s">
        <v>2274</v>
      </c>
      <c r="C309" s="266" t="s">
        <v>2415</v>
      </c>
      <c r="D309" s="266" t="s">
        <v>2331</v>
      </c>
      <c r="E309" s="266" t="s">
        <v>1779</v>
      </c>
      <c r="F309" s="266" t="s">
        <v>1777</v>
      </c>
      <c r="G309" s="266" t="s">
        <v>1777</v>
      </c>
      <c r="H309" s="266" t="s">
        <v>1777</v>
      </c>
      <c r="I309" s="266" t="s">
        <v>1777</v>
      </c>
      <c r="J309" s="266" t="s">
        <v>1777</v>
      </c>
      <c r="K309" s="266" t="s">
        <v>1777</v>
      </c>
      <c r="L309" s="233"/>
      <c r="M309" s="233"/>
      <c r="N309" s="233"/>
      <c r="O309" s="233"/>
      <c r="P309" s="233"/>
      <c r="Q309" s="233"/>
      <c r="R309" s="233"/>
      <c r="S309" s="233"/>
    </row>
    <row r="310" spans="2:19" ht="42.75">
      <c r="B310" s="266" t="s">
        <v>2275</v>
      </c>
      <c r="C310" s="266" t="s">
        <v>2415</v>
      </c>
      <c r="D310" s="266" t="s">
        <v>2331</v>
      </c>
      <c r="E310" s="266" t="s">
        <v>1779</v>
      </c>
      <c r="F310" s="266" t="s">
        <v>1777</v>
      </c>
      <c r="G310" s="266" t="s">
        <v>1777</v>
      </c>
      <c r="H310" s="266" t="s">
        <v>1777</v>
      </c>
      <c r="I310" s="266" t="s">
        <v>1777</v>
      </c>
      <c r="J310" s="266" t="s">
        <v>1777</v>
      </c>
      <c r="K310" s="266" t="s">
        <v>1777</v>
      </c>
      <c r="L310" s="233"/>
      <c r="M310" s="233"/>
      <c r="N310" s="233"/>
      <c r="O310" s="233"/>
      <c r="P310" s="233"/>
      <c r="Q310" s="233"/>
      <c r="R310" s="233"/>
      <c r="S310" s="233"/>
    </row>
    <row r="311" spans="2:19" ht="42.75">
      <c r="B311" s="266" t="s">
        <v>2276</v>
      </c>
      <c r="C311" s="266" t="s">
        <v>2415</v>
      </c>
      <c r="D311" s="266" t="s">
        <v>2331</v>
      </c>
      <c r="E311" s="266" t="s">
        <v>1779</v>
      </c>
      <c r="F311" s="266" t="s">
        <v>1777</v>
      </c>
      <c r="G311" s="266" t="s">
        <v>1777</v>
      </c>
      <c r="H311" s="266" t="s">
        <v>1777</v>
      </c>
      <c r="I311" s="266" t="s">
        <v>1777</v>
      </c>
      <c r="J311" s="266" t="s">
        <v>1777</v>
      </c>
      <c r="K311" s="266" t="s">
        <v>1777</v>
      </c>
      <c r="L311" s="233"/>
      <c r="M311" s="233"/>
      <c r="N311" s="233"/>
      <c r="O311" s="233"/>
      <c r="P311" s="233"/>
      <c r="Q311" s="233"/>
      <c r="R311" s="233"/>
      <c r="S311" s="233"/>
    </row>
    <row r="312" spans="2:19" ht="32.25" customHeight="1">
      <c r="B312" s="266" t="s">
        <v>2277</v>
      </c>
      <c r="C312" s="266" t="s">
        <v>2415</v>
      </c>
      <c r="D312" s="266" t="s">
        <v>2331</v>
      </c>
      <c r="E312" s="266" t="s">
        <v>1779</v>
      </c>
      <c r="F312" s="266" t="s">
        <v>1777</v>
      </c>
      <c r="G312" s="266" t="s">
        <v>1777</v>
      </c>
      <c r="H312" s="266" t="s">
        <v>1777</v>
      </c>
      <c r="I312" s="266" t="s">
        <v>1777</v>
      </c>
      <c r="J312" s="266" t="s">
        <v>1777</v>
      </c>
      <c r="K312" s="266" t="s">
        <v>1777</v>
      </c>
      <c r="L312" s="233"/>
      <c r="M312" s="233"/>
      <c r="N312" s="233"/>
      <c r="O312" s="233"/>
      <c r="P312" s="233"/>
      <c r="Q312" s="233"/>
      <c r="R312" s="233"/>
      <c r="S312" s="233"/>
    </row>
    <row r="313" spans="2:19" ht="42.75">
      <c r="B313" s="266" t="s">
        <v>2278</v>
      </c>
      <c r="C313" s="266" t="s">
        <v>2415</v>
      </c>
      <c r="D313" s="266" t="s">
        <v>2331</v>
      </c>
      <c r="E313" s="266" t="s">
        <v>1779</v>
      </c>
      <c r="F313" s="266" t="s">
        <v>1777</v>
      </c>
      <c r="G313" s="266" t="s">
        <v>1777</v>
      </c>
      <c r="H313" s="266" t="s">
        <v>1777</v>
      </c>
      <c r="I313" s="266" t="s">
        <v>1777</v>
      </c>
      <c r="J313" s="266" t="s">
        <v>1777</v>
      </c>
      <c r="K313" s="266" t="s">
        <v>1777</v>
      </c>
      <c r="L313" s="233"/>
      <c r="M313" s="233"/>
      <c r="N313" s="233"/>
      <c r="O313" s="233"/>
      <c r="P313" s="233"/>
      <c r="Q313" s="233"/>
      <c r="R313" s="233"/>
      <c r="S313" s="233"/>
    </row>
    <row r="314" spans="2:19" ht="42.75">
      <c r="B314" s="266" t="s">
        <v>2279</v>
      </c>
      <c r="C314" s="266" t="s">
        <v>2415</v>
      </c>
      <c r="D314" s="266" t="s">
        <v>2331</v>
      </c>
      <c r="E314" s="266" t="s">
        <v>1779</v>
      </c>
      <c r="F314" s="266" t="s">
        <v>1777</v>
      </c>
      <c r="G314" s="266" t="s">
        <v>1777</v>
      </c>
      <c r="H314" s="266" t="s">
        <v>1777</v>
      </c>
      <c r="I314" s="266" t="s">
        <v>1777</v>
      </c>
      <c r="J314" s="266" t="s">
        <v>1777</v>
      </c>
      <c r="K314" s="266" t="s">
        <v>1777</v>
      </c>
      <c r="L314" s="233"/>
      <c r="M314" s="233"/>
      <c r="N314" s="233"/>
      <c r="O314" s="233"/>
      <c r="P314" s="233"/>
      <c r="Q314" s="233"/>
      <c r="R314" s="233"/>
      <c r="S314" s="233"/>
    </row>
    <row r="315" spans="2:19" ht="42.75">
      <c r="B315" s="266" t="s">
        <v>2280</v>
      </c>
      <c r="C315" s="266" t="s">
        <v>2415</v>
      </c>
      <c r="D315" s="266" t="s">
        <v>2331</v>
      </c>
      <c r="E315" s="266" t="s">
        <v>1779</v>
      </c>
      <c r="F315" s="266" t="s">
        <v>1777</v>
      </c>
      <c r="G315" s="266" t="s">
        <v>1777</v>
      </c>
      <c r="H315" s="266" t="s">
        <v>1777</v>
      </c>
      <c r="I315" s="266" t="s">
        <v>1777</v>
      </c>
      <c r="J315" s="266" t="s">
        <v>1777</v>
      </c>
      <c r="K315" s="266" t="s">
        <v>1777</v>
      </c>
      <c r="L315" s="233"/>
      <c r="M315" s="233"/>
      <c r="N315" s="233"/>
      <c r="O315" s="233"/>
      <c r="P315" s="233"/>
      <c r="Q315" s="233"/>
      <c r="R315" s="233"/>
      <c r="S315" s="233"/>
    </row>
    <row r="316" spans="2:19" ht="57">
      <c r="B316" s="266" t="s">
        <v>2281</v>
      </c>
      <c r="C316" s="266" t="s">
        <v>2415</v>
      </c>
      <c r="D316" s="266" t="s">
        <v>2331</v>
      </c>
      <c r="E316" s="266" t="s">
        <v>1779</v>
      </c>
      <c r="F316" s="266" t="s">
        <v>1777</v>
      </c>
      <c r="G316" s="266" t="s">
        <v>1777</v>
      </c>
      <c r="H316" s="266" t="s">
        <v>1777</v>
      </c>
      <c r="I316" s="266" t="s">
        <v>1777</v>
      </c>
      <c r="J316" s="266" t="s">
        <v>1777</v>
      </c>
      <c r="K316" s="266" t="s">
        <v>1777</v>
      </c>
      <c r="L316" s="233"/>
      <c r="M316" s="233"/>
      <c r="N316" s="233"/>
      <c r="O316" s="233"/>
      <c r="P316" s="233"/>
      <c r="Q316" s="233"/>
      <c r="R316" s="233"/>
      <c r="S316" s="233"/>
    </row>
    <row r="317" spans="2:19" ht="42.75">
      <c r="B317" s="266" t="s">
        <v>2282</v>
      </c>
      <c r="C317" s="266" t="s">
        <v>2415</v>
      </c>
      <c r="D317" s="266" t="s">
        <v>2331</v>
      </c>
      <c r="E317" s="266" t="s">
        <v>1779</v>
      </c>
      <c r="F317" s="266" t="s">
        <v>1777</v>
      </c>
      <c r="G317" s="266" t="s">
        <v>1777</v>
      </c>
      <c r="H317" s="266" t="s">
        <v>1777</v>
      </c>
      <c r="I317" s="266" t="s">
        <v>1777</v>
      </c>
      <c r="J317" s="266" t="s">
        <v>1777</v>
      </c>
      <c r="K317" s="266" t="s">
        <v>1777</v>
      </c>
      <c r="L317" s="233"/>
      <c r="M317" s="233"/>
      <c r="N317" s="233"/>
      <c r="O317" s="233"/>
      <c r="P317" s="233"/>
      <c r="Q317" s="233"/>
      <c r="R317" s="233"/>
      <c r="S317" s="233"/>
    </row>
    <row r="318" spans="2:19" ht="42.75">
      <c r="B318" s="266" t="s">
        <v>2283</v>
      </c>
      <c r="C318" s="266" t="s">
        <v>2415</v>
      </c>
      <c r="D318" s="266" t="s">
        <v>2331</v>
      </c>
      <c r="E318" s="266" t="s">
        <v>1779</v>
      </c>
      <c r="F318" s="266" t="s">
        <v>1777</v>
      </c>
      <c r="G318" s="266" t="s">
        <v>1777</v>
      </c>
      <c r="H318" s="266" t="s">
        <v>1777</v>
      </c>
      <c r="I318" s="266" t="s">
        <v>1777</v>
      </c>
      <c r="J318" s="266" t="s">
        <v>1777</v>
      </c>
      <c r="K318" s="266" t="s">
        <v>1777</v>
      </c>
      <c r="L318" s="233"/>
      <c r="M318" s="233"/>
      <c r="N318" s="233"/>
      <c r="O318" s="233"/>
      <c r="P318" s="233"/>
      <c r="Q318" s="233"/>
      <c r="R318" s="233"/>
      <c r="S318" s="233"/>
    </row>
    <row r="319" spans="2:19" ht="42.75">
      <c r="B319" s="266" t="s">
        <v>2284</v>
      </c>
      <c r="C319" s="266" t="s">
        <v>2415</v>
      </c>
      <c r="D319" s="266" t="s">
        <v>2331</v>
      </c>
      <c r="E319" s="266" t="s">
        <v>1779</v>
      </c>
      <c r="F319" s="266" t="s">
        <v>1777</v>
      </c>
      <c r="G319" s="266" t="s">
        <v>1777</v>
      </c>
      <c r="H319" s="266" t="s">
        <v>1777</v>
      </c>
      <c r="I319" s="266" t="s">
        <v>1777</v>
      </c>
      <c r="J319" s="266" t="s">
        <v>1777</v>
      </c>
      <c r="K319" s="266" t="s">
        <v>1777</v>
      </c>
      <c r="L319" s="233"/>
      <c r="M319" s="233"/>
      <c r="N319" s="233"/>
      <c r="O319" s="233"/>
      <c r="P319" s="233"/>
      <c r="Q319" s="233"/>
      <c r="R319" s="233"/>
      <c r="S319" s="233"/>
    </row>
    <row r="320" spans="2:19" ht="42.75">
      <c r="B320" s="266" t="s">
        <v>2285</v>
      </c>
      <c r="C320" s="266" t="s">
        <v>2415</v>
      </c>
      <c r="D320" s="266" t="s">
        <v>2331</v>
      </c>
      <c r="E320" s="266" t="s">
        <v>1779</v>
      </c>
      <c r="F320" s="266" t="s">
        <v>1777</v>
      </c>
      <c r="G320" s="266" t="s">
        <v>1777</v>
      </c>
      <c r="H320" s="266" t="s">
        <v>1777</v>
      </c>
      <c r="I320" s="266" t="s">
        <v>1777</v>
      </c>
      <c r="J320" s="266" t="s">
        <v>1777</v>
      </c>
      <c r="K320" s="266" t="s">
        <v>1777</v>
      </c>
      <c r="L320" s="233"/>
      <c r="M320" s="233"/>
      <c r="N320" s="233"/>
      <c r="O320" s="233"/>
      <c r="P320" s="233"/>
      <c r="Q320" s="233"/>
      <c r="R320" s="233"/>
      <c r="S320" s="233"/>
    </row>
    <row r="321" spans="2:19" ht="42.75">
      <c r="B321" s="266" t="s">
        <v>2286</v>
      </c>
      <c r="C321" s="266" t="s">
        <v>2415</v>
      </c>
      <c r="D321" s="266" t="s">
        <v>2331</v>
      </c>
      <c r="E321" s="266" t="s">
        <v>1779</v>
      </c>
      <c r="F321" s="266" t="s">
        <v>1777</v>
      </c>
      <c r="G321" s="266" t="s">
        <v>1777</v>
      </c>
      <c r="H321" s="266" t="s">
        <v>1777</v>
      </c>
      <c r="I321" s="266" t="s">
        <v>1777</v>
      </c>
      <c r="J321" s="266" t="s">
        <v>1777</v>
      </c>
      <c r="K321" s="266" t="s">
        <v>1777</v>
      </c>
      <c r="L321" s="233"/>
      <c r="M321" s="233"/>
      <c r="N321" s="233"/>
      <c r="O321" s="233"/>
      <c r="P321" s="233"/>
      <c r="Q321" s="233"/>
      <c r="R321" s="233"/>
      <c r="S321" s="233"/>
    </row>
    <row r="322" spans="2:19" ht="42.75">
      <c r="B322" s="266" t="s">
        <v>2426</v>
      </c>
      <c r="C322" s="266" t="s">
        <v>2415</v>
      </c>
      <c r="D322" s="266" t="s">
        <v>2331</v>
      </c>
      <c r="E322" s="266" t="s">
        <v>1779</v>
      </c>
      <c r="F322" s="266" t="s">
        <v>1777</v>
      </c>
      <c r="G322" s="266" t="s">
        <v>1777</v>
      </c>
      <c r="H322" s="266" t="s">
        <v>1777</v>
      </c>
      <c r="I322" s="266" t="s">
        <v>1777</v>
      </c>
      <c r="J322" s="266" t="s">
        <v>1777</v>
      </c>
      <c r="K322" s="266" t="s">
        <v>1777</v>
      </c>
      <c r="L322" s="233"/>
      <c r="M322" s="233"/>
      <c r="N322" s="233"/>
      <c r="O322" s="233"/>
      <c r="P322" s="233"/>
      <c r="Q322" s="233"/>
      <c r="R322" s="233"/>
      <c r="S322" s="233"/>
    </row>
    <row r="323" spans="2:19" ht="42.75">
      <c r="B323" s="266" t="s">
        <v>2427</v>
      </c>
      <c r="C323" s="266" t="s">
        <v>2415</v>
      </c>
      <c r="D323" s="266" t="s">
        <v>2331</v>
      </c>
      <c r="E323" s="266" t="s">
        <v>1779</v>
      </c>
      <c r="F323" s="266" t="s">
        <v>1777</v>
      </c>
      <c r="G323" s="266" t="s">
        <v>1777</v>
      </c>
      <c r="H323" s="266" t="s">
        <v>1777</v>
      </c>
      <c r="I323" s="266" t="s">
        <v>1777</v>
      </c>
      <c r="J323" s="266" t="s">
        <v>1777</v>
      </c>
      <c r="K323" s="266" t="s">
        <v>1777</v>
      </c>
      <c r="L323" s="233"/>
      <c r="M323" s="233"/>
      <c r="N323" s="233"/>
      <c r="O323" s="233"/>
      <c r="P323" s="233"/>
      <c r="Q323" s="233"/>
      <c r="R323" s="233"/>
      <c r="S323" s="233"/>
    </row>
    <row r="324" spans="2:19" ht="42.75">
      <c r="B324" s="266" t="s">
        <v>2287</v>
      </c>
      <c r="C324" s="266" t="s">
        <v>2415</v>
      </c>
      <c r="D324" s="266" t="s">
        <v>2331</v>
      </c>
      <c r="E324" s="266" t="s">
        <v>1779</v>
      </c>
      <c r="F324" s="266" t="s">
        <v>1777</v>
      </c>
      <c r="G324" s="266" t="s">
        <v>1777</v>
      </c>
      <c r="H324" s="266" t="s">
        <v>1777</v>
      </c>
      <c r="I324" s="266" t="s">
        <v>1777</v>
      </c>
      <c r="J324" s="266" t="s">
        <v>1777</v>
      </c>
      <c r="K324" s="266" t="s">
        <v>1777</v>
      </c>
      <c r="L324" s="233"/>
      <c r="M324" s="233"/>
      <c r="N324" s="233"/>
      <c r="O324" s="233"/>
      <c r="P324" s="233"/>
      <c r="Q324" s="233"/>
      <c r="R324" s="233"/>
      <c r="S324" s="233"/>
    </row>
    <row r="325" spans="2:19" ht="57">
      <c r="B325" s="266" t="s">
        <v>2288</v>
      </c>
      <c r="C325" s="266" t="s">
        <v>2415</v>
      </c>
      <c r="D325" s="266" t="s">
        <v>2331</v>
      </c>
      <c r="E325" s="266" t="s">
        <v>1779</v>
      </c>
      <c r="F325" s="266" t="s">
        <v>1777</v>
      </c>
      <c r="G325" s="266" t="s">
        <v>1777</v>
      </c>
      <c r="H325" s="266" t="s">
        <v>1777</v>
      </c>
      <c r="I325" s="266" t="s">
        <v>1777</v>
      </c>
      <c r="J325" s="266" t="s">
        <v>1777</v>
      </c>
      <c r="K325" s="266" t="s">
        <v>1777</v>
      </c>
      <c r="L325" s="233"/>
      <c r="M325" s="233"/>
      <c r="N325" s="233"/>
      <c r="O325" s="233"/>
      <c r="P325" s="233"/>
      <c r="Q325" s="233"/>
      <c r="R325" s="233"/>
      <c r="S325" s="233"/>
    </row>
    <row r="326" spans="2:19" ht="42.75">
      <c r="B326" s="266" t="s">
        <v>2289</v>
      </c>
      <c r="C326" s="266" t="s">
        <v>2415</v>
      </c>
      <c r="D326" s="266" t="s">
        <v>2331</v>
      </c>
      <c r="E326" s="266" t="s">
        <v>1779</v>
      </c>
      <c r="F326" s="266" t="s">
        <v>1777</v>
      </c>
      <c r="G326" s="266" t="s">
        <v>1777</v>
      </c>
      <c r="H326" s="266" t="s">
        <v>1777</v>
      </c>
      <c r="I326" s="266" t="s">
        <v>1777</v>
      </c>
      <c r="J326" s="266" t="s">
        <v>1777</v>
      </c>
      <c r="K326" s="266" t="s">
        <v>1777</v>
      </c>
      <c r="L326" s="233"/>
      <c r="M326" s="233"/>
      <c r="N326" s="233"/>
      <c r="O326" s="233"/>
      <c r="P326" s="233"/>
      <c r="Q326" s="233"/>
      <c r="R326" s="233"/>
      <c r="S326" s="233"/>
    </row>
    <row r="327" spans="2:19" ht="42.75">
      <c r="B327" s="266" t="s">
        <v>2290</v>
      </c>
      <c r="C327" s="266" t="s">
        <v>2415</v>
      </c>
      <c r="D327" s="266" t="s">
        <v>2331</v>
      </c>
      <c r="E327" s="266" t="s">
        <v>1779</v>
      </c>
      <c r="F327" s="266" t="s">
        <v>1777</v>
      </c>
      <c r="G327" s="266" t="s">
        <v>1777</v>
      </c>
      <c r="H327" s="266" t="s">
        <v>1777</v>
      </c>
      <c r="I327" s="266" t="s">
        <v>1777</v>
      </c>
      <c r="J327" s="266" t="s">
        <v>1777</v>
      </c>
      <c r="K327" s="266" t="s">
        <v>1777</v>
      </c>
      <c r="L327" s="233"/>
      <c r="M327" s="233"/>
      <c r="N327" s="233"/>
      <c r="O327" s="233"/>
      <c r="P327" s="233"/>
      <c r="Q327" s="233"/>
      <c r="R327" s="233"/>
      <c r="S327" s="233"/>
    </row>
    <row r="328" spans="2:19" ht="42.75">
      <c r="B328" s="266" t="s">
        <v>2291</v>
      </c>
      <c r="C328" s="266" t="s">
        <v>2415</v>
      </c>
      <c r="D328" s="266" t="s">
        <v>2331</v>
      </c>
      <c r="E328" s="266" t="s">
        <v>1779</v>
      </c>
      <c r="F328" s="266" t="s">
        <v>1777</v>
      </c>
      <c r="G328" s="266" t="s">
        <v>1777</v>
      </c>
      <c r="H328" s="266" t="s">
        <v>1777</v>
      </c>
      <c r="I328" s="266" t="s">
        <v>1777</v>
      </c>
      <c r="J328" s="266" t="s">
        <v>1777</v>
      </c>
      <c r="K328" s="266" t="s">
        <v>1777</v>
      </c>
      <c r="L328" s="233"/>
      <c r="M328" s="233"/>
      <c r="N328" s="233"/>
      <c r="O328" s="233"/>
      <c r="P328" s="233"/>
      <c r="Q328" s="233"/>
      <c r="R328" s="233"/>
      <c r="S328" s="233"/>
    </row>
    <row r="329" spans="2:19" ht="71.25">
      <c r="B329" s="266" t="s">
        <v>2292</v>
      </c>
      <c r="C329" s="266" t="s">
        <v>2415</v>
      </c>
      <c r="D329" s="266" t="s">
        <v>2331</v>
      </c>
      <c r="E329" s="266" t="s">
        <v>1779</v>
      </c>
      <c r="F329" s="266" t="s">
        <v>1777</v>
      </c>
      <c r="G329" s="266" t="s">
        <v>1777</v>
      </c>
      <c r="H329" s="266" t="s">
        <v>1777</v>
      </c>
      <c r="I329" s="266" t="s">
        <v>1777</v>
      </c>
      <c r="J329" s="266" t="s">
        <v>1777</v>
      </c>
      <c r="K329" s="266" t="s">
        <v>1777</v>
      </c>
      <c r="L329" s="233"/>
      <c r="M329" s="233"/>
      <c r="N329" s="233"/>
      <c r="O329" s="233"/>
      <c r="P329" s="233"/>
      <c r="Q329" s="233"/>
      <c r="R329" s="233"/>
      <c r="S329" s="233"/>
    </row>
    <row r="330" spans="2:19" ht="42.75">
      <c r="B330" s="266" t="s">
        <v>2428</v>
      </c>
      <c r="C330" s="266" t="s">
        <v>2415</v>
      </c>
      <c r="D330" s="266" t="s">
        <v>2331</v>
      </c>
      <c r="E330" s="266" t="s">
        <v>1779</v>
      </c>
      <c r="F330" s="266" t="s">
        <v>1777</v>
      </c>
      <c r="G330" s="266" t="s">
        <v>1777</v>
      </c>
      <c r="H330" s="266" t="s">
        <v>1777</v>
      </c>
      <c r="I330" s="266" t="s">
        <v>1777</v>
      </c>
      <c r="J330" s="266" t="s">
        <v>1777</v>
      </c>
      <c r="K330" s="266" t="s">
        <v>1777</v>
      </c>
      <c r="L330" s="233"/>
      <c r="M330" s="233"/>
      <c r="N330" s="233"/>
      <c r="O330" s="233"/>
      <c r="P330" s="233"/>
      <c r="Q330" s="233"/>
      <c r="R330" s="233"/>
      <c r="S330" s="233"/>
    </row>
    <row r="331" spans="2:19" ht="42.75">
      <c r="B331" s="266" t="s">
        <v>2429</v>
      </c>
      <c r="C331" s="266" t="s">
        <v>2415</v>
      </c>
      <c r="D331" s="266" t="s">
        <v>2331</v>
      </c>
      <c r="E331" s="266" t="s">
        <v>1779</v>
      </c>
      <c r="F331" s="266" t="s">
        <v>1777</v>
      </c>
      <c r="G331" s="266" t="s">
        <v>1777</v>
      </c>
      <c r="H331" s="266" t="s">
        <v>1777</v>
      </c>
      <c r="I331" s="266" t="s">
        <v>1777</v>
      </c>
      <c r="J331" s="266" t="s">
        <v>1777</v>
      </c>
      <c r="K331" s="266" t="s">
        <v>1777</v>
      </c>
      <c r="L331" s="233"/>
      <c r="M331" s="233"/>
      <c r="N331" s="233"/>
      <c r="O331" s="233"/>
      <c r="P331" s="233"/>
      <c r="Q331" s="233"/>
      <c r="R331" s="233"/>
      <c r="S331" s="233"/>
    </row>
    <row r="332" spans="2:19" ht="71.25">
      <c r="B332" s="266" t="s">
        <v>2430</v>
      </c>
      <c r="C332" s="266" t="s">
        <v>2415</v>
      </c>
      <c r="D332" s="266" t="s">
        <v>2331</v>
      </c>
      <c r="E332" s="266" t="s">
        <v>1779</v>
      </c>
      <c r="F332" s="266" t="s">
        <v>1777</v>
      </c>
      <c r="G332" s="266" t="s">
        <v>1777</v>
      </c>
      <c r="H332" s="266" t="s">
        <v>1777</v>
      </c>
      <c r="I332" s="266" t="s">
        <v>1777</v>
      </c>
      <c r="J332" s="266" t="s">
        <v>1777</v>
      </c>
      <c r="K332" s="266" t="s">
        <v>1777</v>
      </c>
      <c r="L332" s="233"/>
      <c r="M332" s="233"/>
      <c r="N332" s="233"/>
      <c r="O332" s="233"/>
      <c r="P332" s="233"/>
      <c r="Q332" s="233"/>
      <c r="R332" s="233"/>
      <c r="S332" s="233"/>
    </row>
    <row r="333" spans="2:19" ht="42.75">
      <c r="B333" s="266" t="s">
        <v>2431</v>
      </c>
      <c r="C333" s="266" t="s">
        <v>2415</v>
      </c>
      <c r="D333" s="266" t="s">
        <v>2331</v>
      </c>
      <c r="E333" s="266" t="s">
        <v>1779</v>
      </c>
      <c r="F333" s="266" t="s">
        <v>1777</v>
      </c>
      <c r="G333" s="266" t="s">
        <v>1777</v>
      </c>
      <c r="H333" s="266" t="s">
        <v>1777</v>
      </c>
      <c r="I333" s="266" t="s">
        <v>1777</v>
      </c>
      <c r="J333" s="266" t="s">
        <v>1777</v>
      </c>
      <c r="K333" s="266" t="s">
        <v>1777</v>
      </c>
      <c r="L333" s="233"/>
      <c r="M333" s="233"/>
      <c r="N333" s="233"/>
      <c r="O333" s="233"/>
      <c r="P333" s="233"/>
      <c r="Q333" s="233"/>
      <c r="R333" s="233"/>
      <c r="S333" s="233"/>
    </row>
    <row r="334" spans="2:19" ht="42.75">
      <c r="B334" s="266" t="s">
        <v>2432</v>
      </c>
      <c r="C334" s="266" t="s">
        <v>2415</v>
      </c>
      <c r="D334" s="266" t="s">
        <v>2331</v>
      </c>
      <c r="E334" s="266" t="s">
        <v>1779</v>
      </c>
      <c r="F334" s="266" t="s">
        <v>1777</v>
      </c>
      <c r="G334" s="266" t="s">
        <v>1777</v>
      </c>
      <c r="H334" s="266" t="s">
        <v>1777</v>
      </c>
      <c r="I334" s="266" t="s">
        <v>1777</v>
      </c>
      <c r="J334" s="266" t="s">
        <v>1777</v>
      </c>
      <c r="K334" s="266" t="s">
        <v>1777</v>
      </c>
      <c r="L334" s="233"/>
      <c r="M334" s="233"/>
      <c r="N334" s="233"/>
      <c r="O334" s="233"/>
      <c r="P334" s="233"/>
      <c r="Q334" s="233"/>
      <c r="R334" s="233"/>
      <c r="S334" s="233"/>
    </row>
    <row r="335" spans="2:19" ht="57">
      <c r="B335" s="266" t="s">
        <v>2433</v>
      </c>
      <c r="C335" s="266" t="s">
        <v>2415</v>
      </c>
      <c r="D335" s="266" t="s">
        <v>2331</v>
      </c>
      <c r="E335" s="266" t="s">
        <v>1779</v>
      </c>
      <c r="F335" s="266" t="s">
        <v>1777</v>
      </c>
      <c r="G335" s="266" t="s">
        <v>1777</v>
      </c>
      <c r="H335" s="266" t="s">
        <v>1777</v>
      </c>
      <c r="I335" s="266" t="s">
        <v>1777</v>
      </c>
      <c r="J335" s="266" t="s">
        <v>1777</v>
      </c>
      <c r="K335" s="266" t="s">
        <v>1777</v>
      </c>
      <c r="L335" s="233"/>
      <c r="M335" s="233"/>
      <c r="N335" s="233"/>
      <c r="O335" s="233"/>
      <c r="P335" s="233"/>
      <c r="Q335" s="233"/>
      <c r="R335" s="233"/>
      <c r="S335" s="233"/>
    </row>
    <row r="336" spans="2:19" ht="42.75">
      <c r="B336" s="266" t="s">
        <v>2434</v>
      </c>
      <c r="C336" s="266" t="s">
        <v>2415</v>
      </c>
      <c r="D336" s="266" t="s">
        <v>2331</v>
      </c>
      <c r="E336" s="266" t="s">
        <v>1779</v>
      </c>
      <c r="F336" s="266" t="s">
        <v>1777</v>
      </c>
      <c r="G336" s="266" t="s">
        <v>1777</v>
      </c>
      <c r="H336" s="266" t="s">
        <v>1777</v>
      </c>
      <c r="I336" s="266" t="s">
        <v>1777</v>
      </c>
      <c r="J336" s="266" t="s">
        <v>1777</v>
      </c>
      <c r="K336" s="266" t="s">
        <v>1777</v>
      </c>
      <c r="L336" s="233"/>
      <c r="M336" s="233"/>
      <c r="N336" s="233"/>
      <c r="O336" s="233"/>
      <c r="P336" s="233"/>
      <c r="Q336" s="233"/>
      <c r="R336" s="233"/>
      <c r="S336" s="233"/>
    </row>
    <row r="337" spans="2:19" ht="42.75">
      <c r="B337" s="266" t="s">
        <v>2293</v>
      </c>
      <c r="C337" s="266" t="s">
        <v>2415</v>
      </c>
      <c r="D337" s="266" t="s">
        <v>2331</v>
      </c>
      <c r="E337" s="266" t="s">
        <v>1779</v>
      </c>
      <c r="F337" s="266" t="s">
        <v>1777</v>
      </c>
      <c r="G337" s="266" t="s">
        <v>1777</v>
      </c>
      <c r="H337" s="266" t="s">
        <v>1777</v>
      </c>
      <c r="I337" s="266" t="s">
        <v>1777</v>
      </c>
      <c r="J337" s="266" t="s">
        <v>1777</v>
      </c>
      <c r="K337" s="266" t="s">
        <v>1777</v>
      </c>
      <c r="L337" s="233"/>
      <c r="M337" s="233"/>
      <c r="N337" s="233"/>
      <c r="O337" s="233"/>
      <c r="P337" s="233"/>
      <c r="Q337" s="233"/>
      <c r="R337" s="233"/>
      <c r="S337" s="233"/>
    </row>
    <row r="338" spans="2:19" ht="42.75">
      <c r="B338" s="266" t="s">
        <v>2294</v>
      </c>
      <c r="C338" s="266" t="s">
        <v>2415</v>
      </c>
      <c r="D338" s="266" t="s">
        <v>2331</v>
      </c>
      <c r="E338" s="266" t="s">
        <v>1779</v>
      </c>
      <c r="F338" s="266" t="s">
        <v>1777</v>
      </c>
      <c r="G338" s="266" t="s">
        <v>1777</v>
      </c>
      <c r="H338" s="266" t="s">
        <v>1777</v>
      </c>
      <c r="I338" s="266" t="s">
        <v>1777</v>
      </c>
      <c r="J338" s="266" t="s">
        <v>1777</v>
      </c>
      <c r="K338" s="266" t="s">
        <v>1777</v>
      </c>
      <c r="L338" s="233"/>
      <c r="M338" s="233"/>
      <c r="N338" s="233"/>
      <c r="O338" s="233"/>
      <c r="P338" s="233"/>
      <c r="Q338" s="233"/>
      <c r="R338" s="233"/>
      <c r="S338" s="233"/>
    </row>
    <row r="339" spans="2:19" ht="42.75">
      <c r="B339" s="266" t="s">
        <v>2295</v>
      </c>
      <c r="C339" s="266" t="s">
        <v>2415</v>
      </c>
      <c r="D339" s="266" t="s">
        <v>2331</v>
      </c>
      <c r="E339" s="266" t="s">
        <v>1779</v>
      </c>
      <c r="F339" s="266" t="s">
        <v>1777</v>
      </c>
      <c r="G339" s="266" t="s">
        <v>1777</v>
      </c>
      <c r="H339" s="266" t="s">
        <v>1777</v>
      </c>
      <c r="I339" s="266" t="s">
        <v>1777</v>
      </c>
      <c r="J339" s="266" t="s">
        <v>1777</v>
      </c>
      <c r="K339" s="266" t="s">
        <v>1777</v>
      </c>
      <c r="L339" s="233"/>
      <c r="M339" s="233"/>
      <c r="N339" s="233"/>
      <c r="O339" s="233"/>
      <c r="P339" s="233"/>
      <c r="Q339" s="233"/>
      <c r="R339" s="233"/>
      <c r="S339" s="233"/>
    </row>
    <row r="340" spans="2:19" ht="42.75">
      <c r="B340" s="266" t="s">
        <v>2296</v>
      </c>
      <c r="C340" s="266" t="s">
        <v>2415</v>
      </c>
      <c r="D340" s="266" t="s">
        <v>2331</v>
      </c>
      <c r="E340" s="266" t="s">
        <v>1779</v>
      </c>
      <c r="F340" s="266" t="s">
        <v>1777</v>
      </c>
      <c r="G340" s="266" t="s">
        <v>1777</v>
      </c>
      <c r="H340" s="266" t="s">
        <v>1777</v>
      </c>
      <c r="I340" s="266" t="s">
        <v>1777</v>
      </c>
      <c r="J340" s="266" t="s">
        <v>1777</v>
      </c>
      <c r="K340" s="266" t="s">
        <v>1777</v>
      </c>
      <c r="L340" s="233"/>
      <c r="M340" s="233"/>
      <c r="N340" s="233"/>
      <c r="O340" s="233"/>
      <c r="P340" s="233"/>
      <c r="Q340" s="233"/>
      <c r="R340" s="233"/>
      <c r="S340" s="233"/>
    </row>
    <row r="341" spans="2:19" ht="42.75">
      <c r="B341" s="266" t="s">
        <v>2297</v>
      </c>
      <c r="C341" s="266" t="s">
        <v>2415</v>
      </c>
      <c r="D341" s="266" t="s">
        <v>2331</v>
      </c>
      <c r="E341" s="266" t="s">
        <v>1779</v>
      </c>
      <c r="F341" s="266" t="s">
        <v>1777</v>
      </c>
      <c r="G341" s="266" t="s">
        <v>1777</v>
      </c>
      <c r="H341" s="266" t="s">
        <v>1777</v>
      </c>
      <c r="I341" s="266" t="s">
        <v>1777</v>
      </c>
      <c r="J341" s="266" t="s">
        <v>1777</v>
      </c>
      <c r="K341" s="266" t="s">
        <v>1777</v>
      </c>
      <c r="L341" s="233"/>
      <c r="M341" s="233"/>
      <c r="N341" s="233"/>
      <c r="O341" s="233"/>
      <c r="P341" s="233"/>
      <c r="Q341" s="233"/>
      <c r="R341" s="233"/>
      <c r="S341" s="233"/>
    </row>
    <row r="342" spans="2:19" ht="42.75">
      <c r="B342" s="266" t="s">
        <v>2435</v>
      </c>
      <c r="C342" s="266" t="s">
        <v>2415</v>
      </c>
      <c r="D342" s="266" t="s">
        <v>2331</v>
      </c>
      <c r="E342" s="266" t="s">
        <v>1779</v>
      </c>
      <c r="F342" s="266" t="s">
        <v>1777</v>
      </c>
      <c r="G342" s="266" t="s">
        <v>1777</v>
      </c>
      <c r="H342" s="266" t="s">
        <v>1777</v>
      </c>
      <c r="I342" s="266" t="s">
        <v>1777</v>
      </c>
      <c r="J342" s="266" t="s">
        <v>1777</v>
      </c>
      <c r="K342" s="266" t="s">
        <v>1777</v>
      </c>
      <c r="L342" s="233"/>
      <c r="M342" s="233"/>
      <c r="N342" s="233"/>
      <c r="O342" s="233"/>
      <c r="P342" s="233"/>
      <c r="Q342" s="233"/>
      <c r="R342" s="233"/>
      <c r="S342" s="233"/>
    </row>
    <row r="343" spans="2:19" ht="85.5">
      <c r="B343" s="266" t="s">
        <v>2436</v>
      </c>
      <c r="C343" s="266" t="s">
        <v>2415</v>
      </c>
      <c r="D343" s="266" t="s">
        <v>2331</v>
      </c>
      <c r="E343" s="266" t="s">
        <v>1779</v>
      </c>
      <c r="F343" s="266" t="s">
        <v>1777</v>
      </c>
      <c r="G343" s="266" t="s">
        <v>1777</v>
      </c>
      <c r="H343" s="266" t="s">
        <v>1777</v>
      </c>
      <c r="I343" s="266" t="s">
        <v>1777</v>
      </c>
      <c r="J343" s="266" t="s">
        <v>1777</v>
      </c>
      <c r="K343" s="266" t="s">
        <v>1777</v>
      </c>
      <c r="L343" s="233"/>
      <c r="M343" s="233"/>
      <c r="N343" s="233"/>
      <c r="O343" s="233"/>
      <c r="P343" s="233"/>
      <c r="Q343" s="233"/>
      <c r="R343" s="233"/>
      <c r="S343" s="233"/>
    </row>
    <row r="344" spans="2:19" ht="71.25">
      <c r="B344" s="266" t="s">
        <v>2437</v>
      </c>
      <c r="C344" s="266" t="s">
        <v>2415</v>
      </c>
      <c r="D344" s="266" t="s">
        <v>2331</v>
      </c>
      <c r="E344" s="266" t="s">
        <v>1779</v>
      </c>
      <c r="F344" s="266" t="s">
        <v>1777</v>
      </c>
      <c r="G344" s="266" t="s">
        <v>1777</v>
      </c>
      <c r="H344" s="266" t="s">
        <v>1777</v>
      </c>
      <c r="I344" s="266" t="s">
        <v>1777</v>
      </c>
      <c r="J344" s="266" t="s">
        <v>1777</v>
      </c>
      <c r="K344" s="266" t="s">
        <v>1777</v>
      </c>
      <c r="L344" s="233"/>
      <c r="M344" s="233"/>
      <c r="N344" s="233"/>
      <c r="O344" s="233"/>
      <c r="P344" s="233"/>
      <c r="Q344" s="233"/>
      <c r="R344" s="233"/>
      <c r="S344" s="233"/>
    </row>
    <row r="345" spans="2:19" ht="42.75">
      <c r="B345" s="266" t="s">
        <v>2438</v>
      </c>
      <c r="C345" s="266" t="s">
        <v>2415</v>
      </c>
      <c r="D345" s="266" t="s">
        <v>2331</v>
      </c>
      <c r="E345" s="266" t="s">
        <v>1779</v>
      </c>
      <c r="F345" s="266" t="s">
        <v>1777</v>
      </c>
      <c r="G345" s="266" t="s">
        <v>1777</v>
      </c>
      <c r="H345" s="266" t="s">
        <v>1777</v>
      </c>
      <c r="I345" s="266" t="s">
        <v>1777</v>
      </c>
      <c r="J345" s="266" t="s">
        <v>1777</v>
      </c>
      <c r="K345" s="266" t="s">
        <v>1777</v>
      </c>
      <c r="L345" s="233"/>
      <c r="M345" s="233"/>
      <c r="N345" s="233"/>
      <c r="O345" s="233"/>
      <c r="P345" s="233"/>
      <c r="Q345" s="233"/>
      <c r="R345" s="233"/>
      <c r="S345" s="233"/>
    </row>
    <row r="346" spans="2:19" ht="42.75">
      <c r="B346" s="266" t="s">
        <v>2439</v>
      </c>
      <c r="C346" s="266" t="s">
        <v>2415</v>
      </c>
      <c r="D346" s="266" t="s">
        <v>2331</v>
      </c>
      <c r="E346" s="266" t="s">
        <v>1779</v>
      </c>
      <c r="F346" s="266" t="s">
        <v>1777</v>
      </c>
      <c r="G346" s="266" t="s">
        <v>1777</v>
      </c>
      <c r="H346" s="266" t="s">
        <v>1777</v>
      </c>
      <c r="I346" s="266" t="s">
        <v>1777</v>
      </c>
      <c r="J346" s="266" t="s">
        <v>1777</v>
      </c>
      <c r="K346" s="266" t="s">
        <v>1777</v>
      </c>
      <c r="L346" s="233"/>
      <c r="M346" s="233"/>
      <c r="N346" s="233"/>
      <c r="O346" s="233"/>
      <c r="P346" s="233"/>
      <c r="Q346" s="233"/>
      <c r="R346" s="233"/>
      <c r="S346" s="233"/>
    </row>
    <row r="347" spans="2:19" ht="57">
      <c r="B347" s="266" t="s">
        <v>2440</v>
      </c>
      <c r="C347" s="266" t="s">
        <v>2415</v>
      </c>
      <c r="D347" s="266" t="s">
        <v>2331</v>
      </c>
      <c r="E347" s="266" t="s">
        <v>1779</v>
      </c>
      <c r="F347" s="266" t="s">
        <v>1777</v>
      </c>
      <c r="G347" s="266" t="s">
        <v>1777</v>
      </c>
      <c r="H347" s="266" t="s">
        <v>1777</v>
      </c>
      <c r="I347" s="266" t="s">
        <v>1777</v>
      </c>
      <c r="J347" s="266" t="s">
        <v>1777</v>
      </c>
      <c r="K347" s="266" t="s">
        <v>1777</v>
      </c>
      <c r="L347" s="233"/>
      <c r="M347" s="233"/>
      <c r="N347" s="233"/>
      <c r="O347" s="233"/>
      <c r="P347" s="233"/>
      <c r="Q347" s="233"/>
      <c r="R347" s="233"/>
      <c r="S347" s="233"/>
    </row>
    <row r="348" spans="2:19" ht="42.75">
      <c r="B348" s="266" t="s">
        <v>2441</v>
      </c>
      <c r="C348" s="266" t="s">
        <v>2415</v>
      </c>
      <c r="D348" s="266" t="s">
        <v>2331</v>
      </c>
      <c r="E348" s="266" t="s">
        <v>1779</v>
      </c>
      <c r="F348" s="266" t="s">
        <v>1777</v>
      </c>
      <c r="G348" s="266" t="s">
        <v>1777</v>
      </c>
      <c r="H348" s="266" t="s">
        <v>1777</v>
      </c>
      <c r="I348" s="266" t="s">
        <v>1777</v>
      </c>
      <c r="J348" s="266" t="s">
        <v>1777</v>
      </c>
      <c r="K348" s="266" t="s">
        <v>1777</v>
      </c>
      <c r="L348" s="233"/>
      <c r="M348" s="233"/>
      <c r="N348" s="233"/>
      <c r="O348" s="233"/>
      <c r="P348" s="233"/>
      <c r="Q348" s="233"/>
      <c r="R348" s="233"/>
      <c r="S348" s="233"/>
    </row>
    <row r="349" spans="2:19" ht="71.25">
      <c r="B349" s="266" t="s">
        <v>2298</v>
      </c>
      <c r="C349" s="266" t="s">
        <v>2416</v>
      </c>
      <c r="D349" s="266" t="s">
        <v>2331</v>
      </c>
      <c r="E349" s="266" t="s">
        <v>1779</v>
      </c>
      <c r="F349" s="266" t="s">
        <v>1777</v>
      </c>
      <c r="G349" s="266" t="s">
        <v>1777</v>
      </c>
      <c r="H349" s="266" t="s">
        <v>1777</v>
      </c>
      <c r="I349" s="266" t="s">
        <v>1777</v>
      </c>
      <c r="J349" s="266" t="s">
        <v>1777</v>
      </c>
      <c r="K349" s="266" t="s">
        <v>1777</v>
      </c>
      <c r="L349" s="233"/>
      <c r="M349" s="233"/>
      <c r="N349" s="233"/>
      <c r="O349" s="233"/>
      <c r="P349" s="233"/>
      <c r="Q349" s="233"/>
      <c r="R349" s="233"/>
      <c r="S349" s="233"/>
    </row>
    <row r="350" spans="2:19" ht="71.25">
      <c r="B350" s="266" t="s">
        <v>2442</v>
      </c>
      <c r="C350" s="266" t="s">
        <v>2416</v>
      </c>
      <c r="D350" s="266" t="s">
        <v>2331</v>
      </c>
      <c r="E350" s="266" t="s">
        <v>1779</v>
      </c>
      <c r="F350" s="266" t="s">
        <v>1777</v>
      </c>
      <c r="G350" s="266" t="s">
        <v>1777</v>
      </c>
      <c r="H350" s="266" t="s">
        <v>1777</v>
      </c>
      <c r="I350" s="266" t="s">
        <v>1777</v>
      </c>
      <c r="J350" s="266" t="s">
        <v>1777</v>
      </c>
      <c r="K350" s="266" t="s">
        <v>1777</v>
      </c>
      <c r="L350" s="233"/>
      <c r="M350" s="233"/>
      <c r="N350" s="233"/>
      <c r="O350" s="233"/>
      <c r="P350" s="233"/>
      <c r="Q350" s="233"/>
      <c r="R350" s="233"/>
      <c r="S350" s="233"/>
    </row>
    <row r="351" spans="2:19" ht="85.5">
      <c r="B351" s="266" t="s">
        <v>2299</v>
      </c>
      <c r="C351" s="266" t="s">
        <v>2416</v>
      </c>
      <c r="D351" s="266" t="s">
        <v>2331</v>
      </c>
      <c r="E351" s="266" t="s">
        <v>1779</v>
      </c>
      <c r="F351" s="266" t="s">
        <v>1777</v>
      </c>
      <c r="G351" s="266" t="s">
        <v>1777</v>
      </c>
      <c r="H351" s="266" t="s">
        <v>1777</v>
      </c>
      <c r="I351" s="266" t="s">
        <v>1777</v>
      </c>
      <c r="J351" s="266" t="s">
        <v>1777</v>
      </c>
      <c r="K351" s="266" t="s">
        <v>1777</v>
      </c>
      <c r="L351" s="233"/>
      <c r="M351" s="233"/>
      <c r="N351" s="233"/>
      <c r="O351" s="233"/>
      <c r="P351" s="233"/>
      <c r="Q351" s="233"/>
      <c r="R351" s="233"/>
      <c r="S351" s="233"/>
    </row>
    <row r="352" spans="2:19" ht="71.25">
      <c r="B352" s="266" t="s">
        <v>2300</v>
      </c>
      <c r="C352" s="266" t="s">
        <v>2416</v>
      </c>
      <c r="D352" s="266" t="s">
        <v>2331</v>
      </c>
      <c r="E352" s="266" t="s">
        <v>1779</v>
      </c>
      <c r="F352" s="266" t="s">
        <v>1777</v>
      </c>
      <c r="G352" s="266" t="s">
        <v>1777</v>
      </c>
      <c r="H352" s="266" t="s">
        <v>1777</v>
      </c>
      <c r="I352" s="266" t="s">
        <v>1777</v>
      </c>
      <c r="J352" s="266" t="s">
        <v>1777</v>
      </c>
      <c r="K352" s="266" t="s">
        <v>1777</v>
      </c>
      <c r="L352" s="233"/>
      <c r="M352" s="233"/>
      <c r="N352" s="233"/>
      <c r="O352" s="233"/>
      <c r="P352" s="233"/>
      <c r="Q352" s="233"/>
      <c r="R352" s="233"/>
      <c r="S352" s="233"/>
    </row>
    <row r="353" spans="2:19" ht="71.25">
      <c r="B353" s="266" t="s">
        <v>2301</v>
      </c>
      <c r="C353" s="266" t="s">
        <v>2416</v>
      </c>
      <c r="D353" s="266" t="s">
        <v>2331</v>
      </c>
      <c r="E353" s="266" t="s">
        <v>1779</v>
      </c>
      <c r="F353" s="266" t="s">
        <v>1777</v>
      </c>
      <c r="G353" s="266" t="s">
        <v>1777</v>
      </c>
      <c r="H353" s="266" t="s">
        <v>1777</v>
      </c>
      <c r="I353" s="266" t="s">
        <v>1777</v>
      </c>
      <c r="J353" s="266" t="s">
        <v>1777</v>
      </c>
      <c r="K353" s="266" t="s">
        <v>1777</v>
      </c>
      <c r="L353" s="233"/>
      <c r="M353" s="233"/>
      <c r="N353" s="233"/>
      <c r="O353" s="233"/>
      <c r="P353" s="233"/>
      <c r="Q353" s="233"/>
      <c r="R353" s="233"/>
      <c r="S353" s="233"/>
    </row>
    <row r="354" spans="2:19" ht="42.75">
      <c r="B354" s="266" t="s">
        <v>2302</v>
      </c>
      <c r="C354" s="266" t="s">
        <v>2417</v>
      </c>
      <c r="D354" s="266" t="s">
        <v>2331</v>
      </c>
      <c r="E354" s="266" t="s">
        <v>1779</v>
      </c>
      <c r="F354" s="266" t="s">
        <v>1777</v>
      </c>
      <c r="G354" s="266" t="s">
        <v>1777</v>
      </c>
      <c r="H354" s="266" t="s">
        <v>1777</v>
      </c>
      <c r="I354" s="266" t="s">
        <v>1777</v>
      </c>
      <c r="J354" s="266" t="s">
        <v>1777</v>
      </c>
      <c r="K354" s="266" t="s">
        <v>1777</v>
      </c>
      <c r="L354" s="233"/>
      <c r="M354" s="233"/>
      <c r="N354" s="233"/>
      <c r="O354" s="233"/>
      <c r="P354" s="233"/>
      <c r="Q354" s="233"/>
      <c r="R354" s="233"/>
      <c r="S354" s="233"/>
    </row>
    <row r="355" spans="2:19" ht="42.75">
      <c r="B355" s="266" t="s">
        <v>2303</v>
      </c>
      <c r="C355" s="266" t="s">
        <v>2417</v>
      </c>
      <c r="D355" s="266" t="s">
        <v>2331</v>
      </c>
      <c r="E355" s="266" t="s">
        <v>1779</v>
      </c>
      <c r="F355" s="266" t="s">
        <v>1777</v>
      </c>
      <c r="G355" s="266" t="s">
        <v>1777</v>
      </c>
      <c r="H355" s="266" t="s">
        <v>1777</v>
      </c>
      <c r="I355" s="266" t="s">
        <v>1777</v>
      </c>
      <c r="J355" s="266" t="s">
        <v>1777</v>
      </c>
      <c r="K355" s="266" t="s">
        <v>1777</v>
      </c>
      <c r="L355" s="233"/>
      <c r="M355" s="233"/>
      <c r="N355" s="233"/>
      <c r="O355" s="233"/>
      <c r="P355" s="233"/>
      <c r="Q355" s="233"/>
      <c r="R355" s="233"/>
      <c r="S355" s="233"/>
    </row>
    <row r="356" spans="2:19" ht="42.75">
      <c r="B356" s="266" t="s">
        <v>2304</v>
      </c>
      <c r="C356" s="266" t="s">
        <v>2417</v>
      </c>
      <c r="D356" s="266" t="s">
        <v>2331</v>
      </c>
      <c r="E356" s="266" t="s">
        <v>1779</v>
      </c>
      <c r="F356" s="266" t="s">
        <v>1777</v>
      </c>
      <c r="G356" s="266" t="s">
        <v>1777</v>
      </c>
      <c r="H356" s="266" t="s">
        <v>1777</v>
      </c>
      <c r="I356" s="266" t="s">
        <v>1777</v>
      </c>
      <c r="J356" s="266" t="s">
        <v>1777</v>
      </c>
      <c r="K356" s="266" t="s">
        <v>1777</v>
      </c>
      <c r="L356" s="233"/>
      <c r="M356" s="233"/>
      <c r="N356" s="233"/>
      <c r="O356" s="233"/>
      <c r="P356" s="233"/>
      <c r="Q356" s="233"/>
      <c r="R356" s="233"/>
      <c r="S356" s="233"/>
    </row>
    <row r="357" spans="2:19" ht="42.75">
      <c r="B357" s="266" t="s">
        <v>2305</v>
      </c>
      <c r="C357" s="266" t="s">
        <v>2417</v>
      </c>
      <c r="D357" s="266" t="s">
        <v>2331</v>
      </c>
      <c r="E357" s="266" t="s">
        <v>1779</v>
      </c>
      <c r="F357" s="266" t="s">
        <v>1777</v>
      </c>
      <c r="G357" s="266" t="s">
        <v>1777</v>
      </c>
      <c r="H357" s="266" t="s">
        <v>1777</v>
      </c>
      <c r="I357" s="266" t="s">
        <v>1777</v>
      </c>
      <c r="J357" s="266" t="s">
        <v>1777</v>
      </c>
      <c r="K357" s="266" t="s">
        <v>1777</v>
      </c>
      <c r="L357" s="233"/>
      <c r="M357" s="233"/>
      <c r="N357" s="233"/>
      <c r="O357" s="233"/>
      <c r="P357" s="233"/>
      <c r="Q357" s="233"/>
      <c r="R357" s="233"/>
      <c r="S357" s="233"/>
    </row>
    <row r="358" spans="2:19" ht="42.75">
      <c r="B358" s="266" t="s">
        <v>2306</v>
      </c>
      <c r="C358" s="266" t="s">
        <v>2417</v>
      </c>
      <c r="D358" s="266" t="s">
        <v>2331</v>
      </c>
      <c r="E358" s="266" t="s">
        <v>1779</v>
      </c>
      <c r="F358" s="266" t="s">
        <v>1777</v>
      </c>
      <c r="G358" s="266" t="s">
        <v>1777</v>
      </c>
      <c r="H358" s="266" t="s">
        <v>1777</v>
      </c>
      <c r="I358" s="266" t="s">
        <v>1777</v>
      </c>
      <c r="J358" s="266" t="s">
        <v>1777</v>
      </c>
      <c r="K358" s="266" t="s">
        <v>1777</v>
      </c>
      <c r="L358" s="233"/>
      <c r="M358" s="233"/>
      <c r="N358" s="233"/>
      <c r="O358" s="233"/>
      <c r="P358" s="233"/>
      <c r="Q358" s="233"/>
      <c r="R358" s="233"/>
      <c r="S358" s="233"/>
    </row>
    <row r="359" spans="2:19" ht="42.75">
      <c r="B359" s="266" t="s">
        <v>2307</v>
      </c>
      <c r="C359" s="266" t="s">
        <v>2417</v>
      </c>
      <c r="D359" s="266" t="s">
        <v>2331</v>
      </c>
      <c r="E359" s="266" t="s">
        <v>1779</v>
      </c>
      <c r="F359" s="266" t="s">
        <v>1777</v>
      </c>
      <c r="G359" s="266" t="s">
        <v>1777</v>
      </c>
      <c r="H359" s="266" t="s">
        <v>1777</v>
      </c>
      <c r="I359" s="266" t="s">
        <v>1777</v>
      </c>
      <c r="J359" s="266" t="s">
        <v>1777</v>
      </c>
      <c r="K359" s="266" t="s">
        <v>1777</v>
      </c>
      <c r="L359" s="233"/>
      <c r="M359" s="233"/>
      <c r="N359" s="233"/>
      <c r="O359" s="233"/>
      <c r="P359" s="233"/>
      <c r="Q359" s="233"/>
      <c r="R359" s="233"/>
      <c r="S359" s="233"/>
    </row>
    <row r="360" spans="2:19" ht="42.75">
      <c r="B360" s="266" t="s">
        <v>2308</v>
      </c>
      <c r="C360" s="266" t="s">
        <v>2417</v>
      </c>
      <c r="D360" s="266" t="s">
        <v>2331</v>
      </c>
      <c r="E360" s="266" t="s">
        <v>1779</v>
      </c>
      <c r="F360" s="266" t="s">
        <v>1777</v>
      </c>
      <c r="G360" s="266" t="s">
        <v>1777</v>
      </c>
      <c r="H360" s="266" t="s">
        <v>1777</v>
      </c>
      <c r="I360" s="266" t="s">
        <v>1777</v>
      </c>
      <c r="J360" s="266" t="s">
        <v>1777</v>
      </c>
      <c r="K360" s="266" t="s">
        <v>1777</v>
      </c>
      <c r="L360" s="233"/>
      <c r="M360" s="233"/>
      <c r="N360" s="233"/>
      <c r="O360" s="233"/>
      <c r="P360" s="233"/>
      <c r="Q360" s="233"/>
      <c r="R360" s="233"/>
      <c r="S360" s="233"/>
    </row>
    <row r="361" spans="2:19" ht="42.75">
      <c r="B361" s="266" t="s">
        <v>2309</v>
      </c>
      <c r="C361" s="266" t="s">
        <v>2417</v>
      </c>
      <c r="D361" s="266" t="s">
        <v>2331</v>
      </c>
      <c r="E361" s="266" t="s">
        <v>1779</v>
      </c>
      <c r="F361" s="266" t="s">
        <v>1777</v>
      </c>
      <c r="G361" s="266" t="s">
        <v>1777</v>
      </c>
      <c r="H361" s="266" t="s">
        <v>1777</v>
      </c>
      <c r="I361" s="266" t="s">
        <v>1777</v>
      </c>
      <c r="J361" s="266" t="s">
        <v>1777</v>
      </c>
      <c r="K361" s="266" t="s">
        <v>1777</v>
      </c>
      <c r="L361" s="233"/>
      <c r="M361" s="233"/>
      <c r="N361" s="233"/>
      <c r="O361" s="233"/>
      <c r="P361" s="233"/>
      <c r="Q361" s="233"/>
      <c r="R361" s="233"/>
      <c r="S361" s="233"/>
    </row>
    <row r="362" spans="2:19" ht="42.75">
      <c r="B362" s="266" t="s">
        <v>2310</v>
      </c>
      <c r="C362" s="266" t="s">
        <v>2417</v>
      </c>
      <c r="D362" s="266" t="s">
        <v>2331</v>
      </c>
      <c r="E362" s="266" t="s">
        <v>1779</v>
      </c>
      <c r="F362" s="266" t="s">
        <v>1777</v>
      </c>
      <c r="G362" s="266" t="s">
        <v>1777</v>
      </c>
      <c r="H362" s="266" t="s">
        <v>1777</v>
      </c>
      <c r="I362" s="266" t="s">
        <v>1777</v>
      </c>
      <c r="J362" s="266" t="s">
        <v>1777</v>
      </c>
      <c r="K362" s="266" t="s">
        <v>1777</v>
      </c>
      <c r="L362" s="233"/>
      <c r="M362" s="233"/>
      <c r="N362" s="233"/>
      <c r="O362" s="233"/>
      <c r="P362" s="233"/>
      <c r="Q362" s="233"/>
      <c r="R362" s="233"/>
      <c r="S362" s="233"/>
    </row>
    <row r="363" spans="2:19" ht="42.75">
      <c r="B363" s="266" t="s">
        <v>2443</v>
      </c>
      <c r="C363" s="266" t="s">
        <v>2417</v>
      </c>
      <c r="D363" s="266" t="s">
        <v>2331</v>
      </c>
      <c r="E363" s="266" t="s">
        <v>1779</v>
      </c>
      <c r="F363" s="266" t="s">
        <v>1777</v>
      </c>
      <c r="G363" s="266" t="s">
        <v>1777</v>
      </c>
      <c r="H363" s="266" t="s">
        <v>1777</v>
      </c>
      <c r="I363" s="266" t="s">
        <v>1777</v>
      </c>
      <c r="J363" s="266" t="s">
        <v>1777</v>
      </c>
      <c r="K363" s="266" t="s">
        <v>1777</v>
      </c>
      <c r="L363" s="233"/>
      <c r="M363" s="233"/>
      <c r="N363" s="233"/>
      <c r="O363" s="233"/>
      <c r="P363" s="233"/>
      <c r="Q363" s="233"/>
      <c r="R363" s="233"/>
      <c r="S363" s="233"/>
    </row>
    <row r="364" spans="2:19" ht="42.75">
      <c r="B364" s="266" t="s">
        <v>2312</v>
      </c>
      <c r="C364" s="266" t="s">
        <v>2417</v>
      </c>
      <c r="D364" s="266" t="s">
        <v>2331</v>
      </c>
      <c r="E364" s="266" t="s">
        <v>1779</v>
      </c>
      <c r="F364" s="266" t="s">
        <v>1777</v>
      </c>
      <c r="G364" s="266" t="s">
        <v>1777</v>
      </c>
      <c r="H364" s="266" t="s">
        <v>1777</v>
      </c>
      <c r="I364" s="266" t="s">
        <v>1777</v>
      </c>
      <c r="J364" s="266" t="s">
        <v>1777</v>
      </c>
      <c r="K364" s="266" t="s">
        <v>1777</v>
      </c>
      <c r="L364" s="233"/>
      <c r="M364" s="233"/>
      <c r="N364" s="233"/>
      <c r="O364" s="233"/>
      <c r="P364" s="233"/>
      <c r="Q364" s="233"/>
      <c r="R364" s="233"/>
      <c r="S364" s="233"/>
    </row>
    <row r="365" spans="2:19" ht="42.75">
      <c r="B365" s="266" t="s">
        <v>2313</v>
      </c>
      <c r="C365" s="266" t="s">
        <v>2417</v>
      </c>
      <c r="D365" s="266" t="s">
        <v>2331</v>
      </c>
      <c r="E365" s="266" t="s">
        <v>1779</v>
      </c>
      <c r="F365" s="266" t="s">
        <v>1777</v>
      </c>
      <c r="G365" s="266" t="s">
        <v>1777</v>
      </c>
      <c r="H365" s="266" t="s">
        <v>1777</v>
      </c>
      <c r="I365" s="266" t="s">
        <v>1777</v>
      </c>
      <c r="J365" s="266" t="s">
        <v>1777</v>
      </c>
      <c r="K365" s="266" t="s">
        <v>1777</v>
      </c>
      <c r="L365" s="233"/>
      <c r="M365" s="233"/>
      <c r="N365" s="233"/>
      <c r="O365" s="233"/>
      <c r="P365" s="233"/>
      <c r="Q365" s="233"/>
      <c r="R365" s="233"/>
      <c r="S365" s="233"/>
    </row>
    <row r="366" spans="2:19" ht="42.75">
      <c r="B366" s="266" t="s">
        <v>2314</v>
      </c>
      <c r="C366" s="266" t="s">
        <v>2417</v>
      </c>
      <c r="D366" s="266" t="s">
        <v>2331</v>
      </c>
      <c r="E366" s="266" t="s">
        <v>1779</v>
      </c>
      <c r="F366" s="266" t="s">
        <v>1777</v>
      </c>
      <c r="G366" s="266" t="s">
        <v>1777</v>
      </c>
      <c r="H366" s="266" t="s">
        <v>1777</v>
      </c>
      <c r="I366" s="266" t="s">
        <v>1777</v>
      </c>
      <c r="J366" s="266" t="s">
        <v>1777</v>
      </c>
      <c r="K366" s="266" t="s">
        <v>1777</v>
      </c>
      <c r="L366" s="233"/>
      <c r="M366" s="233"/>
      <c r="N366" s="233"/>
      <c r="O366" s="233"/>
      <c r="P366" s="233"/>
      <c r="Q366" s="233"/>
      <c r="R366" s="233"/>
      <c r="S366" s="233"/>
    </row>
    <row r="367" spans="2:19" ht="42.75">
      <c r="B367" s="266" t="s">
        <v>2315</v>
      </c>
      <c r="C367" s="266" t="s">
        <v>2417</v>
      </c>
      <c r="D367" s="266" t="s">
        <v>2331</v>
      </c>
      <c r="E367" s="266" t="s">
        <v>1779</v>
      </c>
      <c r="F367" s="266" t="s">
        <v>1777</v>
      </c>
      <c r="G367" s="266" t="s">
        <v>1777</v>
      </c>
      <c r="H367" s="266" t="s">
        <v>1777</v>
      </c>
      <c r="I367" s="266" t="s">
        <v>1777</v>
      </c>
      <c r="J367" s="266" t="s">
        <v>1777</v>
      </c>
      <c r="K367" s="266" t="s">
        <v>1777</v>
      </c>
      <c r="L367" s="233"/>
      <c r="M367" s="233"/>
      <c r="N367" s="233"/>
      <c r="O367" s="233"/>
      <c r="P367" s="233"/>
      <c r="Q367" s="233"/>
      <c r="R367" s="233"/>
      <c r="S367" s="233"/>
    </row>
    <row r="368" spans="2:19" ht="42.75">
      <c r="B368" s="266" t="s">
        <v>2316</v>
      </c>
      <c r="C368" s="266" t="s">
        <v>2417</v>
      </c>
      <c r="D368" s="266" t="s">
        <v>2331</v>
      </c>
      <c r="E368" s="266" t="s">
        <v>1779</v>
      </c>
      <c r="F368" s="266" t="s">
        <v>1777</v>
      </c>
      <c r="G368" s="266" t="s">
        <v>1777</v>
      </c>
      <c r="H368" s="266" t="s">
        <v>1777</v>
      </c>
      <c r="I368" s="266" t="s">
        <v>1777</v>
      </c>
      <c r="J368" s="266" t="s">
        <v>1777</v>
      </c>
      <c r="K368" s="266" t="s">
        <v>1777</v>
      </c>
      <c r="L368" s="233"/>
      <c r="M368" s="233"/>
      <c r="N368" s="233"/>
      <c r="O368" s="233"/>
      <c r="P368" s="233"/>
      <c r="Q368" s="233"/>
      <c r="R368" s="233"/>
      <c r="S368" s="233"/>
    </row>
    <row r="369" spans="2:19" ht="42.75">
      <c r="B369" s="266" t="s">
        <v>2317</v>
      </c>
      <c r="C369" s="266" t="s">
        <v>2417</v>
      </c>
      <c r="D369" s="266" t="s">
        <v>2331</v>
      </c>
      <c r="E369" s="266" t="s">
        <v>1779</v>
      </c>
      <c r="F369" s="266" t="s">
        <v>1777</v>
      </c>
      <c r="G369" s="266" t="s">
        <v>1777</v>
      </c>
      <c r="H369" s="266" t="s">
        <v>1777</v>
      </c>
      <c r="I369" s="266" t="s">
        <v>1777</v>
      </c>
      <c r="J369" s="266" t="s">
        <v>1777</v>
      </c>
      <c r="K369" s="266" t="s">
        <v>1777</v>
      </c>
      <c r="L369" s="233"/>
      <c r="M369" s="233"/>
      <c r="N369" s="233"/>
      <c r="O369" s="233"/>
      <c r="P369" s="233"/>
      <c r="Q369" s="233"/>
      <c r="R369" s="233"/>
      <c r="S369" s="233"/>
    </row>
    <row r="370" spans="2:19" ht="57">
      <c r="B370" s="266" t="s">
        <v>2318</v>
      </c>
      <c r="C370" s="266" t="s">
        <v>2417</v>
      </c>
      <c r="D370" s="266" t="s">
        <v>2331</v>
      </c>
      <c r="E370" s="266" t="s">
        <v>1779</v>
      </c>
      <c r="F370" s="266" t="s">
        <v>1777</v>
      </c>
      <c r="G370" s="266" t="s">
        <v>1777</v>
      </c>
      <c r="H370" s="266" t="s">
        <v>1777</v>
      </c>
      <c r="I370" s="266" t="s">
        <v>1777</v>
      </c>
      <c r="J370" s="266" t="s">
        <v>1777</v>
      </c>
      <c r="K370" s="266" t="s">
        <v>1777</v>
      </c>
      <c r="L370" s="233"/>
      <c r="M370" s="233"/>
      <c r="N370" s="233"/>
      <c r="O370" s="233"/>
      <c r="P370" s="233"/>
      <c r="Q370" s="233"/>
      <c r="R370" s="233"/>
      <c r="S370" s="233"/>
    </row>
    <row r="371" spans="2:19" ht="42.75">
      <c r="B371" s="266" t="s">
        <v>2444</v>
      </c>
      <c r="C371" s="266" t="s">
        <v>2417</v>
      </c>
      <c r="D371" s="266" t="s">
        <v>2331</v>
      </c>
      <c r="E371" s="266" t="s">
        <v>1779</v>
      </c>
      <c r="F371" s="266" t="s">
        <v>1777</v>
      </c>
      <c r="G371" s="266" t="s">
        <v>1777</v>
      </c>
      <c r="H371" s="266" t="s">
        <v>1777</v>
      </c>
      <c r="I371" s="266" t="s">
        <v>1777</v>
      </c>
      <c r="J371" s="266" t="s">
        <v>1777</v>
      </c>
      <c r="K371" s="266" t="s">
        <v>1777</v>
      </c>
      <c r="L371" s="233"/>
      <c r="M371" s="233"/>
      <c r="N371" s="233"/>
      <c r="O371" s="233"/>
      <c r="P371" s="233"/>
      <c r="Q371" s="233"/>
      <c r="R371" s="233"/>
      <c r="S371" s="233"/>
    </row>
    <row r="372" spans="2:19" ht="57">
      <c r="B372" s="266" t="s">
        <v>2445</v>
      </c>
      <c r="C372" s="266" t="s">
        <v>2417</v>
      </c>
      <c r="D372" s="266" t="s">
        <v>2331</v>
      </c>
      <c r="E372" s="266" t="s">
        <v>1779</v>
      </c>
      <c r="F372" s="266" t="s">
        <v>1777</v>
      </c>
      <c r="G372" s="266" t="s">
        <v>1777</v>
      </c>
      <c r="H372" s="266" t="s">
        <v>1777</v>
      </c>
      <c r="I372" s="266" t="s">
        <v>1777</v>
      </c>
      <c r="J372" s="266" t="s">
        <v>1777</v>
      </c>
      <c r="K372" s="266" t="s">
        <v>1777</v>
      </c>
      <c r="L372" s="233"/>
      <c r="M372" s="233"/>
      <c r="N372" s="233"/>
      <c r="O372" s="233"/>
      <c r="P372" s="233"/>
      <c r="Q372" s="233"/>
      <c r="R372" s="233"/>
      <c r="S372" s="233"/>
    </row>
    <row r="373" spans="2:19" ht="42.75">
      <c r="B373" s="266" t="s">
        <v>2319</v>
      </c>
      <c r="C373" s="266" t="s">
        <v>2417</v>
      </c>
      <c r="D373" s="266" t="s">
        <v>2331</v>
      </c>
      <c r="E373" s="266" t="s">
        <v>1779</v>
      </c>
      <c r="F373" s="266" t="s">
        <v>1777</v>
      </c>
      <c r="G373" s="266" t="s">
        <v>1777</v>
      </c>
      <c r="H373" s="266" t="s">
        <v>1777</v>
      </c>
      <c r="I373" s="266" t="s">
        <v>1777</v>
      </c>
      <c r="J373" s="266" t="s">
        <v>1777</v>
      </c>
      <c r="K373" s="266" t="s">
        <v>1777</v>
      </c>
      <c r="L373" s="233"/>
      <c r="M373" s="233"/>
      <c r="N373" s="233"/>
      <c r="O373" s="233"/>
      <c r="P373" s="233"/>
      <c r="Q373" s="233"/>
      <c r="R373" s="233"/>
      <c r="S373" s="233"/>
    </row>
    <row r="374" spans="2:19" ht="42.75">
      <c r="B374" s="266" t="s">
        <v>2320</v>
      </c>
      <c r="C374" s="266" t="s">
        <v>2417</v>
      </c>
      <c r="D374" s="266" t="s">
        <v>2331</v>
      </c>
      <c r="E374" s="266" t="s">
        <v>1779</v>
      </c>
      <c r="F374" s="266" t="s">
        <v>1777</v>
      </c>
      <c r="G374" s="266" t="s">
        <v>1777</v>
      </c>
      <c r="H374" s="266" t="s">
        <v>1777</v>
      </c>
      <c r="I374" s="266" t="s">
        <v>1777</v>
      </c>
      <c r="J374" s="266" t="s">
        <v>1777</v>
      </c>
      <c r="K374" s="266" t="s">
        <v>1777</v>
      </c>
      <c r="L374" s="233"/>
      <c r="M374" s="233"/>
      <c r="N374" s="233"/>
      <c r="O374" s="233"/>
      <c r="P374" s="233"/>
      <c r="Q374" s="233"/>
      <c r="R374" s="233"/>
      <c r="S374" s="233"/>
    </row>
    <row r="375" spans="2:19" ht="42.75">
      <c r="B375" s="266" t="s">
        <v>2321</v>
      </c>
      <c r="C375" s="266" t="s">
        <v>2417</v>
      </c>
      <c r="D375" s="266" t="s">
        <v>2331</v>
      </c>
      <c r="E375" s="266" t="s">
        <v>1779</v>
      </c>
      <c r="F375" s="266" t="s">
        <v>1777</v>
      </c>
      <c r="G375" s="266" t="s">
        <v>1777</v>
      </c>
      <c r="H375" s="266" t="s">
        <v>1777</v>
      </c>
      <c r="I375" s="266" t="s">
        <v>1777</v>
      </c>
      <c r="J375" s="266" t="s">
        <v>1777</v>
      </c>
      <c r="K375" s="266" t="s">
        <v>1777</v>
      </c>
      <c r="L375" s="233"/>
      <c r="M375" s="233"/>
      <c r="N375" s="233"/>
      <c r="O375" s="233"/>
      <c r="P375" s="233"/>
      <c r="Q375" s="233"/>
      <c r="R375" s="233"/>
      <c r="S375" s="233"/>
    </row>
    <row r="376" spans="2:19" ht="42.75">
      <c r="B376" s="266" t="s">
        <v>2322</v>
      </c>
      <c r="C376" s="266" t="s">
        <v>2417</v>
      </c>
      <c r="D376" s="266" t="s">
        <v>2331</v>
      </c>
      <c r="E376" s="266" t="s">
        <v>1779</v>
      </c>
      <c r="F376" s="266" t="s">
        <v>1777</v>
      </c>
      <c r="G376" s="266" t="s">
        <v>1777</v>
      </c>
      <c r="H376" s="266" t="s">
        <v>1777</v>
      </c>
      <c r="I376" s="266" t="s">
        <v>1777</v>
      </c>
      <c r="J376" s="266" t="s">
        <v>1777</v>
      </c>
      <c r="K376" s="266" t="s">
        <v>1777</v>
      </c>
      <c r="L376" s="233"/>
      <c r="M376" s="233"/>
      <c r="N376" s="233"/>
      <c r="O376" s="233"/>
      <c r="P376" s="233"/>
      <c r="Q376" s="233"/>
      <c r="R376" s="233"/>
      <c r="S376" s="233"/>
    </row>
    <row r="377" spans="2:19" ht="57">
      <c r="B377" s="266" t="s">
        <v>2446</v>
      </c>
      <c r="C377" s="266" t="s">
        <v>2418</v>
      </c>
      <c r="D377" s="266" t="s">
        <v>2331</v>
      </c>
      <c r="E377" s="266" t="s">
        <v>1779</v>
      </c>
      <c r="F377" s="266" t="s">
        <v>1777</v>
      </c>
      <c r="G377" s="266" t="s">
        <v>1777</v>
      </c>
      <c r="H377" s="266" t="s">
        <v>1777</v>
      </c>
      <c r="I377" s="266" t="s">
        <v>1777</v>
      </c>
      <c r="J377" s="266" t="s">
        <v>1777</v>
      </c>
      <c r="K377" s="266" t="s">
        <v>1777</v>
      </c>
      <c r="L377" s="233"/>
      <c r="M377" s="233"/>
      <c r="N377" s="233"/>
      <c r="O377" s="233"/>
      <c r="P377" s="233"/>
      <c r="Q377" s="233"/>
      <c r="R377" s="233"/>
      <c r="S377" s="233"/>
    </row>
    <row r="378" spans="2:19" ht="71.25">
      <c r="B378" s="266" t="s">
        <v>2447</v>
      </c>
      <c r="C378" s="266" t="s">
        <v>2418</v>
      </c>
      <c r="D378" s="266" t="s">
        <v>2331</v>
      </c>
      <c r="E378" s="266" t="s">
        <v>1779</v>
      </c>
      <c r="F378" s="266" t="s">
        <v>1777</v>
      </c>
      <c r="G378" s="266" t="s">
        <v>1777</v>
      </c>
      <c r="H378" s="266" t="s">
        <v>1777</v>
      </c>
      <c r="I378" s="266" t="s">
        <v>1777</v>
      </c>
      <c r="J378" s="266" t="s">
        <v>1777</v>
      </c>
      <c r="K378" s="266" t="s">
        <v>1777</v>
      </c>
      <c r="L378" s="233"/>
      <c r="M378" s="233"/>
      <c r="N378" s="233"/>
      <c r="O378" s="233"/>
      <c r="P378" s="233"/>
      <c r="Q378" s="233"/>
      <c r="R378" s="233"/>
      <c r="S378" s="233"/>
    </row>
    <row r="379" spans="2:19" ht="71.25">
      <c r="B379" s="266" t="s">
        <v>2448</v>
      </c>
      <c r="C379" s="266" t="s">
        <v>2418</v>
      </c>
      <c r="D379" s="266" t="s">
        <v>2331</v>
      </c>
      <c r="E379" s="266" t="s">
        <v>1779</v>
      </c>
      <c r="F379" s="266" t="s">
        <v>1777</v>
      </c>
      <c r="G379" s="266" t="s">
        <v>1777</v>
      </c>
      <c r="H379" s="266" t="s">
        <v>1777</v>
      </c>
      <c r="I379" s="266" t="s">
        <v>1777</v>
      </c>
      <c r="J379" s="266" t="s">
        <v>1777</v>
      </c>
      <c r="K379" s="266" t="s">
        <v>1777</v>
      </c>
      <c r="L379" s="233"/>
      <c r="M379" s="233"/>
      <c r="N379" s="233"/>
      <c r="O379" s="233"/>
      <c r="P379" s="233"/>
      <c r="Q379" s="233"/>
      <c r="R379" s="233"/>
      <c r="S379" s="233"/>
    </row>
    <row r="380" spans="2:19" ht="57">
      <c r="B380" s="266" t="s">
        <v>2323</v>
      </c>
      <c r="C380" s="266" t="s">
        <v>2419</v>
      </c>
      <c r="D380" s="266" t="s">
        <v>2331</v>
      </c>
      <c r="E380" s="266" t="s">
        <v>1779</v>
      </c>
      <c r="F380" s="266" t="s">
        <v>1777</v>
      </c>
      <c r="G380" s="266" t="s">
        <v>1777</v>
      </c>
      <c r="H380" s="266" t="s">
        <v>1777</v>
      </c>
      <c r="I380" s="266" t="s">
        <v>1777</v>
      </c>
      <c r="J380" s="266" t="s">
        <v>1777</v>
      </c>
      <c r="K380" s="266" t="s">
        <v>1777</v>
      </c>
      <c r="L380" s="233"/>
      <c r="M380" s="233"/>
      <c r="N380" s="233"/>
      <c r="O380" s="233"/>
      <c r="P380" s="233"/>
      <c r="Q380" s="233"/>
      <c r="R380" s="233"/>
      <c r="S380" s="233"/>
    </row>
    <row r="381" spans="2:19" ht="28.5">
      <c r="B381" s="266" t="s">
        <v>2324</v>
      </c>
      <c r="C381" s="266" t="s">
        <v>2419</v>
      </c>
      <c r="D381" s="266" t="s">
        <v>2331</v>
      </c>
      <c r="E381" s="266" t="s">
        <v>1779</v>
      </c>
      <c r="F381" s="266" t="s">
        <v>1777</v>
      </c>
      <c r="G381" s="266" t="s">
        <v>1777</v>
      </c>
      <c r="H381" s="266" t="s">
        <v>1777</v>
      </c>
      <c r="I381" s="266" t="s">
        <v>1777</v>
      </c>
      <c r="J381" s="266" t="s">
        <v>1777</v>
      </c>
      <c r="K381" s="266" t="s">
        <v>1777</v>
      </c>
      <c r="L381" s="233"/>
      <c r="M381" s="233"/>
      <c r="N381" s="233"/>
      <c r="O381" s="233"/>
      <c r="P381" s="233"/>
      <c r="Q381" s="233"/>
      <c r="R381" s="233"/>
      <c r="S381" s="233"/>
    </row>
    <row r="382" spans="2:19" ht="28.5">
      <c r="B382" s="266" t="s">
        <v>2325</v>
      </c>
      <c r="C382" s="266" t="s">
        <v>2419</v>
      </c>
      <c r="D382" s="266" t="s">
        <v>2331</v>
      </c>
      <c r="E382" s="266" t="s">
        <v>1779</v>
      </c>
      <c r="F382" s="266" t="s">
        <v>1777</v>
      </c>
      <c r="G382" s="266" t="s">
        <v>1777</v>
      </c>
      <c r="H382" s="266" t="s">
        <v>1777</v>
      </c>
      <c r="I382" s="266" t="s">
        <v>1777</v>
      </c>
      <c r="J382" s="266" t="s">
        <v>1777</v>
      </c>
      <c r="K382" s="266" t="s">
        <v>1777</v>
      </c>
      <c r="L382" s="233"/>
      <c r="M382" s="233"/>
      <c r="N382" s="233"/>
      <c r="O382" s="233"/>
      <c r="P382" s="233"/>
      <c r="Q382" s="233"/>
      <c r="R382" s="233"/>
      <c r="S382" s="233"/>
    </row>
    <row r="383" spans="2:19" ht="28.5">
      <c r="B383" s="266" t="s">
        <v>2326</v>
      </c>
      <c r="C383" s="266" t="s">
        <v>2419</v>
      </c>
      <c r="D383" s="266" t="s">
        <v>2331</v>
      </c>
      <c r="E383" s="266" t="s">
        <v>1779</v>
      </c>
      <c r="F383" s="266" t="s">
        <v>1777</v>
      </c>
      <c r="G383" s="266" t="s">
        <v>1777</v>
      </c>
      <c r="H383" s="266" t="s">
        <v>1777</v>
      </c>
      <c r="I383" s="266" t="s">
        <v>1777</v>
      </c>
      <c r="J383" s="266" t="s">
        <v>1777</v>
      </c>
      <c r="K383" s="266" t="s">
        <v>1777</v>
      </c>
      <c r="L383" s="233"/>
      <c r="M383" s="233"/>
      <c r="N383" s="233"/>
      <c r="O383" s="233"/>
      <c r="P383" s="233"/>
      <c r="Q383" s="233"/>
      <c r="R383" s="233"/>
      <c r="S383" s="233"/>
    </row>
    <row r="384" spans="2:19" ht="71.25">
      <c r="B384" s="266" t="s">
        <v>2449</v>
      </c>
      <c r="C384" s="266" t="s">
        <v>2419</v>
      </c>
      <c r="D384" s="266" t="s">
        <v>2331</v>
      </c>
      <c r="E384" s="266" t="s">
        <v>1779</v>
      </c>
      <c r="F384" s="266" t="s">
        <v>1777</v>
      </c>
      <c r="G384" s="266" t="s">
        <v>1777</v>
      </c>
      <c r="H384" s="266" t="s">
        <v>1777</v>
      </c>
      <c r="I384" s="266" t="s">
        <v>1777</v>
      </c>
      <c r="J384" s="266" t="s">
        <v>1777</v>
      </c>
      <c r="K384" s="266" t="s">
        <v>1777</v>
      </c>
    </row>
    <row r="385" spans="2:11" ht="85.5">
      <c r="B385" s="266" t="s">
        <v>2450</v>
      </c>
      <c r="C385" s="266" t="s">
        <v>2419</v>
      </c>
      <c r="D385" s="266" t="s">
        <v>2331</v>
      </c>
      <c r="E385" s="266" t="s">
        <v>1779</v>
      </c>
      <c r="F385" s="266" t="s">
        <v>1777</v>
      </c>
      <c r="G385" s="266" t="s">
        <v>1777</v>
      </c>
      <c r="H385" s="266" t="s">
        <v>1777</v>
      </c>
      <c r="I385" s="266" t="s">
        <v>1777</v>
      </c>
      <c r="J385" s="266" t="s">
        <v>1777</v>
      </c>
      <c r="K385" s="266" t="s">
        <v>1777</v>
      </c>
    </row>
    <row r="386" spans="2:11" ht="57">
      <c r="B386" s="266" t="s">
        <v>2327</v>
      </c>
      <c r="C386" s="266" t="s">
        <v>2419</v>
      </c>
      <c r="D386" s="266" t="s">
        <v>2331</v>
      </c>
      <c r="E386" s="266" t="s">
        <v>1779</v>
      </c>
      <c r="F386" s="266" t="s">
        <v>1777</v>
      </c>
      <c r="G386" s="266" t="s">
        <v>1777</v>
      </c>
      <c r="H386" s="266" t="s">
        <v>1777</v>
      </c>
      <c r="I386" s="266" t="s">
        <v>1777</v>
      </c>
      <c r="J386" s="266" t="s">
        <v>1777</v>
      </c>
      <c r="K386" s="266" t="s">
        <v>1777</v>
      </c>
    </row>
    <row r="387" spans="2:11" ht="42.75">
      <c r="B387" s="266" t="s">
        <v>2328</v>
      </c>
      <c r="C387" s="266" t="s">
        <v>2419</v>
      </c>
      <c r="D387" s="266" t="s">
        <v>2331</v>
      </c>
      <c r="E387" s="266" t="s">
        <v>1779</v>
      </c>
      <c r="F387" s="266" t="s">
        <v>1777</v>
      </c>
      <c r="G387" s="266" t="s">
        <v>1777</v>
      </c>
      <c r="H387" s="266" t="s">
        <v>1777</v>
      </c>
      <c r="I387" s="266" t="s">
        <v>1777</v>
      </c>
      <c r="J387" s="266" t="s">
        <v>1777</v>
      </c>
      <c r="K387" s="266" t="s">
        <v>1777</v>
      </c>
    </row>
    <row r="388" spans="2:11" ht="57">
      <c r="B388" s="266" t="s">
        <v>2329</v>
      </c>
      <c r="C388" s="266" t="s">
        <v>2419</v>
      </c>
      <c r="D388" s="266" t="s">
        <v>2331</v>
      </c>
      <c r="E388" s="266" t="s">
        <v>1779</v>
      </c>
      <c r="F388" s="266" t="s">
        <v>1777</v>
      </c>
      <c r="G388" s="266" t="s">
        <v>1777</v>
      </c>
      <c r="H388" s="266" t="s">
        <v>1777</v>
      </c>
      <c r="I388" s="266" t="s">
        <v>1777</v>
      </c>
      <c r="J388" s="266" t="s">
        <v>1777</v>
      </c>
      <c r="K388" s="266" t="s">
        <v>1777</v>
      </c>
    </row>
    <row r="389" spans="2:11" ht="85.5">
      <c r="B389" s="266" t="s">
        <v>2330</v>
      </c>
      <c r="C389" s="266" t="s">
        <v>2419</v>
      </c>
      <c r="D389" s="266" t="s">
        <v>2331</v>
      </c>
      <c r="E389" s="266" t="s">
        <v>1779</v>
      </c>
      <c r="F389" s="266" t="s">
        <v>1777</v>
      </c>
      <c r="G389" s="266" t="s">
        <v>1777</v>
      </c>
      <c r="H389" s="266" t="s">
        <v>1777</v>
      </c>
      <c r="I389" s="266" t="s">
        <v>1777</v>
      </c>
      <c r="J389" s="266" t="s">
        <v>1777</v>
      </c>
      <c r="K389" s="266" t="s">
        <v>1777</v>
      </c>
    </row>
    <row r="390" spans="2:11" ht="28.5">
      <c r="B390" s="266" t="s">
        <v>2451</v>
      </c>
      <c r="C390" s="266" t="s">
        <v>2419</v>
      </c>
      <c r="D390" s="266" t="s">
        <v>2331</v>
      </c>
      <c r="E390" s="266" t="s">
        <v>1779</v>
      </c>
      <c r="F390" s="266" t="s">
        <v>1777</v>
      </c>
      <c r="G390" s="266" t="s">
        <v>1777</v>
      </c>
      <c r="H390" s="266" t="s">
        <v>1777</v>
      </c>
      <c r="I390" s="266" t="s">
        <v>1777</v>
      </c>
      <c r="J390" s="266" t="s">
        <v>1777</v>
      </c>
      <c r="K390" s="266" t="s">
        <v>1777</v>
      </c>
    </row>
    <row r="391" spans="2:11" ht="42.75">
      <c r="B391" s="266" t="s">
        <v>2452</v>
      </c>
      <c r="C391" s="266" t="s">
        <v>2419</v>
      </c>
      <c r="D391" s="266" t="s">
        <v>2331</v>
      </c>
      <c r="E391" s="266" t="s">
        <v>1779</v>
      </c>
      <c r="F391" s="266" t="s">
        <v>1777</v>
      </c>
      <c r="G391" s="266" t="s">
        <v>1777</v>
      </c>
      <c r="H391" s="266" t="s">
        <v>1777</v>
      </c>
      <c r="I391" s="266" t="s">
        <v>1777</v>
      </c>
      <c r="J391" s="266" t="s">
        <v>1777</v>
      </c>
      <c r="K391" s="266" t="s">
        <v>1777</v>
      </c>
    </row>
    <row r="392" spans="2:11" ht="42.75">
      <c r="B392" s="266" t="s">
        <v>2453</v>
      </c>
      <c r="C392" s="266" t="s">
        <v>2420</v>
      </c>
      <c r="D392" s="266" t="s">
        <v>2331</v>
      </c>
      <c r="E392" s="266" t="s">
        <v>1779</v>
      </c>
      <c r="F392" s="266" t="s">
        <v>1777</v>
      </c>
      <c r="G392" s="266" t="s">
        <v>1777</v>
      </c>
      <c r="H392" s="266" t="s">
        <v>1777</v>
      </c>
      <c r="I392" s="266" t="s">
        <v>1777</v>
      </c>
      <c r="J392" s="266" t="s">
        <v>1777</v>
      </c>
      <c r="K392" s="266" t="s">
        <v>1777</v>
      </c>
    </row>
    <row r="393" spans="2:11" ht="57">
      <c r="B393" s="266" t="s">
        <v>2454</v>
      </c>
      <c r="C393" s="266" t="s">
        <v>2420</v>
      </c>
      <c r="D393" s="266" t="s">
        <v>2331</v>
      </c>
      <c r="E393" s="266" t="s">
        <v>1779</v>
      </c>
      <c r="F393" s="266" t="s">
        <v>1777</v>
      </c>
      <c r="G393" s="266" t="s">
        <v>1777</v>
      </c>
      <c r="H393" s="266" t="s">
        <v>1777</v>
      </c>
      <c r="I393" s="266" t="s">
        <v>1777</v>
      </c>
      <c r="J393" s="266" t="s">
        <v>1777</v>
      </c>
      <c r="K393" s="266" t="s">
        <v>1777</v>
      </c>
    </row>
    <row r="394" spans="2:11" ht="28.5">
      <c r="B394" s="266" t="s">
        <v>2455</v>
      </c>
      <c r="C394" s="266" t="s">
        <v>2421</v>
      </c>
      <c r="D394" s="266" t="s">
        <v>2331</v>
      </c>
      <c r="E394" s="266" t="s">
        <v>1779</v>
      </c>
      <c r="F394" s="266" t="s">
        <v>1777</v>
      </c>
      <c r="G394" s="266" t="s">
        <v>1777</v>
      </c>
      <c r="H394" s="266" t="s">
        <v>1777</v>
      </c>
      <c r="I394" s="266" t="s">
        <v>1777</v>
      </c>
      <c r="J394" s="266" t="s">
        <v>1777</v>
      </c>
      <c r="K394" s="266" t="s">
        <v>1777</v>
      </c>
    </row>
    <row r="395" spans="2:11" ht="57">
      <c r="B395" s="266" t="s">
        <v>2456</v>
      </c>
      <c r="C395" s="266" t="s">
        <v>2422</v>
      </c>
      <c r="D395" s="266" t="s">
        <v>2331</v>
      </c>
      <c r="E395" s="266" t="s">
        <v>1779</v>
      </c>
      <c r="F395" s="266" t="s">
        <v>1777</v>
      </c>
      <c r="G395" s="266" t="s">
        <v>1777</v>
      </c>
      <c r="H395" s="266" t="s">
        <v>1777</v>
      </c>
      <c r="I395" s="266" t="s">
        <v>1777</v>
      </c>
      <c r="J395" s="266" t="s">
        <v>1777</v>
      </c>
      <c r="K395" s="266" t="s">
        <v>1777</v>
      </c>
    </row>
    <row r="396" spans="2:11" ht="57">
      <c r="B396" s="266" t="s">
        <v>2457</v>
      </c>
      <c r="C396" s="266" t="s">
        <v>2423</v>
      </c>
      <c r="D396" s="266" t="s">
        <v>2331</v>
      </c>
      <c r="E396" s="266" t="s">
        <v>1779</v>
      </c>
      <c r="F396" s="266" t="s">
        <v>1777</v>
      </c>
      <c r="G396" s="266" t="s">
        <v>1777</v>
      </c>
      <c r="H396" s="266" t="s">
        <v>1777</v>
      </c>
      <c r="I396" s="266" t="s">
        <v>1777</v>
      </c>
      <c r="J396" s="266" t="s">
        <v>1777</v>
      </c>
      <c r="K396" s="266" t="s">
        <v>1777</v>
      </c>
    </row>
    <row r="397" spans="2:11" ht="42.75">
      <c r="B397" s="266" t="s">
        <v>2186</v>
      </c>
      <c r="C397" s="266" t="s">
        <v>2399</v>
      </c>
      <c r="D397" s="266" t="s">
        <v>2331</v>
      </c>
      <c r="E397" s="266" t="s">
        <v>1779</v>
      </c>
      <c r="F397" s="266" t="s">
        <v>1777</v>
      </c>
      <c r="G397" s="266" t="s">
        <v>1777</v>
      </c>
      <c r="H397" s="266" t="s">
        <v>1777</v>
      </c>
      <c r="I397" s="266" t="s">
        <v>1777</v>
      </c>
      <c r="J397" s="266" t="s">
        <v>1777</v>
      </c>
      <c r="K397" s="266" t="s">
        <v>1777</v>
      </c>
    </row>
    <row r="398" spans="2:11" ht="42.75">
      <c r="B398" s="266" t="s">
        <v>2187</v>
      </c>
      <c r="C398" s="266" t="s">
        <v>2399</v>
      </c>
      <c r="D398" s="266" t="s">
        <v>2331</v>
      </c>
      <c r="E398" s="266" t="s">
        <v>1779</v>
      </c>
      <c r="F398" s="266" t="s">
        <v>1777</v>
      </c>
      <c r="G398" s="266" t="s">
        <v>1777</v>
      </c>
      <c r="H398" s="266" t="s">
        <v>1777</v>
      </c>
      <c r="I398" s="266" t="s">
        <v>1777</v>
      </c>
      <c r="J398" s="266" t="s">
        <v>1777</v>
      </c>
      <c r="K398" s="266" t="s">
        <v>1777</v>
      </c>
    </row>
    <row r="399" spans="2:11" ht="42.75">
      <c r="B399" s="266" t="s">
        <v>2188</v>
      </c>
      <c r="C399" s="266" t="s">
        <v>2399</v>
      </c>
      <c r="D399" s="266" t="s">
        <v>2331</v>
      </c>
      <c r="E399" s="266" t="s">
        <v>1779</v>
      </c>
      <c r="F399" s="266" t="s">
        <v>1777</v>
      </c>
      <c r="G399" s="266" t="s">
        <v>1777</v>
      </c>
      <c r="H399" s="266" t="s">
        <v>1777</v>
      </c>
      <c r="I399" s="266" t="s">
        <v>1777</v>
      </c>
      <c r="J399" s="266" t="s">
        <v>1777</v>
      </c>
      <c r="K399" s="266" t="s">
        <v>1777</v>
      </c>
    </row>
    <row r="400" spans="2:11" ht="42.75">
      <c r="B400" s="266" t="s">
        <v>2189</v>
      </c>
      <c r="C400" s="266" t="s">
        <v>2399</v>
      </c>
      <c r="D400" s="266" t="s">
        <v>2331</v>
      </c>
      <c r="E400" s="266" t="s">
        <v>1779</v>
      </c>
      <c r="F400" s="266" t="s">
        <v>1777</v>
      </c>
      <c r="G400" s="266" t="s">
        <v>1777</v>
      </c>
      <c r="H400" s="266" t="s">
        <v>1777</v>
      </c>
      <c r="I400" s="266" t="s">
        <v>1777</v>
      </c>
      <c r="J400" s="266" t="s">
        <v>1777</v>
      </c>
      <c r="K400" s="266" t="s">
        <v>1777</v>
      </c>
    </row>
    <row r="401" spans="2:11" ht="42.75">
      <c r="B401" s="266" t="s">
        <v>2190</v>
      </c>
      <c r="C401" s="266" t="s">
        <v>2399</v>
      </c>
      <c r="D401" s="266" t="s">
        <v>2331</v>
      </c>
      <c r="E401" s="266" t="s">
        <v>1779</v>
      </c>
      <c r="F401" s="266" t="s">
        <v>1777</v>
      </c>
      <c r="G401" s="266" t="s">
        <v>1777</v>
      </c>
      <c r="H401" s="266" t="s">
        <v>1777</v>
      </c>
      <c r="I401" s="266" t="s">
        <v>1777</v>
      </c>
      <c r="J401" s="266" t="s">
        <v>1777</v>
      </c>
      <c r="K401" s="266" t="s">
        <v>1777</v>
      </c>
    </row>
    <row r="402" spans="2:11" ht="57">
      <c r="B402" s="266" t="s">
        <v>2191</v>
      </c>
      <c r="C402" s="266" t="s">
        <v>2399</v>
      </c>
      <c r="D402" s="266" t="s">
        <v>2331</v>
      </c>
      <c r="E402" s="266" t="s">
        <v>1779</v>
      </c>
      <c r="F402" s="266" t="s">
        <v>1777</v>
      </c>
      <c r="G402" s="266" t="s">
        <v>1777</v>
      </c>
      <c r="H402" s="266" t="s">
        <v>1777</v>
      </c>
      <c r="I402" s="266" t="s">
        <v>1777</v>
      </c>
      <c r="J402" s="266" t="s">
        <v>1777</v>
      </c>
      <c r="K402" s="266" t="s">
        <v>1777</v>
      </c>
    </row>
    <row r="403" spans="2:11" ht="42.75">
      <c r="B403" s="266" t="s">
        <v>2192</v>
      </c>
      <c r="C403" s="266" t="s">
        <v>2399</v>
      </c>
      <c r="D403" s="266" t="s">
        <v>2331</v>
      </c>
      <c r="E403" s="266" t="s">
        <v>1779</v>
      </c>
      <c r="F403" s="266" t="s">
        <v>1777</v>
      </c>
      <c r="G403" s="266" t="s">
        <v>1777</v>
      </c>
      <c r="H403" s="266" t="s">
        <v>1777</v>
      </c>
      <c r="I403" s="266" t="s">
        <v>1777</v>
      </c>
      <c r="J403" s="266" t="s">
        <v>1777</v>
      </c>
      <c r="K403" s="266" t="s">
        <v>1777</v>
      </c>
    </row>
    <row r="404" spans="2:11" ht="42.75">
      <c r="B404" s="266" t="s">
        <v>2193</v>
      </c>
      <c r="C404" s="266" t="s">
        <v>2399</v>
      </c>
      <c r="D404" s="266" t="s">
        <v>2331</v>
      </c>
      <c r="E404" s="266" t="s">
        <v>1779</v>
      </c>
      <c r="F404" s="266" t="s">
        <v>1777</v>
      </c>
      <c r="G404" s="266" t="s">
        <v>1777</v>
      </c>
      <c r="H404" s="266" t="s">
        <v>1777</v>
      </c>
      <c r="I404" s="266" t="s">
        <v>1777</v>
      </c>
      <c r="J404" s="266" t="s">
        <v>1777</v>
      </c>
      <c r="K404" s="266" t="s">
        <v>1777</v>
      </c>
    </row>
    <row r="405" spans="2:11" ht="42.75">
      <c r="B405" s="266" t="s">
        <v>2194</v>
      </c>
      <c r="C405" s="266" t="s">
        <v>2399</v>
      </c>
      <c r="D405" s="266" t="s">
        <v>2331</v>
      </c>
      <c r="E405" s="266" t="s">
        <v>1779</v>
      </c>
      <c r="F405" s="266" t="s">
        <v>1777</v>
      </c>
      <c r="G405" s="266" t="s">
        <v>1777</v>
      </c>
      <c r="H405" s="266" t="s">
        <v>1777</v>
      </c>
      <c r="I405" s="266" t="s">
        <v>1777</v>
      </c>
      <c r="J405" s="266" t="s">
        <v>1777</v>
      </c>
      <c r="K405" s="266" t="s">
        <v>1777</v>
      </c>
    </row>
    <row r="406" spans="2:11" ht="71.25">
      <c r="B406" s="266" t="s">
        <v>2195</v>
      </c>
      <c r="C406" s="266" t="s">
        <v>2416</v>
      </c>
      <c r="D406" s="266" t="s">
        <v>2331</v>
      </c>
      <c r="E406" s="266" t="s">
        <v>1779</v>
      </c>
      <c r="F406" s="266" t="s">
        <v>1777</v>
      </c>
      <c r="G406" s="266" t="s">
        <v>1777</v>
      </c>
      <c r="H406" s="266" t="s">
        <v>1777</v>
      </c>
      <c r="I406" s="266" t="s">
        <v>1777</v>
      </c>
      <c r="J406" s="266" t="s">
        <v>1777</v>
      </c>
      <c r="K406" s="266" t="s">
        <v>1777</v>
      </c>
    </row>
    <row r="407" spans="2:11" ht="71.25">
      <c r="B407" s="266" t="s">
        <v>2196</v>
      </c>
      <c r="C407" s="266" t="s">
        <v>2416</v>
      </c>
      <c r="D407" s="266" t="s">
        <v>2331</v>
      </c>
      <c r="E407" s="266" t="s">
        <v>1779</v>
      </c>
      <c r="F407" s="266" t="s">
        <v>1777</v>
      </c>
      <c r="G407" s="266" t="s">
        <v>1777</v>
      </c>
      <c r="H407" s="266" t="s">
        <v>1777</v>
      </c>
      <c r="I407" s="266" t="s">
        <v>1777</v>
      </c>
      <c r="J407" s="266" t="s">
        <v>1777</v>
      </c>
      <c r="K407" s="266" t="s">
        <v>1777</v>
      </c>
    </row>
    <row r="408" spans="2:11" ht="71.25">
      <c r="B408" s="266" t="s">
        <v>2197</v>
      </c>
      <c r="C408" s="266" t="s">
        <v>2416</v>
      </c>
      <c r="D408" s="266" t="s">
        <v>2331</v>
      </c>
      <c r="E408" s="266" t="s">
        <v>1779</v>
      </c>
      <c r="F408" s="266" t="s">
        <v>1777</v>
      </c>
      <c r="G408" s="266" t="s">
        <v>1777</v>
      </c>
      <c r="H408" s="266" t="s">
        <v>1777</v>
      </c>
      <c r="I408" s="266" t="s">
        <v>1777</v>
      </c>
      <c r="J408" s="266" t="s">
        <v>1777</v>
      </c>
      <c r="K408" s="266" t="s">
        <v>1777</v>
      </c>
    </row>
    <row r="409" spans="2:11" ht="71.25">
      <c r="B409" s="266" t="s">
        <v>2198</v>
      </c>
      <c r="C409" s="266" t="s">
        <v>2416</v>
      </c>
      <c r="D409" s="266" t="s">
        <v>2331</v>
      </c>
      <c r="E409" s="266" t="s">
        <v>1779</v>
      </c>
      <c r="F409" s="266" t="s">
        <v>1777</v>
      </c>
      <c r="G409" s="266" t="s">
        <v>1777</v>
      </c>
      <c r="H409" s="266" t="s">
        <v>1777</v>
      </c>
      <c r="I409" s="266" t="s">
        <v>1777</v>
      </c>
      <c r="J409" s="266" t="s">
        <v>1777</v>
      </c>
      <c r="K409" s="266" t="s">
        <v>1777</v>
      </c>
    </row>
    <row r="410" spans="2:11" ht="57">
      <c r="B410" s="266" t="s">
        <v>2199</v>
      </c>
      <c r="C410" s="266" t="s">
        <v>2458</v>
      </c>
      <c r="D410" s="266" t="s">
        <v>2331</v>
      </c>
      <c r="E410" s="266" t="s">
        <v>1779</v>
      </c>
      <c r="F410" s="266" t="s">
        <v>1777</v>
      </c>
      <c r="G410" s="266" t="s">
        <v>1777</v>
      </c>
      <c r="H410" s="266" t="s">
        <v>1777</v>
      </c>
      <c r="I410" s="266" t="s">
        <v>1777</v>
      </c>
      <c r="J410" s="266" t="s">
        <v>1777</v>
      </c>
      <c r="K410" s="266" t="s">
        <v>1777</v>
      </c>
    </row>
    <row r="411" spans="2:11" ht="57">
      <c r="B411" s="266" t="s">
        <v>2200</v>
      </c>
      <c r="C411" s="266" t="s">
        <v>2458</v>
      </c>
      <c r="D411" s="266" t="s">
        <v>2331</v>
      </c>
      <c r="E411" s="266" t="s">
        <v>1779</v>
      </c>
      <c r="F411" s="266" t="s">
        <v>1777</v>
      </c>
      <c r="G411" s="266" t="s">
        <v>1777</v>
      </c>
      <c r="H411" s="266" t="s">
        <v>1777</v>
      </c>
      <c r="I411" s="266" t="s">
        <v>1777</v>
      </c>
      <c r="J411" s="266" t="s">
        <v>1777</v>
      </c>
      <c r="K411" s="266" t="s">
        <v>1777</v>
      </c>
    </row>
    <row r="412" spans="2:11" ht="42.75">
      <c r="B412" s="266" t="s">
        <v>2201</v>
      </c>
      <c r="C412" s="266" t="s">
        <v>2458</v>
      </c>
      <c r="D412" s="266" t="s">
        <v>2331</v>
      </c>
      <c r="E412" s="266" t="s">
        <v>1779</v>
      </c>
      <c r="F412" s="266" t="s">
        <v>1777</v>
      </c>
      <c r="G412" s="266" t="s">
        <v>2336</v>
      </c>
      <c r="H412" s="266" t="s">
        <v>1783</v>
      </c>
      <c r="I412" s="266" t="s">
        <v>2334</v>
      </c>
      <c r="J412" s="266" t="s">
        <v>2337</v>
      </c>
      <c r="K412" s="266" t="s">
        <v>2335</v>
      </c>
    </row>
    <row r="413" spans="2:11" ht="57">
      <c r="B413" s="266" t="s">
        <v>2202</v>
      </c>
      <c r="C413" s="266" t="s">
        <v>2458</v>
      </c>
      <c r="D413" s="266" t="s">
        <v>2331</v>
      </c>
      <c r="E413" s="266" t="s">
        <v>1779</v>
      </c>
      <c r="F413" s="266" t="s">
        <v>1777</v>
      </c>
      <c r="G413" s="266" t="s">
        <v>2336</v>
      </c>
      <c r="H413" s="266" t="s">
        <v>2333</v>
      </c>
      <c r="I413" s="266" t="s">
        <v>2334</v>
      </c>
      <c r="J413" s="266" t="s">
        <v>2337</v>
      </c>
      <c r="K413" s="266" t="s">
        <v>2337</v>
      </c>
    </row>
    <row r="414" spans="2:11" ht="57">
      <c r="B414" s="266" t="s">
        <v>2203</v>
      </c>
      <c r="C414" s="266" t="s">
        <v>2458</v>
      </c>
      <c r="D414" s="266" t="s">
        <v>2331</v>
      </c>
      <c r="E414" s="266" t="s">
        <v>1779</v>
      </c>
      <c r="F414" s="266" t="s">
        <v>1777</v>
      </c>
      <c r="G414" s="266" t="s">
        <v>2332</v>
      </c>
      <c r="H414" s="266" t="s">
        <v>2333</v>
      </c>
      <c r="I414" s="266" t="s">
        <v>2334</v>
      </c>
      <c r="J414" s="266" t="s">
        <v>1784</v>
      </c>
      <c r="K414" s="266" t="s">
        <v>1784</v>
      </c>
    </row>
    <row r="415" spans="2:11" ht="42.75">
      <c r="B415" s="266" t="s">
        <v>2204</v>
      </c>
      <c r="C415" s="266" t="s">
        <v>2458</v>
      </c>
      <c r="D415" s="266" t="s">
        <v>2331</v>
      </c>
      <c r="E415" s="266" t="s">
        <v>1779</v>
      </c>
      <c r="F415" s="266" t="s">
        <v>1777</v>
      </c>
      <c r="G415" s="266" t="s">
        <v>2336</v>
      </c>
      <c r="H415" s="266" t="s">
        <v>2333</v>
      </c>
      <c r="I415" s="266" t="s">
        <v>2334</v>
      </c>
      <c r="J415" s="266" t="s">
        <v>2337</v>
      </c>
      <c r="K415" s="266" t="s">
        <v>2337</v>
      </c>
    </row>
    <row r="416" spans="2:11" ht="42.75">
      <c r="B416" s="266" t="s">
        <v>2205</v>
      </c>
      <c r="C416" s="266" t="s">
        <v>2458</v>
      </c>
      <c r="D416" s="266" t="s">
        <v>2331</v>
      </c>
      <c r="E416" s="266" t="s">
        <v>1779</v>
      </c>
      <c r="F416" s="266" t="s">
        <v>1777</v>
      </c>
      <c r="G416" s="266" t="s">
        <v>2332</v>
      </c>
      <c r="H416" s="266" t="s">
        <v>2333</v>
      </c>
      <c r="I416" s="266" t="s">
        <v>2334</v>
      </c>
      <c r="J416" s="266" t="s">
        <v>2337</v>
      </c>
      <c r="K416" s="266" t="s">
        <v>2337</v>
      </c>
    </row>
    <row r="417" spans="2:11" ht="57">
      <c r="B417" s="266" t="s">
        <v>2206</v>
      </c>
      <c r="C417" s="266" t="s">
        <v>2458</v>
      </c>
      <c r="D417" s="266" t="s">
        <v>2331</v>
      </c>
      <c r="E417" s="266" t="s">
        <v>1779</v>
      </c>
      <c r="F417" s="266" t="s">
        <v>1777</v>
      </c>
      <c r="G417" s="266" t="s">
        <v>2332</v>
      </c>
      <c r="H417" s="266" t="s">
        <v>2333</v>
      </c>
      <c r="I417" s="266" t="s">
        <v>2334</v>
      </c>
      <c r="J417" s="266" t="s">
        <v>2337</v>
      </c>
      <c r="K417" s="266" t="s">
        <v>2337</v>
      </c>
    </row>
    <row r="418" spans="2:11" ht="42.75">
      <c r="B418" s="266" t="s">
        <v>2207</v>
      </c>
      <c r="C418" s="266" t="s">
        <v>2458</v>
      </c>
      <c r="D418" s="266" t="s">
        <v>2331</v>
      </c>
      <c r="E418" s="266" t="s">
        <v>1779</v>
      </c>
      <c r="F418" s="266" t="s">
        <v>1777</v>
      </c>
      <c r="G418" s="266" t="s">
        <v>2336</v>
      </c>
      <c r="H418" s="266" t="s">
        <v>2333</v>
      </c>
      <c r="I418" s="266" t="s">
        <v>2334</v>
      </c>
      <c r="J418" s="266" t="s">
        <v>2337</v>
      </c>
      <c r="K418" s="266" t="s">
        <v>2337</v>
      </c>
    </row>
    <row r="419" spans="2:11" ht="42.75">
      <c r="B419" s="266" t="s">
        <v>2208</v>
      </c>
      <c r="C419" s="266" t="s">
        <v>2458</v>
      </c>
      <c r="D419" s="266" t="s">
        <v>2331</v>
      </c>
      <c r="E419" s="266" t="s">
        <v>1779</v>
      </c>
      <c r="F419" s="266" t="s">
        <v>1777</v>
      </c>
      <c r="G419" s="266" t="s">
        <v>2336</v>
      </c>
      <c r="H419" s="266" t="s">
        <v>2333</v>
      </c>
      <c r="I419" s="266" t="s">
        <v>2334</v>
      </c>
      <c r="J419" s="266" t="s">
        <v>1778</v>
      </c>
      <c r="K419" s="266" t="s">
        <v>1778</v>
      </c>
    </row>
    <row r="420" spans="2:11" ht="42.75">
      <c r="B420" s="266" t="s">
        <v>2209</v>
      </c>
      <c r="C420" s="266" t="s">
        <v>2459</v>
      </c>
      <c r="D420" s="266" t="s">
        <v>2331</v>
      </c>
      <c r="E420" s="266" t="s">
        <v>1779</v>
      </c>
      <c r="F420" s="266" t="s">
        <v>1777</v>
      </c>
      <c r="G420" s="266" t="s">
        <v>2336</v>
      </c>
      <c r="H420" s="266" t="s">
        <v>2347</v>
      </c>
      <c r="I420" s="266" t="s">
        <v>2334</v>
      </c>
      <c r="J420" s="266" t="s">
        <v>1778</v>
      </c>
      <c r="K420" s="266" t="s">
        <v>1778</v>
      </c>
    </row>
    <row r="421" spans="2:11" ht="28.5">
      <c r="B421" s="266" t="s">
        <v>2210</v>
      </c>
      <c r="C421" s="266" t="s">
        <v>2459</v>
      </c>
      <c r="D421" s="266" t="s">
        <v>2331</v>
      </c>
      <c r="E421" s="266" t="s">
        <v>1779</v>
      </c>
      <c r="F421" s="266" t="s">
        <v>1777</v>
      </c>
      <c r="G421" s="266" t="s">
        <v>2332</v>
      </c>
      <c r="H421" s="266" t="s">
        <v>2347</v>
      </c>
      <c r="I421" s="266" t="s">
        <v>2334</v>
      </c>
      <c r="J421" s="266" t="s">
        <v>1778</v>
      </c>
      <c r="K421" s="266" t="s">
        <v>1778</v>
      </c>
    </row>
    <row r="422" spans="2:11" ht="57">
      <c r="B422" s="266" t="s">
        <v>2211</v>
      </c>
      <c r="C422" s="266" t="s">
        <v>2458</v>
      </c>
      <c r="D422" s="266" t="s">
        <v>2331</v>
      </c>
      <c r="E422" s="266" t="s">
        <v>1779</v>
      </c>
      <c r="F422" s="266" t="s">
        <v>1777</v>
      </c>
      <c r="G422" s="266" t="s">
        <v>2332</v>
      </c>
      <c r="H422" s="266" t="s">
        <v>1783</v>
      </c>
      <c r="I422" s="266" t="s">
        <v>2334</v>
      </c>
      <c r="J422" s="266" t="s">
        <v>1778</v>
      </c>
      <c r="K422" s="266" t="s">
        <v>1778</v>
      </c>
    </row>
    <row r="423" spans="2:11" ht="42.75">
      <c r="B423" s="266" t="s">
        <v>2212</v>
      </c>
      <c r="C423" s="266" t="s">
        <v>2458</v>
      </c>
      <c r="D423" s="266" t="s">
        <v>2331</v>
      </c>
      <c r="E423" s="266" t="s">
        <v>1779</v>
      </c>
      <c r="F423" s="266" t="s">
        <v>1777</v>
      </c>
      <c r="G423" s="266" t="s">
        <v>2336</v>
      </c>
      <c r="H423" s="266" t="s">
        <v>2333</v>
      </c>
      <c r="I423" s="266" t="s">
        <v>2334</v>
      </c>
      <c r="J423" s="266" t="s">
        <v>1778</v>
      </c>
      <c r="K423" s="266" t="s">
        <v>1778</v>
      </c>
    </row>
    <row r="424" spans="2:11" ht="42.75">
      <c r="B424" s="266" t="s">
        <v>2213</v>
      </c>
      <c r="C424" s="266" t="s">
        <v>2458</v>
      </c>
      <c r="D424" s="266" t="s">
        <v>2331</v>
      </c>
      <c r="E424" s="266" t="s">
        <v>1779</v>
      </c>
      <c r="F424" s="266" t="s">
        <v>1777</v>
      </c>
      <c r="G424" s="266" t="s">
        <v>2332</v>
      </c>
      <c r="H424" s="266" t="s">
        <v>1783</v>
      </c>
      <c r="I424" s="266" t="s">
        <v>2334</v>
      </c>
      <c r="J424" s="266" t="s">
        <v>1781</v>
      </c>
      <c r="K424" s="266" t="s">
        <v>1781</v>
      </c>
    </row>
    <row r="425" spans="2:11" ht="42.75">
      <c r="B425" s="266" t="s">
        <v>2214</v>
      </c>
      <c r="C425" s="266" t="s">
        <v>2458</v>
      </c>
      <c r="D425" s="266" t="s">
        <v>2331</v>
      </c>
      <c r="E425" s="266" t="s">
        <v>1779</v>
      </c>
      <c r="F425" s="266" t="s">
        <v>1777</v>
      </c>
      <c r="G425" s="266" t="s">
        <v>2332</v>
      </c>
      <c r="H425" s="266" t="s">
        <v>2333</v>
      </c>
      <c r="I425" s="266" t="s">
        <v>2334</v>
      </c>
      <c r="J425" s="266" t="s">
        <v>1778</v>
      </c>
      <c r="K425" s="266" t="s">
        <v>1778</v>
      </c>
    </row>
    <row r="426" spans="2:11" ht="42.75">
      <c r="B426" s="266" t="s">
        <v>2215</v>
      </c>
      <c r="C426" s="266" t="s">
        <v>2458</v>
      </c>
      <c r="D426" s="266" t="s">
        <v>2331</v>
      </c>
      <c r="E426" s="266" t="s">
        <v>1779</v>
      </c>
      <c r="F426" s="266" t="s">
        <v>1777</v>
      </c>
      <c r="G426" s="266" t="s">
        <v>2332</v>
      </c>
      <c r="H426" s="266" t="s">
        <v>2333</v>
      </c>
      <c r="I426" s="266" t="s">
        <v>2334</v>
      </c>
      <c r="J426" s="266" t="s">
        <v>1778</v>
      </c>
      <c r="K426" s="266" t="s">
        <v>1778</v>
      </c>
    </row>
    <row r="427" spans="2:11" ht="42.75">
      <c r="B427" s="266" t="s">
        <v>2216</v>
      </c>
      <c r="C427" s="266" t="s">
        <v>2458</v>
      </c>
      <c r="D427" s="266" t="s">
        <v>2331</v>
      </c>
      <c r="E427" s="266" t="s">
        <v>1779</v>
      </c>
      <c r="F427" s="266" t="s">
        <v>1777</v>
      </c>
      <c r="G427" s="266" t="s">
        <v>2336</v>
      </c>
      <c r="H427" s="266" t="s">
        <v>2333</v>
      </c>
      <c r="I427" s="266" t="s">
        <v>2334</v>
      </c>
      <c r="J427" s="266" t="s">
        <v>2337</v>
      </c>
      <c r="K427" s="266" t="s">
        <v>1778</v>
      </c>
    </row>
    <row r="428" spans="2:11" ht="42.75">
      <c r="B428" s="266" t="s">
        <v>2460</v>
      </c>
      <c r="C428" s="266" t="s">
        <v>2458</v>
      </c>
      <c r="D428" s="266" t="s">
        <v>2331</v>
      </c>
      <c r="E428" s="266" t="s">
        <v>1779</v>
      </c>
      <c r="F428" s="266" t="s">
        <v>1777</v>
      </c>
      <c r="G428" s="266" t="s">
        <v>2336</v>
      </c>
      <c r="H428" s="266" t="s">
        <v>2333</v>
      </c>
      <c r="I428" s="266" t="s">
        <v>2334</v>
      </c>
      <c r="J428" s="266" t="s">
        <v>1778</v>
      </c>
      <c r="K428" s="266" t="s">
        <v>1778</v>
      </c>
    </row>
    <row r="429" spans="2:11" ht="85.5">
      <c r="B429" s="266" t="s">
        <v>2462</v>
      </c>
      <c r="C429" s="266" t="s">
        <v>2461</v>
      </c>
      <c r="D429" s="266" t="s">
        <v>2331</v>
      </c>
      <c r="E429" s="266" t="s">
        <v>1779</v>
      </c>
      <c r="F429" s="266" t="s">
        <v>1777</v>
      </c>
      <c r="G429" s="266" t="s">
        <v>2336</v>
      </c>
      <c r="H429" s="266" t="s">
        <v>2333</v>
      </c>
      <c r="I429" s="266" t="s">
        <v>2334</v>
      </c>
      <c r="J429" s="266" t="s">
        <v>1778</v>
      </c>
      <c r="K429" s="266" t="s">
        <v>1778</v>
      </c>
    </row>
    <row r="430" spans="2:11" ht="54" customHeight="1">
      <c r="B430" s="266" t="s">
        <v>2238</v>
      </c>
      <c r="C430" s="266" t="s">
        <v>2461</v>
      </c>
      <c r="D430" s="266" t="s">
        <v>2331</v>
      </c>
      <c r="E430" s="266" t="s">
        <v>1779</v>
      </c>
      <c r="F430" s="266" t="s">
        <v>1777</v>
      </c>
      <c r="G430" s="266" t="s">
        <v>2336</v>
      </c>
      <c r="H430" s="266" t="s">
        <v>2333</v>
      </c>
      <c r="I430" s="266" t="s">
        <v>2334</v>
      </c>
      <c r="J430" s="266" t="s">
        <v>1778</v>
      </c>
      <c r="K430" s="266" t="s">
        <v>1778</v>
      </c>
    </row>
    <row r="431" spans="2:11" ht="54" customHeight="1">
      <c r="B431" s="266" t="s">
        <v>2239</v>
      </c>
      <c r="C431" s="266" t="s">
        <v>2461</v>
      </c>
      <c r="D431" s="266" t="s">
        <v>2331</v>
      </c>
      <c r="E431" s="266" t="s">
        <v>1779</v>
      </c>
      <c r="F431" s="266" t="s">
        <v>1777</v>
      </c>
      <c r="G431" s="266" t="s">
        <v>2336</v>
      </c>
      <c r="H431" s="266" t="s">
        <v>2333</v>
      </c>
      <c r="I431" s="266" t="s">
        <v>2334</v>
      </c>
      <c r="J431" s="266" t="s">
        <v>1778</v>
      </c>
      <c r="K431" s="266" t="s">
        <v>1778</v>
      </c>
    </row>
    <row r="432" spans="2:11" ht="42.75">
      <c r="B432" s="266" t="s">
        <v>2240</v>
      </c>
      <c r="C432" s="266" t="s">
        <v>2461</v>
      </c>
      <c r="D432" s="266" t="s">
        <v>2331</v>
      </c>
      <c r="E432" s="266" t="s">
        <v>1779</v>
      </c>
      <c r="F432" s="266" t="s">
        <v>1777</v>
      </c>
      <c r="G432" s="266" t="s">
        <v>2336</v>
      </c>
      <c r="H432" s="266" t="s">
        <v>2333</v>
      </c>
      <c r="I432" s="266" t="s">
        <v>2334</v>
      </c>
      <c r="J432" s="266" t="s">
        <v>1778</v>
      </c>
      <c r="K432" s="266" t="s">
        <v>1778</v>
      </c>
    </row>
    <row r="433" spans="2:11" ht="57">
      <c r="B433" s="266" t="s">
        <v>2241</v>
      </c>
      <c r="C433" s="266" t="s">
        <v>2461</v>
      </c>
      <c r="D433" s="266" t="s">
        <v>2331</v>
      </c>
      <c r="E433" s="266" t="s">
        <v>1779</v>
      </c>
      <c r="F433" s="266" t="s">
        <v>1777</v>
      </c>
      <c r="G433" s="266" t="s">
        <v>2336</v>
      </c>
      <c r="H433" s="266" t="s">
        <v>2333</v>
      </c>
      <c r="I433" s="266" t="s">
        <v>2334</v>
      </c>
      <c r="J433" s="266" t="s">
        <v>1778</v>
      </c>
      <c r="K433" s="266" t="s">
        <v>1778</v>
      </c>
    </row>
    <row r="434" spans="2:11" ht="44.25" customHeight="1">
      <c r="B434" s="266" t="s">
        <v>2242</v>
      </c>
      <c r="C434" s="266" t="s">
        <v>2461</v>
      </c>
      <c r="D434" s="266" t="s">
        <v>2331</v>
      </c>
      <c r="E434" s="266" t="s">
        <v>1779</v>
      </c>
      <c r="F434" s="266" t="s">
        <v>1777</v>
      </c>
      <c r="G434" s="266" t="s">
        <v>2336</v>
      </c>
      <c r="H434" s="266" t="s">
        <v>2333</v>
      </c>
      <c r="I434" s="266" t="s">
        <v>2334</v>
      </c>
      <c r="J434" s="266" t="s">
        <v>1778</v>
      </c>
      <c r="K434" s="266" t="s">
        <v>1778</v>
      </c>
    </row>
    <row r="435" spans="2:11" ht="42.75">
      <c r="B435" s="266" t="s">
        <v>2243</v>
      </c>
      <c r="C435" s="266" t="s">
        <v>2461</v>
      </c>
      <c r="D435" s="266" t="s">
        <v>2331</v>
      </c>
      <c r="E435" s="266" t="s">
        <v>1779</v>
      </c>
      <c r="F435" s="266" t="s">
        <v>1777</v>
      </c>
      <c r="G435" s="266" t="s">
        <v>2336</v>
      </c>
      <c r="H435" s="266" t="s">
        <v>2333</v>
      </c>
      <c r="I435" s="266" t="s">
        <v>2334</v>
      </c>
      <c r="J435" s="266" t="s">
        <v>1778</v>
      </c>
      <c r="K435" s="266" t="s">
        <v>1778</v>
      </c>
    </row>
    <row r="436" spans="2:11" ht="57">
      <c r="B436" s="266" t="s">
        <v>2244</v>
      </c>
      <c r="C436" s="266" t="s">
        <v>2461</v>
      </c>
      <c r="D436" s="266" t="s">
        <v>2331</v>
      </c>
      <c r="E436" s="266" t="s">
        <v>1779</v>
      </c>
      <c r="F436" s="266" t="s">
        <v>1777</v>
      </c>
      <c r="G436" s="266" t="s">
        <v>2336</v>
      </c>
      <c r="H436" s="266" t="s">
        <v>2333</v>
      </c>
      <c r="I436" s="266" t="s">
        <v>2334</v>
      </c>
      <c r="J436" s="266" t="s">
        <v>1778</v>
      </c>
      <c r="K436" s="266" t="s">
        <v>1778</v>
      </c>
    </row>
    <row r="437" spans="2:11" ht="42.75">
      <c r="B437" s="266" t="s">
        <v>2245</v>
      </c>
      <c r="C437" s="266" t="s">
        <v>2461</v>
      </c>
      <c r="D437" s="266" t="s">
        <v>2331</v>
      </c>
      <c r="E437" s="266" t="s">
        <v>1779</v>
      </c>
      <c r="F437" s="266" t="s">
        <v>1777</v>
      </c>
      <c r="G437" s="266" t="s">
        <v>2336</v>
      </c>
      <c r="H437" s="266" t="s">
        <v>2333</v>
      </c>
      <c r="I437" s="266" t="s">
        <v>2334</v>
      </c>
      <c r="J437" s="266" t="s">
        <v>1778</v>
      </c>
      <c r="K437" s="266" t="s">
        <v>1778</v>
      </c>
    </row>
    <row r="438" spans="2:11" ht="35.25" customHeight="1">
      <c r="B438" s="266" t="s">
        <v>2246</v>
      </c>
      <c r="C438" s="266" t="s">
        <v>2461</v>
      </c>
      <c r="D438" s="266" t="s">
        <v>2331</v>
      </c>
      <c r="E438" s="266" t="s">
        <v>1779</v>
      </c>
      <c r="F438" s="266" t="s">
        <v>1777</v>
      </c>
      <c r="G438" s="266" t="s">
        <v>2336</v>
      </c>
      <c r="H438" s="266" t="s">
        <v>2333</v>
      </c>
      <c r="I438" s="266" t="s">
        <v>2334</v>
      </c>
      <c r="J438" s="266" t="s">
        <v>1778</v>
      </c>
      <c r="K438" s="266" t="s">
        <v>1778</v>
      </c>
    </row>
    <row r="439" spans="2:11" ht="42.75">
      <c r="B439" s="266" t="s">
        <v>2247</v>
      </c>
      <c r="C439" s="266" t="s">
        <v>2461</v>
      </c>
      <c r="D439" s="266" t="s">
        <v>2331</v>
      </c>
      <c r="E439" s="266" t="s">
        <v>1779</v>
      </c>
      <c r="F439" s="266" t="s">
        <v>1777</v>
      </c>
      <c r="G439" s="266" t="s">
        <v>2336</v>
      </c>
      <c r="H439" s="266" t="s">
        <v>2333</v>
      </c>
      <c r="I439" s="266" t="s">
        <v>2334</v>
      </c>
      <c r="J439" s="266" t="s">
        <v>1778</v>
      </c>
      <c r="K439" s="266" t="s">
        <v>1778</v>
      </c>
    </row>
    <row r="440" spans="2:11" ht="42.75">
      <c r="B440" s="266" t="s">
        <v>2248</v>
      </c>
      <c r="C440" s="266" t="s">
        <v>2461</v>
      </c>
      <c r="D440" s="266" t="s">
        <v>2331</v>
      </c>
      <c r="E440" s="266" t="s">
        <v>1779</v>
      </c>
      <c r="F440" s="266" t="s">
        <v>1777</v>
      </c>
      <c r="G440" s="266" t="s">
        <v>2336</v>
      </c>
      <c r="H440" s="266" t="s">
        <v>2333</v>
      </c>
      <c r="I440" s="266" t="s">
        <v>2334</v>
      </c>
      <c r="J440" s="266" t="s">
        <v>1778</v>
      </c>
      <c r="K440" s="266" t="s">
        <v>1778</v>
      </c>
    </row>
    <row r="441" spans="2:11" ht="28.5">
      <c r="B441" s="266" t="s">
        <v>2249</v>
      </c>
      <c r="C441" s="266" t="s">
        <v>2461</v>
      </c>
      <c r="D441" s="266" t="s">
        <v>2331</v>
      </c>
      <c r="E441" s="266" t="s">
        <v>1779</v>
      </c>
      <c r="F441" s="266" t="s">
        <v>1777</v>
      </c>
      <c r="G441" s="266" t="s">
        <v>2336</v>
      </c>
      <c r="H441" s="266" t="s">
        <v>2333</v>
      </c>
      <c r="I441" s="266" t="s">
        <v>2334</v>
      </c>
      <c r="J441" s="266" t="s">
        <v>1778</v>
      </c>
      <c r="K441" s="266" t="s">
        <v>1778</v>
      </c>
    </row>
    <row r="442" spans="2:11" ht="42.75">
      <c r="B442" s="266" t="s">
        <v>2250</v>
      </c>
      <c r="C442" s="266" t="s">
        <v>2461</v>
      </c>
      <c r="D442" s="266" t="s">
        <v>2331</v>
      </c>
      <c r="E442" s="266" t="s">
        <v>1779</v>
      </c>
      <c r="F442" s="266" t="s">
        <v>1777</v>
      </c>
      <c r="G442" s="266" t="s">
        <v>2336</v>
      </c>
      <c r="H442" s="266" t="s">
        <v>2333</v>
      </c>
      <c r="I442" s="266" t="s">
        <v>2334</v>
      </c>
      <c r="J442" s="266" t="s">
        <v>1778</v>
      </c>
      <c r="K442" s="266" t="s">
        <v>1778</v>
      </c>
    </row>
    <row r="443" spans="2:11" ht="42.75">
      <c r="B443" s="266" t="s">
        <v>2251</v>
      </c>
      <c r="C443" s="266" t="s">
        <v>2461</v>
      </c>
      <c r="D443" s="266" t="s">
        <v>2331</v>
      </c>
      <c r="E443" s="266" t="s">
        <v>1779</v>
      </c>
      <c r="F443" s="266" t="s">
        <v>1777</v>
      </c>
      <c r="G443" s="266" t="s">
        <v>2336</v>
      </c>
      <c r="H443" s="266" t="s">
        <v>2333</v>
      </c>
      <c r="I443" s="266" t="s">
        <v>2334</v>
      </c>
      <c r="J443" s="266" t="s">
        <v>1778</v>
      </c>
      <c r="K443" s="266" t="s">
        <v>1778</v>
      </c>
    </row>
    <row r="444" spans="2:11" ht="57">
      <c r="B444" s="266" t="s">
        <v>2252</v>
      </c>
      <c r="C444" s="266" t="s">
        <v>2461</v>
      </c>
      <c r="D444" s="266" t="s">
        <v>2331</v>
      </c>
      <c r="E444" s="266" t="s">
        <v>1779</v>
      </c>
      <c r="F444" s="266" t="s">
        <v>1777</v>
      </c>
      <c r="G444" s="266" t="s">
        <v>2336</v>
      </c>
      <c r="H444" s="266" t="s">
        <v>2333</v>
      </c>
      <c r="I444" s="266" t="s">
        <v>2334</v>
      </c>
      <c r="J444" s="266" t="s">
        <v>1778</v>
      </c>
      <c r="K444" s="266" t="s">
        <v>1778</v>
      </c>
    </row>
    <row r="445" spans="2:11" ht="28.5">
      <c r="B445" s="266" t="s">
        <v>2463</v>
      </c>
      <c r="C445" s="266" t="s">
        <v>2461</v>
      </c>
      <c r="D445" s="266" t="s">
        <v>2331</v>
      </c>
      <c r="E445" s="266" t="s">
        <v>1779</v>
      </c>
      <c r="F445" s="266" t="s">
        <v>1777</v>
      </c>
      <c r="G445" s="266" t="s">
        <v>2336</v>
      </c>
      <c r="H445" s="266" t="s">
        <v>2333</v>
      </c>
      <c r="I445" s="266" t="s">
        <v>2334</v>
      </c>
      <c r="J445" s="266" t="s">
        <v>1778</v>
      </c>
      <c r="K445" s="266" t="s">
        <v>1778</v>
      </c>
    </row>
    <row r="446" spans="2:11" ht="28.5">
      <c r="B446" s="266" t="s">
        <v>2464</v>
      </c>
      <c r="C446" s="266" t="s">
        <v>2468</v>
      </c>
      <c r="D446" s="266" t="s">
        <v>2331</v>
      </c>
      <c r="E446" s="266" t="s">
        <v>1779</v>
      </c>
      <c r="F446" s="266" t="s">
        <v>1777</v>
      </c>
      <c r="G446" s="266" t="s">
        <v>2336</v>
      </c>
      <c r="H446" s="266" t="s">
        <v>2333</v>
      </c>
      <c r="I446" s="266" t="s">
        <v>2334</v>
      </c>
      <c r="J446" s="266" t="s">
        <v>1778</v>
      </c>
      <c r="K446" s="266" t="s">
        <v>1778</v>
      </c>
    </row>
    <row r="447" spans="2:11" ht="85.5">
      <c r="B447" s="266" t="s">
        <v>2465</v>
      </c>
      <c r="C447" s="266" t="s">
        <v>2468</v>
      </c>
      <c r="D447" s="266" t="s">
        <v>2331</v>
      </c>
      <c r="E447" s="266" t="s">
        <v>1779</v>
      </c>
      <c r="F447" s="266" t="s">
        <v>1777</v>
      </c>
      <c r="G447" s="266" t="s">
        <v>2336</v>
      </c>
      <c r="H447" s="266" t="s">
        <v>2333</v>
      </c>
      <c r="I447" s="266" t="s">
        <v>2334</v>
      </c>
      <c r="J447" s="266" t="s">
        <v>1778</v>
      </c>
      <c r="K447" s="266" t="s">
        <v>1778</v>
      </c>
    </row>
    <row r="448" spans="2:11" ht="42.75">
      <c r="B448" s="266" t="s">
        <v>2466</v>
      </c>
      <c r="C448" s="266" t="s">
        <v>2468</v>
      </c>
      <c r="D448" s="266" t="s">
        <v>2331</v>
      </c>
      <c r="E448" s="266" t="s">
        <v>1779</v>
      </c>
      <c r="F448" s="266" t="s">
        <v>1777</v>
      </c>
      <c r="G448" s="266" t="s">
        <v>2336</v>
      </c>
      <c r="H448" s="266" t="s">
        <v>2333</v>
      </c>
      <c r="I448" s="266" t="s">
        <v>2334</v>
      </c>
      <c r="J448" s="266" t="s">
        <v>1778</v>
      </c>
      <c r="K448" s="266" t="s">
        <v>1778</v>
      </c>
    </row>
    <row r="449" spans="2:11" ht="57">
      <c r="B449" s="266" t="s">
        <v>2467</v>
      </c>
      <c r="C449" s="266" t="s">
        <v>2468</v>
      </c>
      <c r="D449" s="266" t="s">
        <v>2331</v>
      </c>
      <c r="E449" s="266" t="s">
        <v>1779</v>
      </c>
      <c r="F449" s="266" t="s">
        <v>1777</v>
      </c>
      <c r="G449" s="266" t="s">
        <v>2336</v>
      </c>
      <c r="H449" s="266" t="s">
        <v>2333</v>
      </c>
      <c r="I449" s="266" t="s">
        <v>2334</v>
      </c>
      <c r="J449" s="266" t="s">
        <v>1778</v>
      </c>
      <c r="K449" s="266" t="s">
        <v>1778</v>
      </c>
    </row>
    <row r="450" spans="2:11" ht="28.5">
      <c r="B450" s="266" t="s">
        <v>2464</v>
      </c>
      <c r="C450" s="266" t="s">
        <v>2468</v>
      </c>
      <c r="D450" s="266" t="s">
        <v>2331</v>
      </c>
      <c r="E450" s="266" t="s">
        <v>1779</v>
      </c>
      <c r="F450" s="266" t="s">
        <v>1777</v>
      </c>
      <c r="G450" s="266" t="s">
        <v>2336</v>
      </c>
      <c r="H450" s="266" t="s">
        <v>2333</v>
      </c>
      <c r="I450" s="266" t="s">
        <v>2334</v>
      </c>
      <c r="J450" s="266" t="s">
        <v>1778</v>
      </c>
      <c r="K450" s="266" t="s">
        <v>1778</v>
      </c>
    </row>
    <row r="451" spans="2:11" ht="85.5">
      <c r="B451" s="266" t="s">
        <v>2465</v>
      </c>
      <c r="C451" s="266" t="s">
        <v>2468</v>
      </c>
      <c r="D451" s="266" t="s">
        <v>2331</v>
      </c>
      <c r="E451" s="266" t="s">
        <v>1779</v>
      </c>
      <c r="F451" s="266" t="s">
        <v>1777</v>
      </c>
      <c r="G451" s="266" t="s">
        <v>2336</v>
      </c>
      <c r="H451" s="266" t="s">
        <v>2333</v>
      </c>
      <c r="I451" s="266" t="s">
        <v>2334</v>
      </c>
      <c r="J451" s="266" t="s">
        <v>1778</v>
      </c>
      <c r="K451" s="266" t="s">
        <v>1778</v>
      </c>
    </row>
    <row r="452" spans="2:11" ht="42.75">
      <c r="B452" s="266" t="s">
        <v>2466</v>
      </c>
      <c r="C452" s="266" t="s">
        <v>2468</v>
      </c>
      <c r="D452" s="266" t="s">
        <v>2331</v>
      </c>
      <c r="E452" s="266" t="s">
        <v>1779</v>
      </c>
      <c r="F452" s="266" t="s">
        <v>1777</v>
      </c>
      <c r="G452" s="266" t="s">
        <v>2336</v>
      </c>
      <c r="H452" s="266" t="s">
        <v>2333</v>
      </c>
      <c r="I452" s="266" t="s">
        <v>2334</v>
      </c>
      <c r="J452" s="266" t="s">
        <v>1778</v>
      </c>
      <c r="K452" s="266" t="s">
        <v>1778</v>
      </c>
    </row>
    <row r="453" spans="2:11" ht="57">
      <c r="B453" s="266" t="s">
        <v>2467</v>
      </c>
      <c r="C453" s="266" t="s">
        <v>2468</v>
      </c>
      <c r="D453" s="266" t="s">
        <v>2331</v>
      </c>
      <c r="E453" s="266" t="s">
        <v>1779</v>
      </c>
      <c r="F453" s="266" t="s">
        <v>1777</v>
      </c>
      <c r="G453" s="266" t="s">
        <v>2336</v>
      </c>
      <c r="H453" s="266" t="s">
        <v>2333</v>
      </c>
      <c r="I453" s="266" t="s">
        <v>2334</v>
      </c>
      <c r="J453" s="266" t="s">
        <v>1778</v>
      </c>
      <c r="K453" s="266" t="s">
        <v>1778</v>
      </c>
    </row>
    <row r="454" spans="2:11" ht="28.5">
      <c r="B454" s="266" t="s">
        <v>2464</v>
      </c>
      <c r="C454" s="266" t="s">
        <v>2468</v>
      </c>
      <c r="D454" s="266" t="s">
        <v>2331</v>
      </c>
      <c r="E454" s="266" t="s">
        <v>1779</v>
      </c>
      <c r="F454" s="266" t="s">
        <v>1777</v>
      </c>
      <c r="G454" s="266" t="s">
        <v>2336</v>
      </c>
      <c r="H454" s="266" t="s">
        <v>2333</v>
      </c>
      <c r="I454" s="266" t="s">
        <v>2334</v>
      </c>
      <c r="J454" s="266" t="s">
        <v>1778</v>
      </c>
      <c r="K454" s="266" t="s">
        <v>1778</v>
      </c>
    </row>
    <row r="455" spans="2:11" ht="85.5">
      <c r="B455" s="266" t="s">
        <v>2465</v>
      </c>
      <c r="C455" s="266" t="s">
        <v>2468</v>
      </c>
      <c r="D455" s="266" t="s">
        <v>2331</v>
      </c>
      <c r="E455" s="266" t="s">
        <v>1779</v>
      </c>
      <c r="F455" s="266" t="s">
        <v>1777</v>
      </c>
      <c r="G455" s="266" t="s">
        <v>2336</v>
      </c>
      <c r="H455" s="266" t="s">
        <v>2333</v>
      </c>
      <c r="I455" s="266" t="s">
        <v>2334</v>
      </c>
      <c r="J455" s="266" t="s">
        <v>1778</v>
      </c>
      <c r="K455" s="266" t="s">
        <v>1778</v>
      </c>
    </row>
    <row r="456" spans="2:11" ht="42.75">
      <c r="B456" s="266" t="s">
        <v>2466</v>
      </c>
      <c r="C456" s="266" t="s">
        <v>2468</v>
      </c>
      <c r="D456" s="266" t="s">
        <v>2331</v>
      </c>
      <c r="E456" s="266" t="s">
        <v>1779</v>
      </c>
      <c r="F456" s="266" t="s">
        <v>1777</v>
      </c>
      <c r="G456" s="266" t="s">
        <v>2336</v>
      </c>
      <c r="H456" s="266" t="s">
        <v>2333</v>
      </c>
      <c r="I456" s="266" t="s">
        <v>2334</v>
      </c>
      <c r="J456" s="266" t="s">
        <v>1778</v>
      </c>
      <c r="K456" s="266" t="s">
        <v>1778</v>
      </c>
    </row>
    <row r="457" spans="2:11" ht="57">
      <c r="B457" s="266" t="s">
        <v>2467</v>
      </c>
      <c r="C457" s="266" t="s">
        <v>2468</v>
      </c>
      <c r="D457" s="266" t="s">
        <v>2331</v>
      </c>
      <c r="E457" s="266" t="s">
        <v>1779</v>
      </c>
      <c r="F457" s="266" t="s">
        <v>1777</v>
      </c>
      <c r="G457" s="266" t="s">
        <v>2336</v>
      </c>
      <c r="H457" s="266" t="s">
        <v>2333</v>
      </c>
      <c r="I457" s="266" t="s">
        <v>2334</v>
      </c>
      <c r="J457" s="266" t="s">
        <v>1778</v>
      </c>
      <c r="K457" s="266" t="s">
        <v>1778</v>
      </c>
    </row>
    <row r="458" spans="2:11" ht="28.5">
      <c r="B458" s="266" t="s">
        <v>2470</v>
      </c>
      <c r="C458" s="266" t="s">
        <v>2469</v>
      </c>
      <c r="D458" s="266" t="s">
        <v>2331</v>
      </c>
      <c r="E458" s="266" t="s">
        <v>1779</v>
      </c>
      <c r="F458" s="266" t="s">
        <v>1777</v>
      </c>
      <c r="G458" s="266" t="s">
        <v>2336</v>
      </c>
      <c r="H458" s="266" t="s">
        <v>2333</v>
      </c>
      <c r="I458" s="266" t="s">
        <v>2334</v>
      </c>
      <c r="J458" s="266" t="s">
        <v>1778</v>
      </c>
      <c r="K458" s="266" t="s">
        <v>1778</v>
      </c>
    </row>
    <row r="459" spans="2:11" ht="28.5">
      <c r="B459" s="266" t="s">
        <v>2471</v>
      </c>
      <c r="C459" s="266" t="s">
        <v>2469</v>
      </c>
      <c r="D459" s="266" t="s">
        <v>2331</v>
      </c>
      <c r="E459" s="266" t="s">
        <v>1779</v>
      </c>
      <c r="F459" s="266" t="s">
        <v>1777</v>
      </c>
      <c r="G459" s="266" t="s">
        <v>2336</v>
      </c>
      <c r="H459" s="266" t="s">
        <v>2333</v>
      </c>
      <c r="I459" s="266" t="s">
        <v>2334</v>
      </c>
      <c r="J459" s="266" t="s">
        <v>1778</v>
      </c>
      <c r="K459" s="266" t="s">
        <v>1778</v>
      </c>
    </row>
    <row r="460" spans="2:11" ht="28.5">
      <c r="B460" s="266" t="s">
        <v>2472</v>
      </c>
      <c r="C460" s="266" t="s">
        <v>2469</v>
      </c>
      <c r="D460" s="266" t="s">
        <v>2331</v>
      </c>
      <c r="E460" s="266" t="s">
        <v>1779</v>
      </c>
      <c r="F460" s="266" t="s">
        <v>1777</v>
      </c>
      <c r="G460" s="266" t="s">
        <v>2336</v>
      </c>
      <c r="H460" s="266" t="s">
        <v>2333</v>
      </c>
      <c r="I460" s="266" t="s">
        <v>2334</v>
      </c>
      <c r="J460" s="266" t="s">
        <v>1778</v>
      </c>
      <c r="K460" s="266" t="s">
        <v>1778</v>
      </c>
    </row>
    <row r="461" spans="2:11" ht="28.5">
      <c r="B461" s="266" t="s">
        <v>2473</v>
      </c>
      <c r="C461" s="266" t="s">
        <v>2469</v>
      </c>
      <c r="D461" s="266" t="s">
        <v>2331</v>
      </c>
      <c r="E461" s="266" t="s">
        <v>1779</v>
      </c>
      <c r="F461" s="266" t="s">
        <v>1777</v>
      </c>
      <c r="G461" s="266" t="s">
        <v>2336</v>
      </c>
      <c r="H461" s="266" t="s">
        <v>2333</v>
      </c>
      <c r="I461" s="266" t="s">
        <v>2334</v>
      </c>
      <c r="J461" s="266" t="s">
        <v>1778</v>
      </c>
      <c r="K461" s="266" t="s">
        <v>1778</v>
      </c>
    </row>
    <row r="462" spans="2:11" ht="28.5">
      <c r="B462" s="266" t="s">
        <v>2474</v>
      </c>
      <c r="C462" s="266" t="s">
        <v>2469</v>
      </c>
      <c r="D462" s="266" t="s">
        <v>2331</v>
      </c>
      <c r="E462" s="266" t="s">
        <v>1779</v>
      </c>
      <c r="F462" s="266" t="s">
        <v>1777</v>
      </c>
      <c r="G462" s="266" t="s">
        <v>2336</v>
      </c>
      <c r="H462" s="266" t="s">
        <v>2333</v>
      </c>
      <c r="I462" s="266" t="s">
        <v>2334</v>
      </c>
      <c r="J462" s="266" t="s">
        <v>1778</v>
      </c>
      <c r="K462" s="266" t="s">
        <v>1778</v>
      </c>
    </row>
    <row r="463" spans="2:11" ht="28.5">
      <c r="B463" s="266" t="s">
        <v>2475</v>
      </c>
      <c r="C463" s="266" t="s">
        <v>2469</v>
      </c>
      <c r="D463" s="266" t="s">
        <v>2331</v>
      </c>
      <c r="E463" s="266" t="s">
        <v>1779</v>
      </c>
      <c r="F463" s="266" t="s">
        <v>1777</v>
      </c>
      <c r="G463" s="266" t="s">
        <v>2336</v>
      </c>
      <c r="H463" s="266" t="s">
        <v>2333</v>
      </c>
      <c r="I463" s="266" t="s">
        <v>2334</v>
      </c>
      <c r="J463" s="266" t="s">
        <v>1778</v>
      </c>
      <c r="K463" s="266" t="s">
        <v>1778</v>
      </c>
    </row>
    <row r="464" spans="2:11" ht="42.75">
      <c r="B464" s="266" t="s">
        <v>2476</v>
      </c>
      <c r="C464" s="266" t="s">
        <v>2469</v>
      </c>
      <c r="D464" s="266" t="s">
        <v>2331</v>
      </c>
      <c r="E464" s="266" t="s">
        <v>1779</v>
      </c>
      <c r="F464" s="266" t="s">
        <v>1777</v>
      </c>
      <c r="G464" s="266" t="s">
        <v>2336</v>
      </c>
      <c r="H464" s="266" t="s">
        <v>2333</v>
      </c>
      <c r="I464" s="266" t="s">
        <v>2334</v>
      </c>
      <c r="J464" s="266" t="s">
        <v>1778</v>
      </c>
      <c r="K464" s="266" t="s">
        <v>1778</v>
      </c>
    </row>
    <row r="465" spans="2:11" ht="28.5">
      <c r="B465" s="266" t="s">
        <v>2477</v>
      </c>
      <c r="C465" s="266" t="s">
        <v>2469</v>
      </c>
      <c r="D465" s="266" t="s">
        <v>2331</v>
      </c>
      <c r="E465" s="266" t="s">
        <v>1779</v>
      </c>
      <c r="F465" s="266" t="s">
        <v>1777</v>
      </c>
      <c r="G465" s="266" t="s">
        <v>2336</v>
      </c>
      <c r="H465" s="266" t="s">
        <v>2333</v>
      </c>
      <c r="I465" s="266" t="s">
        <v>2334</v>
      </c>
      <c r="J465" s="266" t="s">
        <v>1778</v>
      </c>
      <c r="K465" s="266" t="s">
        <v>1778</v>
      </c>
    </row>
    <row r="466" spans="2:11" ht="28.5">
      <c r="B466" s="266" t="s">
        <v>2478</v>
      </c>
      <c r="C466" s="266" t="s">
        <v>2469</v>
      </c>
      <c r="D466" s="266" t="s">
        <v>2331</v>
      </c>
      <c r="E466" s="266" t="s">
        <v>1779</v>
      </c>
      <c r="F466" s="266" t="s">
        <v>1777</v>
      </c>
      <c r="G466" s="266" t="s">
        <v>2336</v>
      </c>
      <c r="H466" s="266" t="s">
        <v>2333</v>
      </c>
      <c r="I466" s="266" t="s">
        <v>2334</v>
      </c>
      <c r="J466" s="266" t="s">
        <v>1778</v>
      </c>
      <c r="K466" s="266" t="s">
        <v>1778</v>
      </c>
    </row>
    <row r="467" spans="2:11" ht="28.5">
      <c r="B467" s="266" t="s">
        <v>2479</v>
      </c>
      <c r="C467" s="266" t="s">
        <v>2469</v>
      </c>
      <c r="D467" s="266" t="s">
        <v>2331</v>
      </c>
      <c r="E467" s="266" t="s">
        <v>1779</v>
      </c>
      <c r="F467" s="266" t="s">
        <v>1777</v>
      </c>
      <c r="G467" s="266" t="s">
        <v>2336</v>
      </c>
      <c r="H467" s="266" t="s">
        <v>2333</v>
      </c>
      <c r="I467" s="266" t="s">
        <v>2334</v>
      </c>
      <c r="J467" s="266" t="s">
        <v>1778</v>
      </c>
      <c r="K467" s="266" t="s">
        <v>1778</v>
      </c>
    </row>
    <row r="468" spans="2:11" ht="28.5">
      <c r="B468" s="266" t="s">
        <v>2480</v>
      </c>
      <c r="C468" s="266" t="s">
        <v>2469</v>
      </c>
      <c r="D468" s="266" t="s">
        <v>2331</v>
      </c>
      <c r="E468" s="266" t="s">
        <v>1779</v>
      </c>
      <c r="F468" s="266" t="s">
        <v>1777</v>
      </c>
      <c r="G468" s="266" t="s">
        <v>2336</v>
      </c>
      <c r="H468" s="266" t="s">
        <v>2333</v>
      </c>
      <c r="I468" s="266" t="s">
        <v>2334</v>
      </c>
      <c r="J468" s="266" t="s">
        <v>1778</v>
      </c>
      <c r="K468" s="266" t="s">
        <v>1778</v>
      </c>
    </row>
    <row r="469" spans="2:11" ht="85.5">
      <c r="B469" s="266" t="s">
        <v>2481</v>
      </c>
      <c r="C469" s="266" t="s">
        <v>2469</v>
      </c>
      <c r="D469" s="266" t="s">
        <v>2331</v>
      </c>
      <c r="E469" s="266" t="s">
        <v>1779</v>
      </c>
      <c r="F469" s="266" t="s">
        <v>1777</v>
      </c>
      <c r="G469" s="266" t="s">
        <v>2336</v>
      </c>
      <c r="H469" s="266" t="s">
        <v>2333</v>
      </c>
      <c r="I469" s="266" t="s">
        <v>2334</v>
      </c>
      <c r="J469" s="266" t="s">
        <v>1778</v>
      </c>
      <c r="K469" s="266" t="s">
        <v>1778</v>
      </c>
    </row>
    <row r="470" spans="2:11" ht="28.5">
      <c r="B470" s="266" t="s">
        <v>2482</v>
      </c>
      <c r="C470" s="266" t="s">
        <v>2469</v>
      </c>
      <c r="D470" s="266" t="s">
        <v>2331</v>
      </c>
      <c r="E470" s="266" t="s">
        <v>1779</v>
      </c>
      <c r="F470" s="266" t="s">
        <v>1777</v>
      </c>
      <c r="G470" s="266" t="s">
        <v>2336</v>
      </c>
      <c r="H470" s="266" t="s">
        <v>2333</v>
      </c>
      <c r="I470" s="266" t="s">
        <v>2334</v>
      </c>
      <c r="J470" s="266" t="s">
        <v>1778</v>
      </c>
      <c r="K470" s="266" t="s">
        <v>1778</v>
      </c>
    </row>
    <row r="471" spans="2:11" ht="28.5">
      <c r="B471" s="266" t="s">
        <v>2483</v>
      </c>
      <c r="C471" s="266" t="s">
        <v>2469</v>
      </c>
      <c r="D471" s="266" t="s">
        <v>2331</v>
      </c>
      <c r="E471" s="266" t="s">
        <v>1779</v>
      </c>
      <c r="F471" s="266" t="s">
        <v>1777</v>
      </c>
      <c r="G471" s="266" t="s">
        <v>2336</v>
      </c>
      <c r="H471" s="266" t="s">
        <v>2333</v>
      </c>
      <c r="I471" s="266" t="s">
        <v>2334</v>
      </c>
      <c r="J471" s="266" t="s">
        <v>1778</v>
      </c>
      <c r="K471" s="266" t="s">
        <v>1778</v>
      </c>
    </row>
    <row r="472" spans="2:11" ht="42.75">
      <c r="B472" s="266" t="s">
        <v>2484</v>
      </c>
      <c r="C472" s="266" t="s">
        <v>2469</v>
      </c>
      <c r="D472" s="266" t="s">
        <v>2331</v>
      </c>
      <c r="E472" s="266" t="s">
        <v>1779</v>
      </c>
      <c r="F472" s="266" t="s">
        <v>1777</v>
      </c>
      <c r="G472" s="266" t="s">
        <v>2336</v>
      </c>
      <c r="H472" s="266" t="s">
        <v>2333</v>
      </c>
      <c r="I472" s="266" t="s">
        <v>2334</v>
      </c>
      <c r="J472" s="266" t="s">
        <v>2337</v>
      </c>
      <c r="K472" s="266" t="s">
        <v>2346</v>
      </c>
    </row>
    <row r="473" spans="2:11" ht="42.75">
      <c r="B473" s="266" t="s">
        <v>2485</v>
      </c>
      <c r="C473" s="266" t="s">
        <v>2469</v>
      </c>
      <c r="D473" s="266" t="s">
        <v>2331</v>
      </c>
      <c r="E473" s="266" t="s">
        <v>1779</v>
      </c>
      <c r="F473" s="266" t="s">
        <v>1777</v>
      </c>
      <c r="G473" s="266" t="s">
        <v>2336</v>
      </c>
      <c r="H473" s="266" t="s">
        <v>2333</v>
      </c>
      <c r="I473" s="266" t="s">
        <v>2334</v>
      </c>
      <c r="J473" s="266" t="s">
        <v>2335</v>
      </c>
      <c r="K473" s="266" t="s">
        <v>2335</v>
      </c>
    </row>
    <row r="474" spans="2:11" ht="42.75">
      <c r="B474" s="266" t="s">
        <v>2486</v>
      </c>
      <c r="C474" s="266" t="s">
        <v>2469</v>
      </c>
      <c r="D474" s="266" t="s">
        <v>2331</v>
      </c>
      <c r="E474" s="266" t="s">
        <v>1779</v>
      </c>
      <c r="F474" s="266" t="s">
        <v>1777</v>
      </c>
      <c r="G474" s="266" t="s">
        <v>2336</v>
      </c>
      <c r="H474" s="266" t="s">
        <v>2333</v>
      </c>
      <c r="I474" s="266" t="s">
        <v>2334</v>
      </c>
      <c r="J474" s="266" t="s">
        <v>2335</v>
      </c>
      <c r="K474" s="266" t="s">
        <v>2335</v>
      </c>
    </row>
    <row r="475" spans="2:11" ht="28.5">
      <c r="B475" s="266" t="s">
        <v>2487</v>
      </c>
      <c r="C475" s="266" t="s">
        <v>2469</v>
      </c>
      <c r="D475" s="266" t="s">
        <v>2331</v>
      </c>
      <c r="E475" s="266" t="s">
        <v>1779</v>
      </c>
      <c r="F475" s="266" t="s">
        <v>1777</v>
      </c>
      <c r="G475" s="266" t="s">
        <v>2332</v>
      </c>
      <c r="H475" s="266" t="s">
        <v>2333</v>
      </c>
      <c r="I475" s="266" t="s">
        <v>2334</v>
      </c>
      <c r="J475" s="266" t="s">
        <v>2337</v>
      </c>
      <c r="K475" s="266" t="s">
        <v>2337</v>
      </c>
    </row>
    <row r="476" spans="2:11" ht="28.5">
      <c r="B476" s="266" t="s">
        <v>2488</v>
      </c>
      <c r="C476" s="266" t="s">
        <v>2469</v>
      </c>
      <c r="D476" s="266" t="s">
        <v>2331</v>
      </c>
      <c r="E476" s="266" t="s">
        <v>1779</v>
      </c>
      <c r="F476" s="266" t="s">
        <v>1777</v>
      </c>
      <c r="G476" s="266" t="s">
        <v>2336</v>
      </c>
      <c r="H476" s="266" t="s">
        <v>2333</v>
      </c>
      <c r="I476" s="266" t="s">
        <v>2334</v>
      </c>
      <c r="J476" s="266" t="s">
        <v>2335</v>
      </c>
      <c r="K476" s="266" t="s">
        <v>2335</v>
      </c>
    </row>
    <row r="477" spans="2:11" ht="28.5">
      <c r="B477" s="266" t="s">
        <v>2489</v>
      </c>
      <c r="C477" s="266" t="s">
        <v>2469</v>
      </c>
      <c r="D477" s="266" t="s">
        <v>2331</v>
      </c>
      <c r="E477" s="266" t="s">
        <v>1779</v>
      </c>
      <c r="F477" s="266" t="s">
        <v>1777</v>
      </c>
      <c r="G477" s="266" t="s">
        <v>2336</v>
      </c>
      <c r="H477" s="266" t="s">
        <v>1783</v>
      </c>
      <c r="I477" s="266" t="s">
        <v>2334</v>
      </c>
      <c r="J477" s="266" t="s">
        <v>2335</v>
      </c>
      <c r="K477" s="266" t="s">
        <v>2335</v>
      </c>
    </row>
    <row r="478" spans="2:11" ht="28.5">
      <c r="B478" s="266" t="s">
        <v>2490</v>
      </c>
      <c r="C478" s="266" t="s">
        <v>2469</v>
      </c>
      <c r="D478" s="266" t="s">
        <v>2331</v>
      </c>
      <c r="E478" s="266" t="s">
        <v>1779</v>
      </c>
      <c r="F478" s="266" t="s">
        <v>1777</v>
      </c>
      <c r="G478" s="266" t="s">
        <v>2336</v>
      </c>
      <c r="H478" s="266" t="s">
        <v>2333</v>
      </c>
      <c r="I478" s="266" t="s">
        <v>2334</v>
      </c>
      <c r="J478" s="266" t="s">
        <v>2335</v>
      </c>
      <c r="K478" s="266" t="s">
        <v>2335</v>
      </c>
    </row>
    <row r="479" spans="2:11" ht="42.75">
      <c r="B479" s="266" t="s">
        <v>2492</v>
      </c>
      <c r="C479" s="266" t="s">
        <v>2491</v>
      </c>
      <c r="D479" s="266" t="s">
        <v>2331</v>
      </c>
      <c r="E479" s="266" t="s">
        <v>1779</v>
      </c>
      <c r="F479" s="266" t="s">
        <v>1777</v>
      </c>
      <c r="G479" s="266" t="s">
        <v>2336</v>
      </c>
      <c r="H479" s="266" t="s">
        <v>2352</v>
      </c>
      <c r="I479" s="266" t="s">
        <v>2334</v>
      </c>
      <c r="J479" s="266" t="s">
        <v>2337</v>
      </c>
      <c r="K479" s="266" t="s">
        <v>2346</v>
      </c>
    </row>
    <row r="480" spans="2:11" ht="57">
      <c r="B480" s="266" t="s">
        <v>2493</v>
      </c>
      <c r="C480" s="266" t="s">
        <v>2491</v>
      </c>
      <c r="D480" s="266" t="s">
        <v>2331</v>
      </c>
      <c r="E480" s="266" t="s">
        <v>1779</v>
      </c>
      <c r="F480" s="266" t="s">
        <v>1777</v>
      </c>
      <c r="G480" s="266" t="s">
        <v>2336</v>
      </c>
      <c r="H480" s="266" t="s">
        <v>2352</v>
      </c>
      <c r="I480" s="266" t="s">
        <v>2334</v>
      </c>
      <c r="J480" s="266" t="s">
        <v>2337</v>
      </c>
      <c r="K480" s="266" t="s">
        <v>2337</v>
      </c>
    </row>
    <row r="481" spans="2:11" ht="99.75">
      <c r="B481" s="266" t="s">
        <v>2494</v>
      </c>
      <c r="C481" s="266" t="s">
        <v>2491</v>
      </c>
      <c r="D481" s="266" t="s">
        <v>2331</v>
      </c>
      <c r="E481" s="266" t="s">
        <v>1779</v>
      </c>
      <c r="F481" s="266" t="s">
        <v>1777</v>
      </c>
      <c r="G481" s="266" t="s">
        <v>2336</v>
      </c>
      <c r="H481" s="266" t="s">
        <v>2352</v>
      </c>
      <c r="I481" s="266" t="s">
        <v>2334</v>
      </c>
      <c r="J481" s="266" t="s">
        <v>1781</v>
      </c>
      <c r="K481" s="266" t="s">
        <v>1781</v>
      </c>
    </row>
    <row r="482" spans="2:11" ht="57">
      <c r="B482" s="266" t="s">
        <v>2495</v>
      </c>
      <c r="C482" s="266" t="s">
        <v>2491</v>
      </c>
      <c r="D482" s="266" t="s">
        <v>2331</v>
      </c>
      <c r="E482" s="266" t="s">
        <v>1779</v>
      </c>
      <c r="F482" s="266" t="s">
        <v>1777</v>
      </c>
      <c r="G482" s="266" t="s">
        <v>2336</v>
      </c>
      <c r="H482" s="266" t="s">
        <v>2333</v>
      </c>
      <c r="I482" s="266" t="s">
        <v>2334</v>
      </c>
      <c r="J482" s="266" t="s">
        <v>1781</v>
      </c>
      <c r="K482" s="266" t="s">
        <v>1781</v>
      </c>
    </row>
    <row r="483" spans="2:11" ht="85.5">
      <c r="B483" s="266" t="s">
        <v>2496</v>
      </c>
      <c r="C483" s="266" t="s">
        <v>2491</v>
      </c>
      <c r="D483" s="266" t="s">
        <v>2331</v>
      </c>
      <c r="E483" s="266" t="s">
        <v>1779</v>
      </c>
      <c r="F483" s="266" t="s">
        <v>1777</v>
      </c>
      <c r="G483" s="266" t="s">
        <v>2336</v>
      </c>
      <c r="H483" s="266" t="s">
        <v>2352</v>
      </c>
      <c r="I483" s="266" t="s">
        <v>2334</v>
      </c>
      <c r="J483" s="266" t="s">
        <v>1781</v>
      </c>
      <c r="K483" s="266" t="s">
        <v>1781</v>
      </c>
    </row>
    <row r="484" spans="2:11" ht="71.25">
      <c r="B484" s="266" t="s">
        <v>2497</v>
      </c>
      <c r="C484" s="266" t="s">
        <v>2491</v>
      </c>
      <c r="D484" s="266" t="s">
        <v>2331</v>
      </c>
      <c r="E484" s="266" t="s">
        <v>1779</v>
      </c>
      <c r="F484" s="266" t="s">
        <v>1777</v>
      </c>
      <c r="G484" s="266" t="s">
        <v>2332</v>
      </c>
      <c r="H484" s="266" t="s">
        <v>2333</v>
      </c>
      <c r="I484" s="266" t="s">
        <v>2334</v>
      </c>
      <c r="J484" s="266" t="s">
        <v>1781</v>
      </c>
      <c r="K484" s="266" t="s">
        <v>1781</v>
      </c>
    </row>
    <row r="485" spans="2:11" ht="57">
      <c r="B485" s="266" t="s">
        <v>2498</v>
      </c>
      <c r="C485" s="266" t="s">
        <v>2491</v>
      </c>
      <c r="D485" s="266" t="s">
        <v>2331</v>
      </c>
      <c r="E485" s="266" t="s">
        <v>1779</v>
      </c>
      <c r="F485" s="266" t="s">
        <v>1777</v>
      </c>
      <c r="G485" s="266" t="s">
        <v>2336</v>
      </c>
      <c r="H485" s="266" t="s">
        <v>1783</v>
      </c>
      <c r="I485" s="266" t="s">
        <v>2334</v>
      </c>
      <c r="J485" s="266" t="s">
        <v>1781</v>
      </c>
      <c r="K485" s="266" t="s">
        <v>1781</v>
      </c>
    </row>
    <row r="486" spans="2:11" ht="42.75">
      <c r="B486" s="266" t="s">
        <v>2499</v>
      </c>
      <c r="C486" s="266" t="s">
        <v>2491</v>
      </c>
      <c r="D486" s="266" t="s">
        <v>2331</v>
      </c>
      <c r="E486" s="266" t="s">
        <v>1779</v>
      </c>
      <c r="F486" s="266" t="s">
        <v>1777</v>
      </c>
      <c r="G486" s="266" t="s">
        <v>2336</v>
      </c>
      <c r="H486" s="266" t="s">
        <v>2333</v>
      </c>
      <c r="I486" s="266" t="s">
        <v>2334</v>
      </c>
      <c r="J486" s="266" t="s">
        <v>1785</v>
      </c>
      <c r="K486" s="266" t="s">
        <v>1785</v>
      </c>
    </row>
    <row r="487" spans="2:11" ht="28.5">
      <c r="B487" s="266" t="s">
        <v>2500</v>
      </c>
      <c r="C487" s="266" t="s">
        <v>2491</v>
      </c>
      <c r="D487" s="266" t="s">
        <v>2331</v>
      </c>
      <c r="E487" s="266" t="s">
        <v>1779</v>
      </c>
      <c r="F487" s="266" t="s">
        <v>1777</v>
      </c>
      <c r="G487" s="266" t="s">
        <v>2336</v>
      </c>
      <c r="H487" s="266" t="s">
        <v>2333</v>
      </c>
      <c r="I487" s="266" t="s">
        <v>2334</v>
      </c>
      <c r="J487" s="266" t="s">
        <v>2351</v>
      </c>
      <c r="K487" s="266" t="s">
        <v>2335</v>
      </c>
    </row>
    <row r="488" spans="2:11" ht="42.75">
      <c r="B488" s="266" t="s">
        <v>2501</v>
      </c>
      <c r="C488" s="266" t="s">
        <v>2491</v>
      </c>
      <c r="D488" s="266" t="s">
        <v>2331</v>
      </c>
      <c r="E488" s="266" t="s">
        <v>1779</v>
      </c>
      <c r="F488" s="266" t="s">
        <v>1777</v>
      </c>
      <c r="G488" s="266" t="s">
        <v>2336</v>
      </c>
      <c r="H488" s="266" t="s">
        <v>2333</v>
      </c>
      <c r="I488" s="266" t="s">
        <v>2334</v>
      </c>
      <c r="J488" s="266" t="s">
        <v>1782</v>
      </c>
      <c r="K488" s="266" t="s">
        <v>1782</v>
      </c>
    </row>
    <row r="489" spans="2:11" ht="42.75">
      <c r="B489" s="266" t="s">
        <v>2217</v>
      </c>
      <c r="C489" s="266" t="s">
        <v>2502</v>
      </c>
      <c r="D489" s="266" t="s">
        <v>2331</v>
      </c>
      <c r="E489" s="266" t="s">
        <v>1779</v>
      </c>
      <c r="F489" s="266" t="s">
        <v>1777</v>
      </c>
      <c r="G489" s="266" t="s">
        <v>2332</v>
      </c>
      <c r="H489" s="266" t="s">
        <v>2333</v>
      </c>
      <c r="I489" s="266" t="s">
        <v>2334</v>
      </c>
      <c r="J489" s="266" t="s">
        <v>1785</v>
      </c>
      <c r="K489" s="266" t="s">
        <v>2346</v>
      </c>
    </row>
    <row r="490" spans="2:11" ht="42.75">
      <c r="B490" s="266" t="s">
        <v>2218</v>
      </c>
      <c r="C490" s="266" t="s">
        <v>2502</v>
      </c>
      <c r="D490" s="266" t="s">
        <v>2331</v>
      </c>
      <c r="E490" s="266" t="s">
        <v>1779</v>
      </c>
      <c r="F490" s="266" t="s">
        <v>1777</v>
      </c>
      <c r="G490" s="266" t="s">
        <v>2336</v>
      </c>
      <c r="H490" s="266" t="s">
        <v>2333</v>
      </c>
      <c r="I490" s="266" t="s">
        <v>2334</v>
      </c>
      <c r="J490" s="266" t="s">
        <v>2335</v>
      </c>
      <c r="K490" s="266" t="s">
        <v>2335</v>
      </c>
    </row>
    <row r="491" spans="2:11" ht="42.75">
      <c r="B491" s="266" t="s">
        <v>2219</v>
      </c>
      <c r="C491" s="266" t="s">
        <v>2502</v>
      </c>
      <c r="D491" s="266" t="s">
        <v>2331</v>
      </c>
      <c r="E491" s="266" t="s">
        <v>1779</v>
      </c>
      <c r="F491" s="266" t="s">
        <v>1777</v>
      </c>
      <c r="G491" s="266" t="s">
        <v>2332</v>
      </c>
      <c r="H491" s="266" t="s">
        <v>2333</v>
      </c>
      <c r="I491" s="266" t="s">
        <v>2334</v>
      </c>
      <c r="J491" s="266" t="s">
        <v>2335</v>
      </c>
      <c r="K491" s="266" t="s">
        <v>2346</v>
      </c>
    </row>
    <row r="492" spans="2:11" ht="42.75">
      <c r="B492" s="266" t="s">
        <v>2220</v>
      </c>
      <c r="C492" s="266" t="s">
        <v>2502</v>
      </c>
      <c r="D492" s="266" t="s">
        <v>2331</v>
      </c>
      <c r="E492" s="266" t="s">
        <v>1779</v>
      </c>
      <c r="F492" s="266" t="s">
        <v>1777</v>
      </c>
      <c r="G492" s="266" t="s">
        <v>2332</v>
      </c>
      <c r="H492" s="266" t="s">
        <v>2333</v>
      </c>
      <c r="I492" s="266" t="s">
        <v>2334</v>
      </c>
      <c r="J492" s="266" t="s">
        <v>2335</v>
      </c>
      <c r="K492" s="266" t="s">
        <v>2346</v>
      </c>
    </row>
    <row r="493" spans="2:11" ht="42.75">
      <c r="B493" s="266" t="s">
        <v>2221</v>
      </c>
      <c r="C493" s="266" t="s">
        <v>2502</v>
      </c>
      <c r="D493" s="266" t="s">
        <v>2331</v>
      </c>
      <c r="E493" s="266" t="s">
        <v>1779</v>
      </c>
      <c r="F493" s="266" t="s">
        <v>1777</v>
      </c>
      <c r="G493" s="266" t="s">
        <v>2332</v>
      </c>
      <c r="H493" s="266" t="s">
        <v>2333</v>
      </c>
      <c r="I493" s="266" t="s">
        <v>2334</v>
      </c>
      <c r="J493" s="266" t="s">
        <v>1778</v>
      </c>
      <c r="K493" s="266" t="s">
        <v>1778</v>
      </c>
    </row>
    <row r="494" spans="2:11" ht="42.75">
      <c r="B494" s="266" t="s">
        <v>2222</v>
      </c>
      <c r="C494" s="266" t="s">
        <v>2502</v>
      </c>
      <c r="D494" s="266" t="s">
        <v>2331</v>
      </c>
      <c r="E494" s="266" t="s">
        <v>1779</v>
      </c>
      <c r="F494" s="266" t="s">
        <v>1777</v>
      </c>
      <c r="G494" s="266" t="s">
        <v>2332</v>
      </c>
      <c r="H494" s="266" t="s">
        <v>2333</v>
      </c>
      <c r="I494" s="266" t="s">
        <v>2334</v>
      </c>
      <c r="J494" s="266" t="s">
        <v>1778</v>
      </c>
      <c r="K494" s="266" t="s">
        <v>1778</v>
      </c>
    </row>
    <row r="495" spans="2:11" ht="57">
      <c r="B495" s="266" t="s">
        <v>2223</v>
      </c>
      <c r="C495" s="266" t="s">
        <v>2502</v>
      </c>
      <c r="D495" s="266" t="s">
        <v>2331</v>
      </c>
      <c r="E495" s="266" t="s">
        <v>1779</v>
      </c>
      <c r="F495" s="266" t="s">
        <v>1777</v>
      </c>
      <c r="G495" s="266" t="s">
        <v>2332</v>
      </c>
      <c r="H495" s="266" t="s">
        <v>2333</v>
      </c>
      <c r="I495" s="266" t="s">
        <v>2334</v>
      </c>
      <c r="J495" s="266" t="s">
        <v>1778</v>
      </c>
      <c r="K495" s="266" t="s">
        <v>1778</v>
      </c>
    </row>
    <row r="496" spans="2:11" ht="42.75">
      <c r="B496" s="266" t="s">
        <v>2224</v>
      </c>
      <c r="C496" s="266" t="s">
        <v>2502</v>
      </c>
      <c r="D496" s="266" t="s">
        <v>2331</v>
      </c>
      <c r="E496" s="266" t="s">
        <v>1779</v>
      </c>
      <c r="F496" s="266" t="s">
        <v>1777</v>
      </c>
      <c r="G496" s="266" t="s">
        <v>2336</v>
      </c>
      <c r="H496" s="266" t="s">
        <v>1780</v>
      </c>
      <c r="I496" s="266" t="s">
        <v>2334</v>
      </c>
      <c r="J496" s="266" t="s">
        <v>2351</v>
      </c>
      <c r="K496" s="266" t="s">
        <v>1778</v>
      </c>
    </row>
    <row r="497" spans="2:11" ht="42.75">
      <c r="B497" s="266" t="s">
        <v>2225</v>
      </c>
      <c r="C497" s="266" t="s">
        <v>2502</v>
      </c>
      <c r="D497" s="266" t="s">
        <v>2331</v>
      </c>
      <c r="E497" s="266" t="s">
        <v>1779</v>
      </c>
      <c r="F497" s="266" t="s">
        <v>1777</v>
      </c>
      <c r="G497" s="266" t="s">
        <v>2336</v>
      </c>
      <c r="H497" s="266" t="s">
        <v>1780</v>
      </c>
      <c r="I497" s="266" t="s">
        <v>2334</v>
      </c>
      <c r="J497" s="266" t="s">
        <v>1778</v>
      </c>
      <c r="K497" s="266" t="s">
        <v>1778</v>
      </c>
    </row>
    <row r="498" spans="2:11" ht="42.75">
      <c r="B498" s="266" t="s">
        <v>2226</v>
      </c>
      <c r="C498" s="266" t="s">
        <v>2502</v>
      </c>
      <c r="D498" s="266" t="s">
        <v>2331</v>
      </c>
      <c r="E498" s="266" t="s">
        <v>1779</v>
      </c>
      <c r="F498" s="266" t="s">
        <v>1777</v>
      </c>
      <c r="G498" s="266" t="s">
        <v>2336</v>
      </c>
      <c r="H498" s="266" t="s">
        <v>1780</v>
      </c>
      <c r="I498" s="266" t="s">
        <v>2334</v>
      </c>
      <c r="J498" s="266" t="s">
        <v>1778</v>
      </c>
      <c r="K498" s="266" t="s">
        <v>1778</v>
      </c>
    </row>
    <row r="499" spans="2:11" ht="42.75">
      <c r="B499" s="266" t="s">
        <v>2227</v>
      </c>
      <c r="C499" s="266" t="s">
        <v>2502</v>
      </c>
      <c r="D499" s="266" t="s">
        <v>2331</v>
      </c>
      <c r="E499" s="266" t="s">
        <v>1779</v>
      </c>
      <c r="F499" s="266" t="s">
        <v>1777</v>
      </c>
      <c r="G499" s="266" t="s">
        <v>2336</v>
      </c>
      <c r="H499" s="266" t="s">
        <v>1780</v>
      </c>
      <c r="I499" s="266" t="s">
        <v>2334</v>
      </c>
      <c r="J499" s="266" t="s">
        <v>2351</v>
      </c>
      <c r="K499" s="266" t="s">
        <v>1778</v>
      </c>
    </row>
    <row r="500" spans="2:11" ht="42.75">
      <c r="B500" s="266" t="s">
        <v>2228</v>
      </c>
      <c r="C500" s="266" t="s">
        <v>2502</v>
      </c>
      <c r="D500" s="266" t="s">
        <v>2331</v>
      </c>
      <c r="E500" s="266" t="s">
        <v>1779</v>
      </c>
      <c r="F500" s="266" t="s">
        <v>1777</v>
      </c>
      <c r="G500" s="266" t="s">
        <v>2336</v>
      </c>
      <c r="H500" s="266" t="s">
        <v>1780</v>
      </c>
      <c r="I500" s="266" t="s">
        <v>2334</v>
      </c>
      <c r="J500" s="266" t="s">
        <v>2351</v>
      </c>
      <c r="K500" s="266" t="s">
        <v>1778</v>
      </c>
    </row>
    <row r="501" spans="2:11" ht="42.75">
      <c r="B501" s="266" t="s">
        <v>2503</v>
      </c>
      <c r="C501" s="266" t="s">
        <v>2502</v>
      </c>
      <c r="D501" s="266" t="s">
        <v>2331</v>
      </c>
      <c r="E501" s="266" t="s">
        <v>1779</v>
      </c>
      <c r="F501" s="266" t="s">
        <v>1777</v>
      </c>
      <c r="G501" s="266" t="s">
        <v>2332</v>
      </c>
      <c r="H501" s="266" t="s">
        <v>1783</v>
      </c>
      <c r="I501" s="266" t="s">
        <v>2334</v>
      </c>
      <c r="J501" s="266" t="s">
        <v>2343</v>
      </c>
      <c r="K501" s="266" t="s">
        <v>1781</v>
      </c>
    </row>
    <row r="502" spans="2:11" ht="42.75">
      <c r="B502" s="266" t="s">
        <v>2229</v>
      </c>
      <c r="C502" s="266" t="s">
        <v>2502</v>
      </c>
      <c r="D502" s="266" t="s">
        <v>2331</v>
      </c>
      <c r="E502" s="266" t="s">
        <v>1779</v>
      </c>
      <c r="F502" s="266" t="s">
        <v>1777</v>
      </c>
      <c r="G502" s="266" t="s">
        <v>2332</v>
      </c>
      <c r="H502" s="266" t="s">
        <v>1780</v>
      </c>
      <c r="I502" s="266" t="s">
        <v>2334</v>
      </c>
      <c r="J502" s="266" t="s">
        <v>2335</v>
      </c>
      <c r="K502" s="266" t="s">
        <v>1778</v>
      </c>
    </row>
    <row r="503" spans="2:11" ht="57">
      <c r="B503" s="266" t="s">
        <v>2504</v>
      </c>
      <c r="C503" s="266" t="s">
        <v>2502</v>
      </c>
      <c r="D503" s="266" t="s">
        <v>2331</v>
      </c>
      <c r="E503" s="266" t="s">
        <v>1779</v>
      </c>
      <c r="F503" s="266" t="s">
        <v>1777</v>
      </c>
      <c r="G503" s="266" t="s">
        <v>2332</v>
      </c>
      <c r="H503" s="266" t="s">
        <v>2333</v>
      </c>
      <c r="I503" s="266" t="s">
        <v>2334</v>
      </c>
      <c r="J503" s="266" t="s">
        <v>2351</v>
      </c>
      <c r="K503" s="266" t="s">
        <v>1778</v>
      </c>
    </row>
    <row r="504" spans="2:11" ht="42.75">
      <c r="B504" s="266" t="s">
        <v>2230</v>
      </c>
      <c r="C504" s="266" t="s">
        <v>2502</v>
      </c>
      <c r="D504" s="266" t="s">
        <v>2331</v>
      </c>
      <c r="E504" s="266" t="s">
        <v>1779</v>
      </c>
      <c r="F504" s="266" t="s">
        <v>1777</v>
      </c>
      <c r="G504" s="266" t="s">
        <v>2332</v>
      </c>
      <c r="H504" s="266" t="s">
        <v>1780</v>
      </c>
      <c r="I504" s="266" t="s">
        <v>2334</v>
      </c>
      <c r="J504" s="266" t="s">
        <v>1782</v>
      </c>
      <c r="K504" s="266" t="s">
        <v>1782</v>
      </c>
    </row>
    <row r="505" spans="2:11" ht="42.75">
      <c r="B505" s="266" t="s">
        <v>2231</v>
      </c>
      <c r="C505" s="266" t="s">
        <v>2502</v>
      </c>
      <c r="D505" s="266" t="s">
        <v>2331</v>
      </c>
      <c r="E505" s="266" t="s">
        <v>1779</v>
      </c>
      <c r="F505" s="266" t="s">
        <v>1777</v>
      </c>
      <c r="G505" s="266" t="s">
        <v>2336</v>
      </c>
      <c r="H505" s="266" t="s">
        <v>1780</v>
      </c>
      <c r="I505" s="266" t="s">
        <v>2334</v>
      </c>
      <c r="J505" s="266" t="s">
        <v>1785</v>
      </c>
      <c r="K505" s="266" t="s">
        <v>1782</v>
      </c>
    </row>
    <row r="506" spans="2:11" ht="42.75">
      <c r="B506" s="266" t="s">
        <v>2232</v>
      </c>
      <c r="C506" s="266" t="s">
        <v>2502</v>
      </c>
      <c r="D506" s="266" t="s">
        <v>2331</v>
      </c>
      <c r="E506" s="266" t="s">
        <v>1779</v>
      </c>
      <c r="F506" s="266" t="s">
        <v>1777</v>
      </c>
      <c r="G506" s="266" t="s">
        <v>2336</v>
      </c>
      <c r="H506" s="266" t="s">
        <v>1780</v>
      </c>
      <c r="I506" s="266" t="s">
        <v>2334</v>
      </c>
      <c r="J506" s="266" t="s">
        <v>1785</v>
      </c>
      <c r="K506" s="266" t="s">
        <v>1782</v>
      </c>
    </row>
    <row r="507" spans="2:11" ht="42.75">
      <c r="B507" s="266" t="s">
        <v>2505</v>
      </c>
      <c r="C507" s="266" t="s">
        <v>2502</v>
      </c>
      <c r="D507" s="266" t="s">
        <v>2331</v>
      </c>
      <c r="E507" s="266" t="s">
        <v>1779</v>
      </c>
      <c r="F507" s="266" t="s">
        <v>1777</v>
      </c>
      <c r="G507" s="266" t="s">
        <v>2336</v>
      </c>
      <c r="H507" s="266" t="s">
        <v>2333</v>
      </c>
      <c r="I507" s="266" t="s">
        <v>2334</v>
      </c>
      <c r="J507" s="266" t="s">
        <v>2343</v>
      </c>
      <c r="K507" s="266" t="s">
        <v>1781</v>
      </c>
    </row>
    <row r="508" spans="2:11" ht="71.25">
      <c r="B508" s="266" t="s">
        <v>2506</v>
      </c>
      <c r="C508" s="266" t="s">
        <v>2502</v>
      </c>
      <c r="D508" s="266" t="s">
        <v>2331</v>
      </c>
      <c r="E508" s="266" t="s">
        <v>1779</v>
      </c>
      <c r="F508" s="266" t="s">
        <v>1777</v>
      </c>
      <c r="G508" s="266" t="s">
        <v>2336</v>
      </c>
      <c r="H508" s="266" t="s">
        <v>2333</v>
      </c>
      <c r="I508" s="266" t="s">
        <v>2334</v>
      </c>
      <c r="J508" s="266" t="s">
        <v>2335</v>
      </c>
      <c r="K508" s="266" t="s">
        <v>2335</v>
      </c>
    </row>
    <row r="509" spans="2:11" ht="85.5">
      <c r="B509" s="266" t="s">
        <v>2507</v>
      </c>
      <c r="C509" s="266" t="s">
        <v>2502</v>
      </c>
      <c r="D509" s="266" t="s">
        <v>2331</v>
      </c>
      <c r="E509" s="266" t="s">
        <v>1779</v>
      </c>
      <c r="F509" s="266" t="s">
        <v>1777</v>
      </c>
      <c r="G509" s="266" t="s">
        <v>2336</v>
      </c>
      <c r="H509" s="266" t="s">
        <v>2333</v>
      </c>
      <c r="I509" s="266" t="s">
        <v>2334</v>
      </c>
      <c r="J509" s="266" t="s">
        <v>2335</v>
      </c>
      <c r="K509" s="266" t="s">
        <v>2335</v>
      </c>
    </row>
    <row r="510" spans="2:11" ht="71.25">
      <c r="B510" s="266" t="s">
        <v>2508</v>
      </c>
      <c r="C510" s="266" t="s">
        <v>2502</v>
      </c>
      <c r="D510" s="266" t="s">
        <v>2331</v>
      </c>
      <c r="E510" s="266" t="s">
        <v>1779</v>
      </c>
      <c r="F510" s="266" t="s">
        <v>1777</v>
      </c>
      <c r="G510" s="266" t="s">
        <v>2336</v>
      </c>
      <c r="H510" s="266" t="s">
        <v>2333</v>
      </c>
      <c r="I510" s="266" t="s">
        <v>2334</v>
      </c>
      <c r="J510" s="266" t="s">
        <v>2335</v>
      </c>
      <c r="K510" s="266" t="s">
        <v>2346</v>
      </c>
    </row>
    <row r="511" spans="2:11" ht="42.75">
      <c r="B511" s="266" t="s">
        <v>2509</v>
      </c>
      <c r="C511" s="266" t="s">
        <v>2511</v>
      </c>
      <c r="D511" s="266" t="s">
        <v>2331</v>
      </c>
      <c r="E511" s="266" t="s">
        <v>1779</v>
      </c>
      <c r="F511" s="266" t="s">
        <v>1777</v>
      </c>
      <c r="G511" s="266" t="s">
        <v>2332</v>
      </c>
      <c r="H511" s="266" t="s">
        <v>2333</v>
      </c>
      <c r="I511" s="266" t="s">
        <v>2334</v>
      </c>
      <c r="J511" s="266" t="s">
        <v>2335</v>
      </c>
      <c r="K511" s="266" t="s">
        <v>2335</v>
      </c>
    </row>
    <row r="512" spans="2:11" ht="57">
      <c r="B512" s="266" t="s">
        <v>2509</v>
      </c>
      <c r="C512" s="266" t="s">
        <v>2512</v>
      </c>
      <c r="D512" s="266" t="s">
        <v>2331</v>
      </c>
      <c r="E512" s="266" t="s">
        <v>1779</v>
      </c>
      <c r="F512" s="266" t="s">
        <v>1777</v>
      </c>
      <c r="G512" s="266" t="s">
        <v>2332</v>
      </c>
      <c r="H512" s="266" t="s">
        <v>2333</v>
      </c>
      <c r="I512" s="266" t="s">
        <v>2334</v>
      </c>
      <c r="J512" s="266" t="s">
        <v>2335</v>
      </c>
      <c r="K512" s="266" t="s">
        <v>2335</v>
      </c>
    </row>
    <row r="513" spans="2:11" ht="42.75">
      <c r="B513" s="266" t="s">
        <v>2510</v>
      </c>
      <c r="C513" s="266" t="s">
        <v>2513</v>
      </c>
      <c r="D513" s="266" t="s">
        <v>2331</v>
      </c>
      <c r="E513" s="266" t="s">
        <v>1779</v>
      </c>
      <c r="F513" s="266" t="s">
        <v>1777</v>
      </c>
      <c r="G513" s="266" t="s">
        <v>2332</v>
      </c>
      <c r="H513" s="266" t="s">
        <v>2333</v>
      </c>
      <c r="I513" s="266" t="s">
        <v>2334</v>
      </c>
      <c r="J513" s="266" t="s">
        <v>2335</v>
      </c>
      <c r="K513" s="266" t="s">
        <v>2335</v>
      </c>
    </row>
    <row r="514" spans="2:11" ht="42.75">
      <c r="B514" s="266" t="s">
        <v>2134</v>
      </c>
      <c r="C514" s="266" t="s">
        <v>2399</v>
      </c>
      <c r="D514" s="266" t="s">
        <v>2331</v>
      </c>
      <c r="E514" s="266" t="s">
        <v>1779</v>
      </c>
      <c r="F514" s="266" t="s">
        <v>1777</v>
      </c>
      <c r="G514" s="266" t="s">
        <v>2336</v>
      </c>
      <c r="H514" s="266" t="s">
        <v>2333</v>
      </c>
      <c r="I514" s="266" t="s">
        <v>2334</v>
      </c>
      <c r="J514" s="266" t="s">
        <v>2335</v>
      </c>
      <c r="K514" s="266" t="s">
        <v>2335</v>
      </c>
    </row>
    <row r="515" spans="2:11" ht="42.75">
      <c r="B515" s="266" t="s">
        <v>2135</v>
      </c>
      <c r="C515" s="266" t="s">
        <v>2399</v>
      </c>
      <c r="D515" s="266" t="s">
        <v>2331</v>
      </c>
      <c r="E515" s="266" t="s">
        <v>1779</v>
      </c>
      <c r="F515" s="266" t="s">
        <v>1777</v>
      </c>
      <c r="G515" s="266" t="s">
        <v>2336</v>
      </c>
      <c r="H515" s="266" t="s">
        <v>2333</v>
      </c>
      <c r="I515" s="266" t="s">
        <v>2334</v>
      </c>
      <c r="J515" s="266" t="s">
        <v>2335</v>
      </c>
      <c r="K515" s="266" t="s">
        <v>2335</v>
      </c>
    </row>
    <row r="516" spans="2:11" ht="42.75">
      <c r="B516" s="266" t="s">
        <v>2136</v>
      </c>
      <c r="C516" s="266" t="s">
        <v>2399</v>
      </c>
      <c r="D516" s="266" t="s">
        <v>2331</v>
      </c>
      <c r="E516" s="266" t="s">
        <v>1779</v>
      </c>
      <c r="F516" s="266" t="s">
        <v>1777</v>
      </c>
      <c r="G516" s="266" t="s">
        <v>2336</v>
      </c>
      <c r="H516" s="266" t="s">
        <v>2333</v>
      </c>
      <c r="I516" s="266" t="s">
        <v>2334</v>
      </c>
      <c r="J516" s="266" t="s">
        <v>2335</v>
      </c>
      <c r="K516" s="266" t="s">
        <v>2335</v>
      </c>
    </row>
    <row r="517" spans="2:11" ht="42.75">
      <c r="B517" s="266" t="s">
        <v>2137</v>
      </c>
      <c r="C517" s="266" t="s">
        <v>2399</v>
      </c>
      <c r="D517" s="266" t="s">
        <v>2331</v>
      </c>
      <c r="E517" s="266" t="s">
        <v>1779</v>
      </c>
      <c r="F517" s="266" t="s">
        <v>1777</v>
      </c>
      <c r="G517" s="266" t="s">
        <v>2336</v>
      </c>
      <c r="H517" s="266" t="s">
        <v>2333</v>
      </c>
      <c r="I517" s="266" t="s">
        <v>2334</v>
      </c>
      <c r="J517" s="266" t="s">
        <v>2335</v>
      </c>
      <c r="K517" s="266" t="s">
        <v>2335</v>
      </c>
    </row>
    <row r="518" spans="2:11" ht="42.75">
      <c r="B518" s="266" t="s">
        <v>2138</v>
      </c>
      <c r="C518" s="266" t="s">
        <v>2399</v>
      </c>
      <c r="D518" s="266" t="s">
        <v>2331</v>
      </c>
      <c r="E518" s="266" t="s">
        <v>1779</v>
      </c>
      <c r="F518" s="266" t="s">
        <v>1777</v>
      </c>
      <c r="G518" s="266" t="s">
        <v>1776</v>
      </c>
      <c r="H518" s="266" t="s">
        <v>1777</v>
      </c>
      <c r="I518" s="266" t="s">
        <v>2334</v>
      </c>
      <c r="J518" s="266" t="s">
        <v>1776</v>
      </c>
      <c r="K518" s="266" t="s">
        <v>1777</v>
      </c>
    </row>
    <row r="519" spans="2:11" ht="42.75">
      <c r="B519" s="266" t="s">
        <v>2392</v>
      </c>
      <c r="C519" s="266" t="s">
        <v>2399</v>
      </c>
      <c r="D519" s="266" t="s">
        <v>2331</v>
      </c>
      <c r="E519" s="266" t="s">
        <v>1779</v>
      </c>
      <c r="F519" s="266" t="s">
        <v>1777</v>
      </c>
      <c r="G519" s="266" t="s">
        <v>1776</v>
      </c>
      <c r="H519" s="266" t="s">
        <v>1777</v>
      </c>
      <c r="I519" s="266" t="s">
        <v>2334</v>
      </c>
      <c r="J519" s="266" t="s">
        <v>1776</v>
      </c>
      <c r="K519" s="266" t="s">
        <v>1777</v>
      </c>
    </row>
    <row r="520" spans="2:11" ht="57">
      <c r="B520" s="266" t="s">
        <v>2393</v>
      </c>
      <c r="C520" s="266" t="s">
        <v>2399</v>
      </c>
      <c r="D520" s="266" t="s">
        <v>2331</v>
      </c>
      <c r="E520" s="266" t="s">
        <v>1779</v>
      </c>
      <c r="F520" s="266" t="s">
        <v>1777</v>
      </c>
      <c r="G520" s="266" t="s">
        <v>1776</v>
      </c>
      <c r="H520" s="266" t="s">
        <v>1777</v>
      </c>
      <c r="I520" s="266" t="s">
        <v>2334</v>
      </c>
      <c r="J520" s="266" t="s">
        <v>1776</v>
      </c>
      <c r="K520" s="266" t="s">
        <v>1777</v>
      </c>
    </row>
    <row r="521" spans="2:11" ht="57">
      <c r="B521" s="266" t="s">
        <v>2394</v>
      </c>
      <c r="C521" s="266" t="s">
        <v>2399</v>
      </c>
      <c r="D521" s="266" t="s">
        <v>2331</v>
      </c>
      <c r="E521" s="266" t="s">
        <v>1779</v>
      </c>
      <c r="F521" s="266" t="s">
        <v>1777</v>
      </c>
      <c r="G521" s="266" t="s">
        <v>2332</v>
      </c>
      <c r="H521" s="266" t="s">
        <v>2333</v>
      </c>
      <c r="I521" s="266" t="s">
        <v>2334</v>
      </c>
      <c r="J521" s="266" t="s">
        <v>1778</v>
      </c>
      <c r="K521" s="266" t="s">
        <v>1778</v>
      </c>
    </row>
    <row r="522" spans="2:11" ht="42.75">
      <c r="B522" s="266" t="s">
        <v>2139</v>
      </c>
      <c r="C522" s="266" t="s">
        <v>2399</v>
      </c>
      <c r="D522" s="266" t="s">
        <v>2331</v>
      </c>
      <c r="E522" s="266" t="s">
        <v>1779</v>
      </c>
      <c r="F522" s="266" t="s">
        <v>1777</v>
      </c>
      <c r="G522" s="266" t="s">
        <v>2332</v>
      </c>
      <c r="H522" s="266" t="s">
        <v>2333</v>
      </c>
      <c r="I522" s="266" t="s">
        <v>2334</v>
      </c>
      <c r="J522" s="266" t="s">
        <v>2335</v>
      </c>
      <c r="K522" s="266" t="s">
        <v>2335</v>
      </c>
    </row>
    <row r="523" spans="2:11" ht="99.75">
      <c r="B523" s="266" t="s">
        <v>2140</v>
      </c>
      <c r="C523" s="266" t="s">
        <v>2399</v>
      </c>
      <c r="D523" s="266" t="s">
        <v>2331</v>
      </c>
      <c r="E523" s="266" t="s">
        <v>1779</v>
      </c>
      <c r="F523" s="266" t="s">
        <v>1777</v>
      </c>
      <c r="G523" s="266" t="s">
        <v>2332</v>
      </c>
      <c r="H523" s="266" t="s">
        <v>2333</v>
      </c>
      <c r="I523" s="266" t="s">
        <v>2334</v>
      </c>
      <c r="J523" s="266" t="s">
        <v>2335</v>
      </c>
      <c r="K523" s="266" t="s">
        <v>2335</v>
      </c>
    </row>
    <row r="524" spans="2:11" ht="42.75">
      <c r="B524" s="266" t="s">
        <v>2141</v>
      </c>
      <c r="C524" s="266" t="s">
        <v>2399</v>
      </c>
      <c r="D524" s="266" t="s">
        <v>2331</v>
      </c>
      <c r="E524" s="266" t="s">
        <v>1779</v>
      </c>
      <c r="F524" s="266" t="s">
        <v>1777</v>
      </c>
      <c r="G524" s="266" t="s">
        <v>2336</v>
      </c>
      <c r="H524" s="266" t="s">
        <v>1780</v>
      </c>
      <c r="I524" s="266" t="s">
        <v>2334</v>
      </c>
      <c r="J524" s="266" t="s">
        <v>2343</v>
      </c>
      <c r="K524" s="266" t="s">
        <v>2335</v>
      </c>
    </row>
    <row r="525" spans="2:11" ht="42.75">
      <c r="B525" s="266" t="s">
        <v>2142</v>
      </c>
      <c r="C525" s="266" t="s">
        <v>2399</v>
      </c>
      <c r="D525" s="266" t="s">
        <v>2331</v>
      </c>
      <c r="E525" s="266" t="s">
        <v>1779</v>
      </c>
      <c r="F525" s="266" t="s">
        <v>1777</v>
      </c>
      <c r="G525" s="266" t="s">
        <v>2336</v>
      </c>
      <c r="H525" s="266" t="s">
        <v>1780</v>
      </c>
      <c r="I525" s="266" t="s">
        <v>2334</v>
      </c>
      <c r="J525" s="266" t="s">
        <v>2343</v>
      </c>
      <c r="K525" s="266" t="s">
        <v>2335</v>
      </c>
    </row>
    <row r="526" spans="2:11" ht="71.25">
      <c r="B526" s="266" t="s">
        <v>2233</v>
      </c>
      <c r="C526" s="266" t="s">
        <v>2514</v>
      </c>
      <c r="D526" s="266" t="s">
        <v>2331</v>
      </c>
      <c r="E526" s="266" t="s">
        <v>1779</v>
      </c>
      <c r="F526" s="266" t="s">
        <v>1777</v>
      </c>
      <c r="G526" s="266" t="s">
        <v>2332</v>
      </c>
      <c r="H526" s="266" t="s">
        <v>1780</v>
      </c>
      <c r="I526" s="266" t="s">
        <v>2334</v>
      </c>
      <c r="J526" s="266" t="s">
        <v>1778</v>
      </c>
      <c r="K526" s="266" t="s">
        <v>2335</v>
      </c>
    </row>
    <row r="527" spans="2:11" ht="71.25">
      <c r="B527" s="266" t="s">
        <v>2234</v>
      </c>
      <c r="C527" s="266" t="s">
        <v>2514</v>
      </c>
      <c r="D527" s="266" t="s">
        <v>2331</v>
      </c>
      <c r="E527" s="266" t="s">
        <v>1779</v>
      </c>
      <c r="F527" s="266" t="s">
        <v>1777</v>
      </c>
      <c r="G527" s="266" t="s">
        <v>2332</v>
      </c>
      <c r="H527" s="266" t="s">
        <v>1780</v>
      </c>
      <c r="I527" s="266" t="s">
        <v>2334</v>
      </c>
      <c r="J527" s="266" t="s">
        <v>1781</v>
      </c>
      <c r="K527" s="266" t="s">
        <v>2335</v>
      </c>
    </row>
    <row r="528" spans="2:11" ht="85.5">
      <c r="B528" s="266" t="s">
        <v>2235</v>
      </c>
      <c r="C528" s="266" t="s">
        <v>2514</v>
      </c>
      <c r="D528" s="266" t="s">
        <v>2331</v>
      </c>
      <c r="E528" s="266" t="s">
        <v>1779</v>
      </c>
      <c r="F528" s="266" t="s">
        <v>1777</v>
      </c>
      <c r="G528" s="266" t="s">
        <v>2332</v>
      </c>
      <c r="H528" s="266" t="s">
        <v>1780</v>
      </c>
      <c r="I528" s="266" t="s">
        <v>2334</v>
      </c>
      <c r="J528" s="266" t="s">
        <v>1778</v>
      </c>
      <c r="K528" s="266" t="s">
        <v>1778</v>
      </c>
    </row>
    <row r="529" spans="2:11" ht="85.5">
      <c r="B529" s="266" t="s">
        <v>2235</v>
      </c>
      <c r="C529" s="266" t="s">
        <v>2514</v>
      </c>
      <c r="D529" s="266" t="s">
        <v>2331</v>
      </c>
      <c r="E529" s="266" t="s">
        <v>1779</v>
      </c>
      <c r="F529" s="266" t="s">
        <v>1777</v>
      </c>
      <c r="G529" s="266" t="s">
        <v>2332</v>
      </c>
      <c r="H529" s="266" t="s">
        <v>1780</v>
      </c>
      <c r="I529" s="266" t="s">
        <v>2334</v>
      </c>
      <c r="J529" s="266" t="s">
        <v>1778</v>
      </c>
      <c r="K529" s="266" t="s">
        <v>1778</v>
      </c>
    </row>
    <row r="530" spans="2:11" ht="42.75">
      <c r="B530" s="266" t="s">
        <v>2236</v>
      </c>
      <c r="C530" s="266" t="s">
        <v>2514</v>
      </c>
      <c r="D530" s="266" t="s">
        <v>2331</v>
      </c>
      <c r="E530" s="266" t="s">
        <v>1779</v>
      </c>
      <c r="F530" s="266" t="s">
        <v>1777</v>
      </c>
      <c r="G530" s="266" t="s">
        <v>2332</v>
      </c>
      <c r="H530" s="266" t="s">
        <v>1780</v>
      </c>
      <c r="I530" s="266" t="s">
        <v>2334</v>
      </c>
      <c r="J530" s="266" t="s">
        <v>1785</v>
      </c>
      <c r="K530" s="266" t="s">
        <v>2335</v>
      </c>
    </row>
    <row r="531" spans="2:11" ht="42.75">
      <c r="B531" s="266" t="s">
        <v>2237</v>
      </c>
      <c r="C531" s="266" t="s">
        <v>2514</v>
      </c>
      <c r="D531" s="266" t="s">
        <v>2331</v>
      </c>
      <c r="E531" s="266" t="s">
        <v>1779</v>
      </c>
      <c r="F531" s="266" t="s">
        <v>1777</v>
      </c>
      <c r="G531" s="266" t="s">
        <v>2332</v>
      </c>
      <c r="H531" s="266" t="s">
        <v>1780</v>
      </c>
      <c r="I531" s="266" t="s">
        <v>2334</v>
      </c>
      <c r="J531" s="266" t="s">
        <v>1778</v>
      </c>
      <c r="K531" s="266" t="s">
        <v>1778</v>
      </c>
    </row>
    <row r="532" spans="2:11" ht="42.75">
      <c r="B532" s="266" t="s">
        <v>2515</v>
      </c>
      <c r="C532" s="266" t="s">
        <v>2519</v>
      </c>
      <c r="D532" s="266" t="s">
        <v>2331</v>
      </c>
      <c r="E532" s="266" t="s">
        <v>1779</v>
      </c>
      <c r="F532" s="266" t="s">
        <v>1777</v>
      </c>
      <c r="G532" s="266" t="s">
        <v>2336</v>
      </c>
      <c r="H532" s="266" t="s">
        <v>1780</v>
      </c>
      <c r="I532" s="266" t="s">
        <v>2334</v>
      </c>
      <c r="J532" s="266" t="s">
        <v>2337</v>
      </c>
      <c r="K532" s="266" t="s">
        <v>2335</v>
      </c>
    </row>
    <row r="533" spans="2:11" ht="42.75">
      <c r="B533" s="266" t="s">
        <v>2516</v>
      </c>
      <c r="C533" s="266" t="s">
        <v>2519</v>
      </c>
      <c r="D533" s="266" t="s">
        <v>2331</v>
      </c>
      <c r="E533" s="266" t="s">
        <v>1779</v>
      </c>
      <c r="F533" s="266" t="s">
        <v>1777</v>
      </c>
      <c r="G533" s="266" t="s">
        <v>2336</v>
      </c>
      <c r="H533" s="266" t="s">
        <v>1780</v>
      </c>
      <c r="I533" s="266" t="s">
        <v>2334</v>
      </c>
      <c r="J533" s="266" t="s">
        <v>2343</v>
      </c>
      <c r="K533" s="266" t="s">
        <v>2335</v>
      </c>
    </row>
    <row r="534" spans="2:11" ht="42.75">
      <c r="B534" s="266" t="s">
        <v>2517</v>
      </c>
      <c r="C534" s="266" t="s">
        <v>2519</v>
      </c>
      <c r="D534" s="266" t="s">
        <v>2331</v>
      </c>
      <c r="E534" s="266" t="s">
        <v>1779</v>
      </c>
      <c r="F534" s="266" t="s">
        <v>1777</v>
      </c>
      <c r="G534" s="266" t="s">
        <v>2336</v>
      </c>
      <c r="H534" s="266" t="s">
        <v>1780</v>
      </c>
      <c r="I534" s="266" t="s">
        <v>2334</v>
      </c>
      <c r="J534" s="266" t="s">
        <v>2343</v>
      </c>
      <c r="K534" s="266" t="s">
        <v>2335</v>
      </c>
    </row>
    <row r="535" spans="2:11" ht="42.75">
      <c r="B535" s="266" t="s">
        <v>2518</v>
      </c>
      <c r="C535" s="266" t="s">
        <v>2519</v>
      </c>
      <c r="D535" s="266" t="s">
        <v>2331</v>
      </c>
      <c r="E535" s="266" t="s">
        <v>1779</v>
      </c>
      <c r="F535" s="266" t="s">
        <v>1777</v>
      </c>
      <c r="G535" s="266" t="s">
        <v>2336</v>
      </c>
      <c r="H535" s="266" t="s">
        <v>1780</v>
      </c>
      <c r="I535" s="266" t="s">
        <v>2334</v>
      </c>
      <c r="J535" s="266" t="s">
        <v>2343</v>
      </c>
      <c r="K535" s="266" t="s">
        <v>2335</v>
      </c>
    </row>
    <row r="536" spans="2:11" ht="28.5">
      <c r="B536" s="266" t="s">
        <v>2520</v>
      </c>
      <c r="C536" s="266" t="s">
        <v>2531</v>
      </c>
      <c r="D536" s="266" t="s">
        <v>2331</v>
      </c>
      <c r="E536" s="266" t="s">
        <v>1779</v>
      </c>
      <c r="F536" s="266" t="s">
        <v>1777</v>
      </c>
      <c r="G536" s="266" t="s">
        <v>2332</v>
      </c>
      <c r="H536" s="266" t="s">
        <v>2333</v>
      </c>
      <c r="I536" s="266" t="s">
        <v>2334</v>
      </c>
      <c r="J536" s="266" t="s">
        <v>1778</v>
      </c>
      <c r="K536" s="266" t="s">
        <v>2335</v>
      </c>
    </row>
    <row r="537" spans="2:11" ht="28.5">
      <c r="B537" s="266" t="s">
        <v>2521</v>
      </c>
      <c r="C537" s="266" t="s">
        <v>2531</v>
      </c>
      <c r="D537" s="266" t="s">
        <v>2331</v>
      </c>
      <c r="E537" s="266" t="s">
        <v>1779</v>
      </c>
      <c r="F537" s="266" t="s">
        <v>1777</v>
      </c>
      <c r="G537" s="266" t="s">
        <v>2336</v>
      </c>
      <c r="H537" s="266" t="s">
        <v>2333</v>
      </c>
      <c r="I537" s="266" t="s">
        <v>2334</v>
      </c>
      <c r="J537" s="266" t="s">
        <v>1778</v>
      </c>
      <c r="K537" s="266" t="s">
        <v>2335</v>
      </c>
    </row>
    <row r="538" spans="2:11" ht="28.5">
      <c r="B538" s="266" t="s">
        <v>2522</v>
      </c>
      <c r="C538" s="266" t="s">
        <v>2531</v>
      </c>
      <c r="D538" s="266" t="s">
        <v>2331</v>
      </c>
      <c r="E538" s="266" t="s">
        <v>1779</v>
      </c>
      <c r="F538" s="266" t="s">
        <v>1777</v>
      </c>
      <c r="G538" s="266" t="s">
        <v>2336</v>
      </c>
      <c r="H538" s="266" t="s">
        <v>2333</v>
      </c>
      <c r="I538" s="266" t="s">
        <v>2334</v>
      </c>
      <c r="J538" s="266" t="s">
        <v>1778</v>
      </c>
      <c r="K538" s="266" t="s">
        <v>2335</v>
      </c>
    </row>
    <row r="539" spans="2:11" ht="42.75" customHeight="1">
      <c r="B539" s="266" t="s">
        <v>2523</v>
      </c>
      <c r="C539" s="266" t="s">
        <v>2531</v>
      </c>
      <c r="D539" s="266" t="s">
        <v>2331</v>
      </c>
      <c r="E539" s="266" t="s">
        <v>1779</v>
      </c>
      <c r="F539" s="266" t="s">
        <v>1777</v>
      </c>
      <c r="G539" s="266" t="s">
        <v>2336</v>
      </c>
      <c r="H539" s="266" t="s">
        <v>2333</v>
      </c>
      <c r="I539" s="266" t="s">
        <v>2334</v>
      </c>
      <c r="J539" s="266" t="s">
        <v>1778</v>
      </c>
      <c r="K539" s="266" t="s">
        <v>2335</v>
      </c>
    </row>
    <row r="540" spans="2:11" ht="28.5">
      <c r="B540" s="266" t="s">
        <v>2477</v>
      </c>
      <c r="C540" s="266" t="s">
        <v>2531</v>
      </c>
      <c r="D540" s="266" t="s">
        <v>2331</v>
      </c>
      <c r="E540" s="266" t="s">
        <v>1779</v>
      </c>
      <c r="F540" s="266" t="s">
        <v>1777</v>
      </c>
      <c r="G540" s="266" t="s">
        <v>2332</v>
      </c>
      <c r="H540" s="266" t="s">
        <v>2333</v>
      </c>
      <c r="I540" s="266" t="s">
        <v>2334</v>
      </c>
      <c r="J540" s="266" t="s">
        <v>2337</v>
      </c>
      <c r="K540" s="266" t="s">
        <v>2335</v>
      </c>
    </row>
    <row r="541" spans="2:11" ht="42.75">
      <c r="B541" s="266" t="s">
        <v>2524</v>
      </c>
      <c r="C541" s="266" t="s">
        <v>2531</v>
      </c>
      <c r="D541" s="266" t="s">
        <v>2331</v>
      </c>
      <c r="E541" s="266" t="s">
        <v>1779</v>
      </c>
      <c r="F541" s="266" t="s">
        <v>1777</v>
      </c>
      <c r="G541" s="266" t="s">
        <v>2332</v>
      </c>
      <c r="H541" s="266" t="s">
        <v>2333</v>
      </c>
      <c r="I541" s="266" t="s">
        <v>2334</v>
      </c>
      <c r="J541" s="266" t="s">
        <v>2337</v>
      </c>
      <c r="K541" s="266" t="s">
        <v>2337</v>
      </c>
    </row>
    <row r="542" spans="2:11" ht="42.75">
      <c r="B542" s="266" t="s">
        <v>2525</v>
      </c>
      <c r="C542" s="266" t="s">
        <v>2354</v>
      </c>
      <c r="D542" s="266" t="s">
        <v>2331</v>
      </c>
      <c r="E542" s="266" t="s">
        <v>1779</v>
      </c>
      <c r="F542" s="266" t="s">
        <v>1777</v>
      </c>
      <c r="G542" s="266" t="s">
        <v>2336</v>
      </c>
      <c r="H542" s="266" t="s">
        <v>2355</v>
      </c>
      <c r="I542" s="266" t="s">
        <v>2334</v>
      </c>
      <c r="J542" s="266" t="s">
        <v>2337</v>
      </c>
      <c r="K542" s="266" t="s">
        <v>2337</v>
      </c>
    </row>
    <row r="543" spans="2:11" ht="57">
      <c r="B543" s="266" t="s">
        <v>2526</v>
      </c>
      <c r="C543" s="266" t="s">
        <v>2354</v>
      </c>
      <c r="D543" s="266" t="s">
        <v>2331</v>
      </c>
      <c r="E543" s="266" t="s">
        <v>1779</v>
      </c>
      <c r="F543" s="266" t="s">
        <v>1777</v>
      </c>
      <c r="G543" s="266" t="s">
        <v>2336</v>
      </c>
      <c r="H543" s="266" t="s">
        <v>2355</v>
      </c>
      <c r="I543" s="266" t="s">
        <v>2334</v>
      </c>
      <c r="J543" s="266" t="s">
        <v>2337</v>
      </c>
      <c r="K543" s="266" t="s">
        <v>2337</v>
      </c>
    </row>
    <row r="544" spans="2:11" ht="57">
      <c r="B544" s="266" t="s">
        <v>2527</v>
      </c>
      <c r="C544" s="266" t="s">
        <v>2354</v>
      </c>
      <c r="D544" s="266" t="s">
        <v>2331</v>
      </c>
      <c r="E544" s="266" t="s">
        <v>1779</v>
      </c>
      <c r="F544" s="266" t="s">
        <v>1777</v>
      </c>
      <c r="G544" s="266" t="s">
        <v>2336</v>
      </c>
      <c r="H544" s="266" t="s">
        <v>2355</v>
      </c>
      <c r="I544" s="266" t="s">
        <v>2334</v>
      </c>
      <c r="J544" s="266" t="s">
        <v>2337</v>
      </c>
      <c r="K544" s="266" t="s">
        <v>1778</v>
      </c>
    </row>
    <row r="545" spans="2:11" ht="42.75">
      <c r="B545" s="266" t="s">
        <v>2528</v>
      </c>
      <c r="C545" s="266" t="s">
        <v>2354</v>
      </c>
      <c r="D545" s="266" t="s">
        <v>2331</v>
      </c>
      <c r="E545" s="266" t="s">
        <v>1779</v>
      </c>
      <c r="F545" s="266" t="s">
        <v>1777</v>
      </c>
      <c r="G545" s="266" t="s">
        <v>2336</v>
      </c>
      <c r="H545" s="266" t="s">
        <v>2355</v>
      </c>
      <c r="I545" s="266" t="s">
        <v>2334</v>
      </c>
      <c r="J545" s="266" t="s">
        <v>2337</v>
      </c>
      <c r="K545" s="266" t="s">
        <v>2337</v>
      </c>
    </row>
    <row r="546" spans="2:11" ht="57">
      <c r="B546" s="266" t="s">
        <v>2311</v>
      </c>
      <c r="C546" s="266" t="s">
        <v>2354</v>
      </c>
      <c r="D546" s="266" t="s">
        <v>2331</v>
      </c>
      <c r="E546" s="266" t="s">
        <v>1779</v>
      </c>
      <c r="F546" s="266" t="s">
        <v>1777</v>
      </c>
      <c r="G546" s="266" t="s">
        <v>2336</v>
      </c>
      <c r="H546" s="266" t="s">
        <v>1780</v>
      </c>
      <c r="I546" s="266" t="s">
        <v>2334</v>
      </c>
      <c r="J546" s="266" t="s">
        <v>1781</v>
      </c>
      <c r="K546" s="266" t="s">
        <v>1781</v>
      </c>
    </row>
    <row r="547" spans="2:11" ht="28.5">
      <c r="B547" s="266" t="s">
        <v>2529</v>
      </c>
      <c r="C547" s="266" t="s">
        <v>2354</v>
      </c>
      <c r="D547" s="266" t="s">
        <v>2331</v>
      </c>
      <c r="E547" s="266" t="s">
        <v>1779</v>
      </c>
      <c r="F547" s="266" t="s">
        <v>1777</v>
      </c>
      <c r="G547" s="266" t="s">
        <v>2336</v>
      </c>
      <c r="H547" s="266" t="s">
        <v>1780</v>
      </c>
      <c r="I547" s="266" t="s">
        <v>2334</v>
      </c>
      <c r="J547" s="266" t="s">
        <v>2337</v>
      </c>
      <c r="K547" s="266" t="s">
        <v>2337</v>
      </c>
    </row>
    <row r="548" spans="2:11" ht="42.75">
      <c r="B548" s="266" t="s">
        <v>2530</v>
      </c>
      <c r="C548" s="266" t="s">
        <v>2354</v>
      </c>
      <c r="D548" s="266" t="s">
        <v>2331</v>
      </c>
      <c r="E548" s="266" t="s">
        <v>1779</v>
      </c>
      <c r="F548" s="266" t="s">
        <v>1777</v>
      </c>
      <c r="G548" s="266" t="s">
        <v>2336</v>
      </c>
      <c r="H548" s="266" t="s">
        <v>1780</v>
      </c>
      <c r="I548" s="266" t="s">
        <v>2334</v>
      </c>
      <c r="J548" s="266" t="s">
        <v>2337</v>
      </c>
      <c r="K548" s="266" t="s">
        <v>2337</v>
      </c>
    </row>
    <row r="549" spans="2:11" ht="42.75">
      <c r="B549" s="266" t="s">
        <v>2356</v>
      </c>
      <c r="C549" s="266" t="s">
        <v>2354</v>
      </c>
      <c r="D549" s="266" t="s">
        <v>2331</v>
      </c>
      <c r="E549" s="266" t="s">
        <v>1779</v>
      </c>
      <c r="F549" s="266" t="s">
        <v>1777</v>
      </c>
      <c r="G549" s="266" t="s">
        <v>2336</v>
      </c>
      <c r="H549" s="266" t="s">
        <v>1780</v>
      </c>
      <c r="I549" s="266" t="s">
        <v>2334</v>
      </c>
      <c r="J549" s="266" t="s">
        <v>2337</v>
      </c>
      <c r="K549" s="266" t="s">
        <v>2337</v>
      </c>
    </row>
    <row r="550" spans="2:11" ht="28.5">
      <c r="B550" s="266" t="s">
        <v>2357</v>
      </c>
      <c r="C550" s="266" t="s">
        <v>2354</v>
      </c>
      <c r="D550" s="266" t="s">
        <v>2331</v>
      </c>
      <c r="E550" s="266" t="s">
        <v>1779</v>
      </c>
      <c r="F550" s="266" t="s">
        <v>1777</v>
      </c>
      <c r="G550" s="266" t="s">
        <v>2336</v>
      </c>
      <c r="H550" s="266" t="s">
        <v>1780</v>
      </c>
      <c r="I550" s="266" t="s">
        <v>2334</v>
      </c>
      <c r="J550" s="266" t="s">
        <v>1778</v>
      </c>
      <c r="K550" s="266" t="s">
        <v>1778</v>
      </c>
    </row>
    <row r="551" spans="2:11" ht="28.5">
      <c r="B551" s="266" t="s">
        <v>2358</v>
      </c>
      <c r="C551" s="266" t="s">
        <v>2359</v>
      </c>
      <c r="D551" s="266" t="s">
        <v>2331</v>
      </c>
      <c r="E551" s="266" t="s">
        <v>1779</v>
      </c>
      <c r="F551" s="266" t="s">
        <v>1777</v>
      </c>
      <c r="G551" s="266" t="s">
        <v>2332</v>
      </c>
      <c r="H551" s="266" t="s">
        <v>1780</v>
      </c>
      <c r="I551" s="266" t="s">
        <v>2334</v>
      </c>
      <c r="J551" s="266" t="s">
        <v>1778</v>
      </c>
      <c r="K551" s="266" t="s">
        <v>1778</v>
      </c>
    </row>
    <row r="552" spans="2:11" ht="42.75">
      <c r="B552" s="266" t="s">
        <v>2360</v>
      </c>
      <c r="C552" s="266" t="s">
        <v>2359</v>
      </c>
      <c r="D552" s="266" t="s">
        <v>2331</v>
      </c>
      <c r="E552" s="266" t="s">
        <v>1779</v>
      </c>
      <c r="F552" s="266" t="s">
        <v>1777</v>
      </c>
      <c r="G552" s="266" t="s">
        <v>2336</v>
      </c>
      <c r="H552" s="266" t="s">
        <v>1780</v>
      </c>
      <c r="I552" s="266" t="s">
        <v>2334</v>
      </c>
      <c r="J552" s="266" t="s">
        <v>1778</v>
      </c>
      <c r="K552" s="266" t="s">
        <v>1778</v>
      </c>
    </row>
  </sheetData>
  <autoFilter ref="A9:K512" xr:uid="{00000000-0009-0000-0000-000003000000}">
    <filterColumn colId="9" showButton="0"/>
  </autoFilter>
  <dataValidations count="2">
    <dataValidation type="list" allowBlank="1" showInputMessage="1" showErrorMessage="1" sqref="C229:C230" xr:uid="{787104B7-192C-4F36-8ED4-7BD6CADFD4D5}">
      <formula1>#REF!</formula1>
    </dataValidation>
    <dataValidation type="list" allowBlank="1" showInputMessage="1" showErrorMessage="1" sqref="I11:I191 I412:I552" xr:uid="{89A7B144-5D57-40D5-A2EA-9F8DA5A0CE44}">
      <formula1>"Físico,Electrónico"</formula1>
    </dataValidation>
  </dataValidations>
  <pageMargins left="0.7" right="0.7" top="0.75" bottom="0.75" header="0.3" footer="0.3"/>
  <pageSetup orientation="landscape" r:id="rId1"/>
  <headerFooter>
    <oddFooter>&amp;L_x000D_&amp;1#&amp;"Aptos"&amp;10&amp;K008000 NC2</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sheetPr>
  <dimension ref="A1:AC558"/>
  <sheetViews>
    <sheetView tabSelected="1" topLeftCell="A15" zoomScale="70" zoomScaleNormal="70" workbookViewId="0">
      <pane xSplit="2" ySplit="2" topLeftCell="C17" activePane="bottomRight" state="frozen"/>
      <selection activeCell="J536" sqref="J536:K552"/>
      <selection pane="topRight" activeCell="J536" sqref="J536:K552"/>
      <selection pane="bottomLeft" activeCell="J536" sqref="J536:K552"/>
      <selection pane="bottomRight" activeCell="R552" sqref="R552"/>
    </sheetView>
  </sheetViews>
  <sheetFormatPr baseColWidth="10" defaultColWidth="10.625" defaultRowHeight="14.25"/>
  <cols>
    <col min="1" max="1" width="2.25" style="213" customWidth="1"/>
    <col min="2" max="2" width="21.25" style="233" customWidth="1"/>
    <col min="3" max="9" width="10.625" style="213"/>
    <col min="10" max="11" width="10.625" style="233"/>
    <col min="12" max="17" width="10.625" style="213"/>
    <col min="18" max="18" width="27" style="213" customWidth="1"/>
    <col min="19" max="19" width="17.5" style="233" customWidth="1"/>
    <col min="20" max="20" width="2.375" style="213" customWidth="1"/>
    <col min="21" max="21" width="15.5" style="213" hidden="1" customWidth="1"/>
    <col min="22" max="22" width="6.625" style="213" hidden="1" customWidth="1"/>
    <col min="23" max="23" width="7.875" style="213" hidden="1" customWidth="1"/>
    <col min="24" max="24" width="8" style="213" hidden="1" customWidth="1"/>
    <col min="25" max="25" width="5.75" style="213" hidden="1" customWidth="1"/>
    <col min="26" max="26" width="6.25" style="213" hidden="1" customWidth="1"/>
    <col min="27" max="27" width="7.875" style="213" hidden="1" customWidth="1"/>
    <col min="28" max="28" width="11" style="213" hidden="1" customWidth="1"/>
    <col min="29" max="29" width="11" style="213" customWidth="1"/>
    <col min="30" max="16384" width="10.625" style="213"/>
  </cols>
  <sheetData>
    <row r="1" spans="1:27" ht="162.75" thickBot="1">
      <c r="A1" s="211"/>
      <c r="B1" s="267"/>
      <c r="C1" s="220"/>
      <c r="D1" s="220"/>
      <c r="E1" s="221" t="s">
        <v>1787</v>
      </c>
      <c r="F1" s="221"/>
      <c r="G1" s="221"/>
      <c r="H1" s="221"/>
      <c r="I1" s="221"/>
      <c r="J1" s="271"/>
      <c r="K1" s="271"/>
      <c r="L1" s="221"/>
      <c r="M1" s="221"/>
      <c r="N1" s="221"/>
      <c r="O1" s="221"/>
      <c r="P1" s="221"/>
      <c r="Q1" s="221"/>
      <c r="R1" s="221"/>
      <c r="S1" s="241"/>
      <c r="T1" s="222"/>
      <c r="U1" s="223"/>
      <c r="W1" s="224" t="s">
        <v>1788</v>
      </c>
      <c r="X1" s="224" t="s">
        <v>1789</v>
      </c>
      <c r="Z1" s="225" t="s">
        <v>1790</v>
      </c>
      <c r="AA1" s="224" t="s">
        <v>1791</v>
      </c>
    </row>
    <row r="2" spans="1:27" ht="99.75">
      <c r="A2" s="214"/>
      <c r="T2" s="226"/>
      <c r="W2" s="213" t="str">
        <f t="shared" ref="W2:W17" si="0">S17</f>
        <v>NO PUBLICABLE</v>
      </c>
      <c r="X2" s="213" t="str">
        <f t="shared" ref="X2:X65" si="1">B17</f>
        <v>SOLICITUD DE DESARROLLO DE SOFTWARE</v>
      </c>
      <c r="Z2" s="213" t="str">
        <f t="array" ref="Z2:Z219">IFERROR(INDEX($X$1:$X$219,SMALL(IF($W$2:$W$219=$AA$1, ROW()), ROW()-1)),"")</f>
        <v/>
      </c>
    </row>
    <row r="3" spans="1:27" ht="129" thickBot="1">
      <c r="A3" s="214"/>
      <c r="B3" s="253"/>
      <c r="C3" s="202"/>
      <c r="D3" s="202"/>
      <c r="E3" s="202"/>
      <c r="G3" s="202"/>
      <c r="H3" s="202"/>
      <c r="I3" s="202"/>
      <c r="J3" s="253"/>
      <c r="K3" s="253"/>
      <c r="L3" s="202"/>
      <c r="M3" s="202"/>
      <c r="N3" s="202"/>
      <c r="O3" s="202"/>
      <c r="P3" s="202"/>
      <c r="Q3" s="202"/>
      <c r="R3" s="202"/>
      <c r="T3" s="226"/>
      <c r="W3" s="213" t="str">
        <f t="shared" si="0"/>
        <v>NO PUBLICABLE</v>
      </c>
      <c r="X3" s="213" t="str">
        <f t="shared" si="1"/>
        <v xml:space="preserve">REGISTRO Y CONTROL DE SOFTWARE OPERATIVO
</v>
      </c>
      <c r="Z3" s="213" t="str">
        <v/>
      </c>
    </row>
    <row r="4" spans="1:27" ht="409.5">
      <c r="A4" s="214"/>
      <c r="F4" s="202"/>
      <c r="G4" s="203" t="s">
        <v>1794</v>
      </c>
      <c r="H4" s="204"/>
      <c r="I4" s="204"/>
      <c r="J4" s="272"/>
      <c r="K4" s="272"/>
      <c r="L4" s="204"/>
      <c r="M4" s="204"/>
      <c r="N4" s="205"/>
      <c r="T4" s="226"/>
      <c r="W4" s="213" t="str">
        <f t="shared" si="0"/>
        <v>NO PUBLICABLE</v>
      </c>
      <c r="X4" s="213" t="str">
        <f t="shared" si="1"/>
        <v>CÓDIGO FUENTE DE APLICACIONES</v>
      </c>
      <c r="Z4" s="213" t="str">
        <v/>
      </c>
    </row>
    <row r="5" spans="1:27" ht="99.75">
      <c r="A5" s="214"/>
      <c r="G5" s="206"/>
      <c r="H5" s="202"/>
      <c r="I5" s="202"/>
      <c r="J5" s="253"/>
      <c r="K5" s="253"/>
      <c r="L5" s="202"/>
      <c r="M5" s="202"/>
      <c r="N5" s="207"/>
      <c r="T5" s="226"/>
      <c r="W5" s="213" t="str">
        <f t="shared" si="0"/>
        <v>NO PUBLICABLE</v>
      </c>
      <c r="X5" s="213" t="str">
        <f t="shared" si="1"/>
        <v xml:space="preserve">BITÁCORA PLATAFORMA TECNOLÓGICA
</v>
      </c>
      <c r="Z5" s="213" t="str">
        <v/>
      </c>
    </row>
    <row r="6" spans="1:27" ht="171">
      <c r="A6" s="214"/>
      <c r="G6" s="206"/>
      <c r="H6" s="202"/>
      <c r="I6" s="202"/>
      <c r="J6" s="253"/>
      <c r="K6" s="253"/>
      <c r="L6" s="202"/>
      <c r="M6" s="202"/>
      <c r="N6" s="207"/>
      <c r="T6" s="226"/>
      <c r="W6" s="213" t="str">
        <f t="shared" si="0"/>
        <v>NO PUBLICABLE</v>
      </c>
      <c r="X6" s="213" t="str">
        <f t="shared" si="1"/>
        <v xml:space="preserve">ADMINISTRACIÓN DE VERSIONES Y ADMINISTRACIÓN DE CONFIGURACIÓN
</v>
      </c>
      <c r="Z6" s="213" t="str">
        <v/>
      </c>
    </row>
    <row r="7" spans="1:27" ht="57.75" thickBot="1">
      <c r="A7" s="214"/>
      <c r="G7" s="208"/>
      <c r="H7" s="209"/>
      <c r="I7" s="209"/>
      <c r="J7" s="273"/>
      <c r="K7" s="273"/>
      <c r="L7" s="209"/>
      <c r="M7" s="209"/>
      <c r="N7" s="210"/>
      <c r="T7" s="226"/>
      <c r="W7" s="213" t="str">
        <f t="shared" si="0"/>
        <v>NO PUBLICABLE</v>
      </c>
      <c r="X7" s="213" t="str">
        <f t="shared" si="1"/>
        <v>ACTAS COMITÉ PRIMARIO</v>
      </c>
      <c r="Z7" s="213" t="str">
        <v/>
      </c>
    </row>
    <row r="8" spans="1:27" ht="156.75">
      <c r="A8" s="214"/>
      <c r="G8" s="202"/>
      <c r="H8" s="202"/>
      <c r="I8" s="202"/>
      <c r="J8" s="253"/>
      <c r="K8" s="253"/>
      <c r="L8" s="202"/>
      <c r="M8" s="202"/>
      <c r="N8" s="202"/>
      <c r="T8" s="226"/>
      <c r="W8" s="213" t="str">
        <f t="shared" si="0"/>
        <v>NO PUBLICABLE</v>
      </c>
      <c r="X8" s="213" t="str">
        <f t="shared" si="1"/>
        <v>ADMINISTRACIÓN DE CUENTAS DE USUARIO Y CLAVES DE ACCESO</v>
      </c>
      <c r="Z8" s="213" t="str">
        <v/>
      </c>
    </row>
    <row r="9" spans="1:27" ht="85.5">
      <c r="A9" s="214"/>
      <c r="G9" s="202"/>
      <c r="H9" s="202"/>
      <c r="I9" s="202"/>
      <c r="J9" s="253"/>
      <c r="K9" s="253"/>
      <c r="L9" s="202"/>
      <c r="M9" s="202"/>
      <c r="N9" s="202"/>
      <c r="T9" s="226"/>
      <c r="W9" s="213" t="str">
        <f t="shared" si="0"/>
        <v>NO PUBLICABLE</v>
      </c>
      <c r="X9" s="213" t="str">
        <f t="shared" si="1"/>
        <v>REGISTRO Y CONTROL DE CONTRATOS</v>
      </c>
      <c r="Z9" s="213" t="str">
        <v/>
      </c>
    </row>
    <row r="10" spans="1:27" ht="100.5" thickBot="1">
      <c r="A10" s="214"/>
      <c r="T10" s="226"/>
      <c r="W10" s="213" t="str">
        <f t="shared" si="0"/>
        <v>NO PUBLICABLE</v>
      </c>
      <c r="X10" s="213" t="str">
        <f t="shared" si="1"/>
        <v xml:space="preserve">REGISTRO INVENTARIO DE MEDIOS
</v>
      </c>
      <c r="Z10" s="213" t="str">
        <v/>
      </c>
    </row>
    <row r="11" spans="1:27" ht="99.75">
      <c r="A11" s="214"/>
      <c r="B11" s="268"/>
      <c r="C11" s="232"/>
      <c r="D11" s="232"/>
      <c r="E11" s="232"/>
      <c r="F11" s="232"/>
      <c r="G11" s="232"/>
      <c r="H11" s="232"/>
      <c r="I11" s="232"/>
      <c r="J11" s="274"/>
      <c r="K11" s="275"/>
      <c r="T11" s="226"/>
      <c r="W11" s="213" t="str">
        <f t="shared" si="0"/>
        <v>NO PUBLICABLE</v>
      </c>
      <c r="X11" s="213" t="str">
        <f t="shared" si="1"/>
        <v xml:space="preserve">HOJA DE VIDA EQUIPOS TECNOLOGÍA
</v>
      </c>
      <c r="Z11" s="213" t="str">
        <v/>
      </c>
    </row>
    <row r="12" spans="1:27" ht="114">
      <c r="A12" s="214"/>
      <c r="B12" s="269"/>
      <c r="C12" s="231"/>
      <c r="D12" s="231"/>
      <c r="E12" s="231"/>
      <c r="F12" s="231"/>
      <c r="G12" s="231"/>
      <c r="H12" s="231"/>
      <c r="I12" s="231"/>
      <c r="J12" s="243"/>
      <c r="K12" s="276"/>
      <c r="T12" s="226"/>
      <c r="W12" s="213" t="str">
        <f t="shared" si="0"/>
        <v>NO PUBLICABLE</v>
      </c>
      <c r="X12" s="213" t="str">
        <f t="shared" si="1"/>
        <v xml:space="preserve">PLAN DE MANTENIMIENTO DE EQUIPOS
</v>
      </c>
      <c r="Z12" s="213" t="str">
        <v/>
      </c>
    </row>
    <row r="13" spans="1:27" ht="85.5">
      <c r="A13" s="214"/>
      <c r="B13" s="269"/>
      <c r="C13" s="231"/>
      <c r="D13" s="231"/>
      <c r="E13" s="231"/>
      <c r="F13" s="231"/>
      <c r="G13" s="231"/>
      <c r="H13" s="231"/>
      <c r="I13" s="231"/>
      <c r="J13" s="243"/>
      <c r="K13" s="276"/>
      <c r="T13" s="226"/>
      <c r="W13" s="213" t="str">
        <f t="shared" si="0"/>
        <v>NO PUBLICABLE</v>
      </c>
      <c r="X13" s="213" t="str">
        <f t="shared" si="1"/>
        <v xml:space="preserve">PLAN ANUAL DE BACKUPS
</v>
      </c>
      <c r="Z13" s="213" t="str">
        <v/>
      </c>
    </row>
    <row r="14" spans="1:27" ht="114.75" thickBot="1">
      <c r="A14" s="214"/>
      <c r="B14" s="270" t="s">
        <v>1796</v>
      </c>
      <c r="C14" s="235"/>
      <c r="D14" s="235"/>
      <c r="E14" s="235"/>
      <c r="F14" s="235"/>
      <c r="G14" s="235"/>
      <c r="H14" s="235"/>
      <c r="I14" s="235"/>
      <c r="J14" s="277"/>
      <c r="K14" s="278"/>
      <c r="L14" s="227"/>
      <c r="M14" s="227"/>
      <c r="N14" s="227"/>
      <c r="O14" s="227"/>
      <c r="P14" s="227"/>
      <c r="Q14" s="227"/>
      <c r="R14" s="227"/>
      <c r="S14" s="242"/>
      <c r="T14" s="228"/>
      <c r="U14" s="229"/>
      <c r="W14" s="213" t="str">
        <f t="shared" si="0"/>
        <v>NO PUBLICABLE</v>
      </c>
      <c r="X14" s="213" t="str">
        <f t="shared" si="1"/>
        <v xml:space="preserve">REGISTRO VISITA DE PROVEEDORES
</v>
      </c>
      <c r="Z14" s="213" t="str">
        <v/>
      </c>
    </row>
    <row r="15" spans="1:27" ht="47.1" customHeight="1">
      <c r="A15" s="214"/>
      <c r="B15" s="282" t="s">
        <v>1766</v>
      </c>
      <c r="C15" s="284" t="s">
        <v>1797</v>
      </c>
      <c r="D15" s="284"/>
      <c r="E15" s="284"/>
      <c r="F15" s="284"/>
      <c r="G15" s="284"/>
      <c r="H15" s="284"/>
      <c r="I15" s="285" t="s">
        <v>1798</v>
      </c>
      <c r="J15" s="285"/>
      <c r="K15" s="285"/>
      <c r="L15" s="285"/>
      <c r="M15" s="285"/>
      <c r="N15" s="286" t="s">
        <v>1799</v>
      </c>
      <c r="O15" s="286"/>
      <c r="P15" s="286"/>
      <c r="Q15" s="286"/>
      <c r="R15" s="286" t="s">
        <v>1800</v>
      </c>
      <c r="S15" s="280" t="s">
        <v>1789</v>
      </c>
      <c r="W15" s="213" t="str">
        <f t="shared" si="0"/>
        <v>NO PUBLICABLE</v>
      </c>
      <c r="X15" s="213" t="str">
        <f t="shared" si="1"/>
        <v>PERFILES APLICATIVO AGROS
(CORE BANCARIO)</v>
      </c>
      <c r="Z15" s="213" t="str">
        <v/>
      </c>
    </row>
    <row r="16" spans="1:27" ht="100.5" thickBot="1">
      <c r="A16" s="214"/>
      <c r="B16" s="283"/>
      <c r="C16" s="236" t="s">
        <v>1801</v>
      </c>
      <c r="D16" s="236" t="s">
        <v>1802</v>
      </c>
      <c r="E16" s="236" t="s">
        <v>1803</v>
      </c>
      <c r="F16" s="236" t="s">
        <v>1804</v>
      </c>
      <c r="G16" s="236" t="s">
        <v>1805</v>
      </c>
      <c r="H16" s="236" t="s">
        <v>1806</v>
      </c>
      <c r="I16" s="237" t="s">
        <v>1807</v>
      </c>
      <c r="J16" s="279" t="s">
        <v>1808</v>
      </c>
      <c r="K16" s="279" t="s">
        <v>1809</v>
      </c>
      <c r="L16" s="237" t="s">
        <v>1810</v>
      </c>
      <c r="M16" s="237" t="s">
        <v>1811</v>
      </c>
      <c r="N16" s="238" t="s">
        <v>1812</v>
      </c>
      <c r="O16" s="238" t="s">
        <v>1813</v>
      </c>
      <c r="P16" s="238" t="s">
        <v>1814</v>
      </c>
      <c r="Q16" s="238" t="s">
        <v>1815</v>
      </c>
      <c r="R16" s="287"/>
      <c r="S16" s="281"/>
      <c r="W16" s="213" t="str">
        <f t="shared" si="0"/>
        <v>NO PUBLICABLE</v>
      </c>
      <c r="X16" s="213" t="str">
        <f t="shared" si="1"/>
        <v>PERFILES DE APLICATIVOS DE SERVICIOS</v>
      </c>
      <c r="Z16" s="213" t="str">
        <v/>
      </c>
    </row>
    <row r="17" spans="1:26" ht="67.5" customHeight="1">
      <c r="A17" s="214"/>
      <c r="B17" s="240" t="s">
        <v>2381</v>
      </c>
      <c r="C17" s="240" t="s">
        <v>1793</v>
      </c>
      <c r="D17" s="240" t="s">
        <v>1793</v>
      </c>
      <c r="E17" s="240" t="s">
        <v>1793</v>
      </c>
      <c r="F17" s="240" t="s">
        <v>1793</v>
      </c>
      <c r="G17" s="240" t="s">
        <v>1793</v>
      </c>
      <c r="H17" s="240" t="s">
        <v>1793</v>
      </c>
      <c r="I17" s="240" t="s">
        <v>1793</v>
      </c>
      <c r="J17" s="240" t="s">
        <v>1793</v>
      </c>
      <c r="K17" s="240" t="s">
        <v>1793</v>
      </c>
      <c r="L17" s="240" t="s">
        <v>1793</v>
      </c>
      <c r="M17" s="240" t="s">
        <v>1793</v>
      </c>
      <c r="N17" s="240" t="s">
        <v>1793</v>
      </c>
      <c r="O17" s="240" t="s">
        <v>1793</v>
      </c>
      <c r="P17" s="240" t="s">
        <v>1793</v>
      </c>
      <c r="Q17" s="240" t="s">
        <v>1793</v>
      </c>
      <c r="R17" s="240" t="s">
        <v>2047</v>
      </c>
      <c r="S17" s="234" t="s">
        <v>1973</v>
      </c>
      <c r="V17" s="213">
        <f t="shared" ref="V17" si="2">IF(C17="no",1,IF(C17="SI",16,IF(C17="PARCIALMENTE",17,0)))+IF(D17="no",1,IF(D17="SI",16,IF(D17="PARCIALMENTE",17,0)))+IF(E17="no",1,IF(E17="SI",16,IF(E17="PARCIALMENTE",17,0)))+IF(F17="no",1,IF(F17="SI",16,IF(F17="PARCIALMENTE",17,0)))+IF(G17="no",1,IF(G17="SI",16,IF(G17="PARCIALMENTE",17,0)))+IF(H17="no",1,IF(H17="SI",16,IF(H17="PARCIALMENTE",17,0)))+IF(I17="no",1,IF(I17="SI",16,IF(I17="PARCIALMENTE",17,0)))+IF(J17="no",1,IF(J17="SI",16,IF(J17="PARCIALMENTE",17,0)))+IF(K17="no",1,IF(K17="SI",16,IF(K17="PARCIALMENTE",17,0)))+IF(L17="no",1,IF(L17="SI",16,IF(L17="PARCIALMENTE",17,0)))+IF(M17="no",1,IF(M17="SI",16,IF(M17="PARCIALMENTE",17,0)))+IF(N17="no",1,IF(N17="SI",16,IF(N17="PARCIALMENTE",17,0)))+IF(O17="no",1,IF(O17="SI",16,IF(O17="PARCIALMENTE",17,0)))+IF(P17="no",1,IF(P17="SI",16,IF(P17="PARCIALMENTE",17,0)))+IF(Q17="no",1,IF(Q17="SI",16,IF(Q17="PARCIALMENTE",17,0)))</f>
        <v>15</v>
      </c>
      <c r="W17" s="213" t="str">
        <f t="shared" si="0"/>
        <v>NO PUBLICABLE</v>
      </c>
      <c r="X17" s="213" t="str">
        <f t="shared" si="1"/>
        <v xml:space="preserve">CATÁLOGO DE SOFTWARE EN PRODUCCIÓN </v>
      </c>
      <c r="Z17" s="213" t="str">
        <v/>
      </c>
    </row>
    <row r="18" spans="1:26" ht="42" customHeight="1">
      <c r="A18" s="214"/>
      <c r="B18" s="240" t="s">
        <v>1957</v>
      </c>
      <c r="C18" s="240" t="s">
        <v>1793</v>
      </c>
      <c r="D18" s="240" t="s">
        <v>1793</v>
      </c>
      <c r="E18" s="240" t="s">
        <v>1793</v>
      </c>
      <c r="F18" s="240" t="s">
        <v>1793</v>
      </c>
      <c r="G18" s="240" t="s">
        <v>1793</v>
      </c>
      <c r="H18" s="240" t="s">
        <v>1793</v>
      </c>
      <c r="I18" s="240" t="s">
        <v>1793</v>
      </c>
      <c r="J18" s="240" t="s">
        <v>1793</v>
      </c>
      <c r="K18" s="240" t="s">
        <v>1793</v>
      </c>
      <c r="L18" s="240" t="s">
        <v>1793</v>
      </c>
      <c r="M18" s="240" t="s">
        <v>1793</v>
      </c>
      <c r="N18" s="240" t="s">
        <v>1793</v>
      </c>
      <c r="O18" s="240" t="s">
        <v>1793</v>
      </c>
      <c r="P18" s="240" t="s">
        <v>1793</v>
      </c>
      <c r="Q18" s="240" t="s">
        <v>1793</v>
      </c>
      <c r="R18" s="240" t="s">
        <v>2047</v>
      </c>
      <c r="S18" s="234" t="s">
        <v>1973</v>
      </c>
      <c r="V18" s="213">
        <f t="shared" ref="V18:V81" si="3">IF(C18="no",1,IF(C18="SI",16,IF(C18="PARCIALMENTE",17,0)))+IF(D18="no",1,IF(D18="SI",16,IF(D18="PARCIALMENTE",17,0)))+IF(E18="no",1,IF(E18="SI",16,IF(E18="PARCIALMENTE",17,0)))+IF(F18="no",1,IF(F18="SI",16,IF(F18="PARCIALMENTE",17,0)))+IF(G18="no",1,IF(G18="SI",16,IF(G18="PARCIALMENTE",17,0)))+IF(H18="no",1,IF(H18="SI",16,IF(H18="PARCIALMENTE",17,0)))+IF(I18="no",1,IF(I18="SI",16,IF(I18="PARCIALMENTE",17,0)))+IF(J18="no",1,IF(J18="SI",16,IF(J18="PARCIALMENTE",17,0)))+IF(K18="no",1,IF(K18="SI",16,IF(K18="PARCIALMENTE",17,0)))+IF(L18="no",1,IF(L18="SI",16,IF(L18="PARCIALMENTE",17,0)))+IF(M18="no",1,IF(M18="SI",16,IF(M18="PARCIALMENTE",17,0)))+IF(N18="no",1,IF(N18="SI",16,IF(N18="PARCIALMENTE",17,0)))+IF(O18="no",1,IF(O18="SI",16,IF(O18="PARCIALMENTE",17,0)))+IF(P18="no",1,IF(P18="SI",16,IF(P18="PARCIALMENTE",17,0)))+IF(Q18="no",1,IF(Q18="SI",16,IF(Q18="PARCIALMENTE",17,0)))</f>
        <v>15</v>
      </c>
      <c r="W18" s="213" t="str">
        <f t="shared" ref="W18:W81" si="4">S33</f>
        <v>NO PUBLICABLE</v>
      </c>
      <c r="X18" s="213" t="str">
        <f t="shared" si="1"/>
        <v>SOLICITUD MESA DE AYUDA – INCIDENTES</v>
      </c>
      <c r="Z18" s="213" t="str">
        <v/>
      </c>
    </row>
    <row r="19" spans="1:26" ht="61.5" customHeight="1">
      <c r="A19" s="214"/>
      <c r="B19" s="240" t="s">
        <v>1958</v>
      </c>
      <c r="C19" s="240" t="s">
        <v>1793</v>
      </c>
      <c r="D19" s="240" t="s">
        <v>1793</v>
      </c>
      <c r="E19" s="240" t="s">
        <v>1793</v>
      </c>
      <c r="F19" s="240" t="s">
        <v>1793</v>
      </c>
      <c r="G19" s="240" t="s">
        <v>1793</v>
      </c>
      <c r="H19" s="240" t="s">
        <v>1793</v>
      </c>
      <c r="I19" s="240" t="s">
        <v>1793</v>
      </c>
      <c r="J19" s="240" t="s">
        <v>1793</v>
      </c>
      <c r="K19" s="240" t="s">
        <v>1793</v>
      </c>
      <c r="L19" s="240" t="s">
        <v>1793</v>
      </c>
      <c r="M19" s="240" t="s">
        <v>1793</v>
      </c>
      <c r="N19" s="240" t="s">
        <v>1793</v>
      </c>
      <c r="O19" s="240" t="s">
        <v>1793</v>
      </c>
      <c r="P19" s="240" t="s">
        <v>1793</v>
      </c>
      <c r="Q19" s="240" t="s">
        <v>1793</v>
      </c>
      <c r="R19" s="240" t="s">
        <v>2047</v>
      </c>
      <c r="S19" s="234" t="s">
        <v>1973</v>
      </c>
      <c r="V19" s="213">
        <f t="shared" si="3"/>
        <v>15</v>
      </c>
      <c r="W19" s="213" t="str">
        <f t="shared" si="4"/>
        <v>NO PUBLICABLE</v>
      </c>
      <c r="X19" s="213" t="str">
        <f t="shared" si="1"/>
        <v xml:space="preserve">REGISTRO Y CONTROL DE TAREAS AUTOMATIZADAS
</v>
      </c>
      <c r="Z19" s="213" t="str">
        <v/>
      </c>
    </row>
    <row r="20" spans="1:26" ht="27">
      <c r="A20" s="214"/>
      <c r="B20" s="240" t="s">
        <v>1959</v>
      </c>
      <c r="C20" s="240" t="s">
        <v>1793</v>
      </c>
      <c r="D20" s="240" t="s">
        <v>1793</v>
      </c>
      <c r="E20" s="240" t="s">
        <v>1793</v>
      </c>
      <c r="F20" s="240" t="s">
        <v>1793</v>
      </c>
      <c r="G20" s="240" t="s">
        <v>1793</v>
      </c>
      <c r="H20" s="240" t="s">
        <v>1793</v>
      </c>
      <c r="I20" s="240" t="s">
        <v>1793</v>
      </c>
      <c r="J20" s="240" t="s">
        <v>1793</v>
      </c>
      <c r="K20" s="240" t="s">
        <v>1793</v>
      </c>
      <c r="L20" s="240" t="s">
        <v>1793</v>
      </c>
      <c r="M20" s="240" t="s">
        <v>1793</v>
      </c>
      <c r="N20" s="240" t="s">
        <v>1793</v>
      </c>
      <c r="O20" s="240" t="s">
        <v>1793</v>
      </c>
      <c r="P20" s="240" t="s">
        <v>1793</v>
      </c>
      <c r="Q20" s="240" t="s">
        <v>1793</v>
      </c>
      <c r="R20" s="240" t="s">
        <v>2047</v>
      </c>
      <c r="S20" s="234" t="s">
        <v>1973</v>
      </c>
      <c r="V20" s="213">
        <f t="shared" si="3"/>
        <v>15</v>
      </c>
      <c r="W20" s="213">
        <f>T35</f>
        <v>0</v>
      </c>
      <c r="X20" s="213" t="str">
        <f t="shared" si="1"/>
        <v>PETIC</v>
      </c>
      <c r="Z20" s="213" t="str">
        <v/>
      </c>
    </row>
    <row r="21" spans="1:26" ht="85.5">
      <c r="A21" s="214"/>
      <c r="B21" s="240" t="s">
        <v>1960</v>
      </c>
      <c r="C21" s="240" t="s">
        <v>1793</v>
      </c>
      <c r="D21" s="240" t="s">
        <v>1793</v>
      </c>
      <c r="E21" s="240" t="s">
        <v>1793</v>
      </c>
      <c r="F21" s="240" t="s">
        <v>1793</v>
      </c>
      <c r="G21" s="240" t="s">
        <v>1793</v>
      </c>
      <c r="H21" s="240" t="s">
        <v>1793</v>
      </c>
      <c r="I21" s="240" t="s">
        <v>1793</v>
      </c>
      <c r="J21" s="240" t="s">
        <v>1793</v>
      </c>
      <c r="K21" s="240" t="s">
        <v>1793</v>
      </c>
      <c r="L21" s="240" t="s">
        <v>1793</v>
      </c>
      <c r="M21" s="240" t="s">
        <v>1793</v>
      </c>
      <c r="N21" s="240" t="s">
        <v>1793</v>
      </c>
      <c r="O21" s="240" t="s">
        <v>1793</v>
      </c>
      <c r="P21" s="240" t="s">
        <v>1793</v>
      </c>
      <c r="Q21" s="240" t="s">
        <v>1793</v>
      </c>
      <c r="R21" s="240" t="s">
        <v>2047</v>
      </c>
      <c r="S21" s="234" t="s">
        <v>1973</v>
      </c>
      <c r="V21" s="213">
        <f t="shared" si="3"/>
        <v>15</v>
      </c>
      <c r="W21" s="213" t="str">
        <f t="shared" si="4"/>
        <v>PUBLICABLE</v>
      </c>
      <c r="X21" s="213" t="str">
        <f t="shared" si="1"/>
        <v>PLAN DE CAPACIDAD Y MONITOREO</v>
      </c>
      <c r="Z21" s="213" t="str">
        <v/>
      </c>
    </row>
    <row r="22" spans="1:26" ht="40.5" customHeight="1">
      <c r="A22" s="214"/>
      <c r="B22" s="240" t="s">
        <v>1961</v>
      </c>
      <c r="C22" s="240" t="s">
        <v>1793</v>
      </c>
      <c r="D22" s="240" t="s">
        <v>1793</v>
      </c>
      <c r="E22" s="240" t="s">
        <v>1793</v>
      </c>
      <c r="F22" s="240" t="s">
        <v>1793</v>
      </c>
      <c r="G22" s="240" t="s">
        <v>1793</v>
      </c>
      <c r="H22" s="240" t="s">
        <v>1793</v>
      </c>
      <c r="I22" s="240" t="s">
        <v>1793</v>
      </c>
      <c r="J22" s="240" t="s">
        <v>1793</v>
      </c>
      <c r="K22" s="240" t="s">
        <v>1793</v>
      </c>
      <c r="L22" s="240" t="s">
        <v>1793</v>
      </c>
      <c r="M22" s="240" t="s">
        <v>1793</v>
      </c>
      <c r="N22" s="240" t="s">
        <v>1793</v>
      </c>
      <c r="O22" s="240" t="s">
        <v>1793</v>
      </c>
      <c r="P22" s="240" t="s">
        <v>1793</v>
      </c>
      <c r="Q22" s="240" t="s">
        <v>1793</v>
      </c>
      <c r="R22" s="240" t="s">
        <v>2047</v>
      </c>
      <c r="S22" s="234" t="s">
        <v>1973</v>
      </c>
      <c r="V22" s="213">
        <f t="shared" si="3"/>
        <v>15</v>
      </c>
      <c r="W22" s="213" t="str">
        <f t="shared" si="4"/>
        <v>NO PUBLICABLE</v>
      </c>
      <c r="X22" s="213" t="str">
        <f t="shared" si="1"/>
        <v>ADMINISTRACIÓN DE CUENTAS DE USUARIO Y CLAVES DE ACCESO</v>
      </c>
      <c r="Z22" s="213" t="str">
        <v/>
      </c>
    </row>
    <row r="23" spans="1:26" ht="99.75">
      <c r="A23" s="214"/>
      <c r="B23" s="240" t="s">
        <v>2382</v>
      </c>
      <c r="C23" s="240" t="s">
        <v>1793</v>
      </c>
      <c r="D23" s="240" t="s">
        <v>1793</v>
      </c>
      <c r="E23" s="240" t="s">
        <v>1793</v>
      </c>
      <c r="F23" s="240" t="s">
        <v>1793</v>
      </c>
      <c r="G23" s="240" t="s">
        <v>1793</v>
      </c>
      <c r="H23" s="240" t="s">
        <v>1793</v>
      </c>
      <c r="I23" s="240" t="s">
        <v>1793</v>
      </c>
      <c r="J23" s="240" t="s">
        <v>1793</v>
      </c>
      <c r="K23" s="240" t="s">
        <v>1793</v>
      </c>
      <c r="L23" s="240" t="s">
        <v>1793</v>
      </c>
      <c r="M23" s="240" t="s">
        <v>1793</v>
      </c>
      <c r="N23" s="240" t="s">
        <v>1793</v>
      </c>
      <c r="O23" s="240" t="s">
        <v>1793</v>
      </c>
      <c r="P23" s="240" t="s">
        <v>1793</v>
      </c>
      <c r="Q23" s="240" t="s">
        <v>1793</v>
      </c>
      <c r="R23" s="240" t="s">
        <v>2047</v>
      </c>
      <c r="S23" s="234" t="s">
        <v>1973</v>
      </c>
      <c r="V23" s="213">
        <f t="shared" si="3"/>
        <v>15</v>
      </c>
      <c r="W23" s="213" t="str">
        <f t="shared" si="4"/>
        <v>NO PUBLICABLE</v>
      </c>
      <c r="X23" s="213" t="str">
        <f t="shared" si="1"/>
        <v>CORTE PORTAFOLIO DIARIO Y VAR INTERNO</v>
      </c>
      <c r="Z23" s="213" t="str">
        <v/>
      </c>
    </row>
    <row r="24" spans="1:26" ht="50.25" customHeight="1">
      <c r="A24" s="214"/>
      <c r="B24" s="240" t="s">
        <v>1962</v>
      </c>
      <c r="C24" s="240" t="s">
        <v>1793</v>
      </c>
      <c r="D24" s="240" t="s">
        <v>1793</v>
      </c>
      <c r="E24" s="240" t="s">
        <v>1793</v>
      </c>
      <c r="F24" s="240" t="s">
        <v>1793</v>
      </c>
      <c r="G24" s="240" t="s">
        <v>1793</v>
      </c>
      <c r="H24" s="240" t="s">
        <v>1793</v>
      </c>
      <c r="I24" s="240" t="s">
        <v>1793</v>
      </c>
      <c r="J24" s="240" t="s">
        <v>1793</v>
      </c>
      <c r="K24" s="240" t="s">
        <v>1793</v>
      </c>
      <c r="L24" s="240" t="s">
        <v>1793</v>
      </c>
      <c r="M24" s="240" t="s">
        <v>1793</v>
      </c>
      <c r="N24" s="240" t="s">
        <v>1793</v>
      </c>
      <c r="O24" s="240" t="s">
        <v>1793</v>
      </c>
      <c r="P24" s="240" t="s">
        <v>1793</v>
      </c>
      <c r="Q24" s="240" t="s">
        <v>1793</v>
      </c>
      <c r="R24" s="240" t="s">
        <v>2047</v>
      </c>
      <c r="S24" s="234" t="s">
        <v>1973</v>
      </c>
      <c r="V24" s="213">
        <f t="shared" si="3"/>
        <v>15</v>
      </c>
      <c r="W24" s="213" t="str">
        <f t="shared" si="4"/>
        <v>NO PUBLICABLE</v>
      </c>
      <c r="X24" s="213" t="str">
        <f t="shared" si="1"/>
        <v>TDA'S TÍTULOS DE DESARROLLO AGROPECUARIOS</v>
      </c>
      <c r="Z24" s="213" t="str">
        <v/>
      </c>
    </row>
    <row r="25" spans="1:26" ht="42.75">
      <c r="A25" s="214"/>
      <c r="B25" s="240" t="s">
        <v>1963</v>
      </c>
      <c r="C25" s="240" t="s">
        <v>1793</v>
      </c>
      <c r="D25" s="240" t="s">
        <v>1793</v>
      </c>
      <c r="E25" s="240" t="s">
        <v>1793</v>
      </c>
      <c r="F25" s="240" t="s">
        <v>1793</v>
      </c>
      <c r="G25" s="240" t="s">
        <v>1793</v>
      </c>
      <c r="H25" s="240" t="s">
        <v>1793</v>
      </c>
      <c r="I25" s="240" t="s">
        <v>1793</v>
      </c>
      <c r="J25" s="240" t="s">
        <v>1793</v>
      </c>
      <c r="K25" s="240" t="s">
        <v>1793</v>
      </c>
      <c r="L25" s="240" t="s">
        <v>1793</v>
      </c>
      <c r="M25" s="240" t="s">
        <v>1793</v>
      </c>
      <c r="N25" s="240" t="s">
        <v>1793</v>
      </c>
      <c r="O25" s="240" t="s">
        <v>1793</v>
      </c>
      <c r="P25" s="240" t="s">
        <v>1793</v>
      </c>
      <c r="Q25" s="240" t="s">
        <v>1793</v>
      </c>
      <c r="R25" s="240" t="s">
        <v>2047</v>
      </c>
      <c r="S25" s="234" t="s">
        <v>1973</v>
      </c>
      <c r="V25" s="213">
        <f t="shared" si="3"/>
        <v>15</v>
      </c>
      <c r="W25" s="213" t="str">
        <f t="shared" si="4"/>
        <v>NO PUBLICABLE</v>
      </c>
      <c r="X25" s="213" t="str">
        <f t="shared" si="1"/>
        <v>REPORTE TXT DEL IRL</v>
      </c>
      <c r="Z25" s="213" t="str">
        <v/>
      </c>
    </row>
    <row r="26" spans="1:26" ht="65.25" customHeight="1">
      <c r="A26" s="214"/>
      <c r="B26" s="240" t="s">
        <v>1964</v>
      </c>
      <c r="C26" s="240" t="s">
        <v>1793</v>
      </c>
      <c r="D26" s="240" t="s">
        <v>1793</v>
      </c>
      <c r="E26" s="240" t="s">
        <v>1793</v>
      </c>
      <c r="F26" s="240" t="s">
        <v>1793</v>
      </c>
      <c r="G26" s="240" t="s">
        <v>1793</v>
      </c>
      <c r="H26" s="240" t="s">
        <v>1793</v>
      </c>
      <c r="I26" s="240" t="s">
        <v>1793</v>
      </c>
      <c r="J26" s="240" t="s">
        <v>1793</v>
      </c>
      <c r="K26" s="240" t="s">
        <v>1793</v>
      </c>
      <c r="L26" s="240" t="s">
        <v>1793</v>
      </c>
      <c r="M26" s="240" t="s">
        <v>1793</v>
      </c>
      <c r="N26" s="240" t="s">
        <v>1793</v>
      </c>
      <c r="O26" s="240" t="s">
        <v>1793</v>
      </c>
      <c r="P26" s="240" t="s">
        <v>1793</v>
      </c>
      <c r="Q26" s="240" t="s">
        <v>1793</v>
      </c>
      <c r="R26" s="240" t="s">
        <v>2047</v>
      </c>
      <c r="S26" s="234" t="s">
        <v>1973</v>
      </c>
      <c r="V26" s="213">
        <f t="shared" si="3"/>
        <v>15</v>
      </c>
      <c r="W26" s="213" t="str">
        <f t="shared" si="4"/>
        <v>NO PUBLICABLE</v>
      </c>
      <c r="X26" s="213" t="str">
        <f t="shared" si="1"/>
        <v xml:space="preserve">REPORTE DIARIO DE RIESGO DE MERCADO - VAR SFC
FORMATO 386 </v>
      </c>
      <c r="Z26" s="213" t="str">
        <v/>
      </c>
    </row>
    <row r="27" spans="1:26" ht="63.75" customHeight="1">
      <c r="A27" s="214"/>
      <c r="B27" s="240" t="s">
        <v>1965</v>
      </c>
      <c r="C27" s="240" t="s">
        <v>1793</v>
      </c>
      <c r="D27" s="240" t="s">
        <v>1793</v>
      </c>
      <c r="E27" s="240" t="s">
        <v>1793</v>
      </c>
      <c r="F27" s="240" t="s">
        <v>1793</v>
      </c>
      <c r="G27" s="240" t="s">
        <v>1793</v>
      </c>
      <c r="H27" s="240" t="s">
        <v>1793</v>
      </c>
      <c r="I27" s="240" t="s">
        <v>1793</v>
      </c>
      <c r="J27" s="240" t="s">
        <v>1793</v>
      </c>
      <c r="K27" s="240" t="s">
        <v>1793</v>
      </c>
      <c r="L27" s="240" t="s">
        <v>1793</v>
      </c>
      <c r="M27" s="240" t="s">
        <v>1793</v>
      </c>
      <c r="N27" s="240" t="s">
        <v>1793</v>
      </c>
      <c r="O27" s="240" t="s">
        <v>1793</v>
      </c>
      <c r="P27" s="240" t="s">
        <v>1793</v>
      </c>
      <c r="Q27" s="240" t="s">
        <v>1793</v>
      </c>
      <c r="R27" s="240" t="s">
        <v>2047</v>
      </c>
      <c r="S27" s="234" t="s">
        <v>1973</v>
      </c>
      <c r="V27" s="213">
        <f t="shared" si="3"/>
        <v>15</v>
      </c>
      <c r="W27" s="213" t="str">
        <f t="shared" si="4"/>
        <v>NO PUBLICABLE</v>
      </c>
      <c r="X27" s="213" t="str">
        <f t="shared" si="1"/>
        <v>REPORTES NORMATIVOS - CFEN Y SOLVENCIA</v>
      </c>
      <c r="Z27" s="213" t="str">
        <v/>
      </c>
    </row>
    <row r="28" spans="1:26" ht="65.25" customHeight="1">
      <c r="A28" s="214"/>
      <c r="B28" s="240" t="s">
        <v>1966</v>
      </c>
      <c r="C28" s="240" t="s">
        <v>1793</v>
      </c>
      <c r="D28" s="240" t="s">
        <v>1793</v>
      </c>
      <c r="E28" s="240" t="s">
        <v>1793</v>
      </c>
      <c r="F28" s="240" t="s">
        <v>1793</v>
      </c>
      <c r="G28" s="240" t="s">
        <v>1793</v>
      </c>
      <c r="H28" s="240" t="s">
        <v>1793</v>
      </c>
      <c r="I28" s="240" t="s">
        <v>1793</v>
      </c>
      <c r="J28" s="240" t="s">
        <v>1793</v>
      </c>
      <c r="K28" s="240" t="s">
        <v>1793</v>
      </c>
      <c r="L28" s="240" t="s">
        <v>1793</v>
      </c>
      <c r="M28" s="240" t="s">
        <v>1793</v>
      </c>
      <c r="N28" s="240" t="s">
        <v>1793</v>
      </c>
      <c r="O28" s="240" t="s">
        <v>1793</v>
      </c>
      <c r="P28" s="240" t="s">
        <v>1793</v>
      </c>
      <c r="Q28" s="240" t="s">
        <v>1793</v>
      </c>
      <c r="R28" s="240" t="s">
        <v>2047</v>
      </c>
      <c r="S28" s="234" t="s">
        <v>1973</v>
      </c>
      <c r="V28" s="213">
        <f t="shared" si="3"/>
        <v>15</v>
      </c>
      <c r="W28" s="213" t="str">
        <f t="shared" si="4"/>
        <v>NO PUBLICABLE</v>
      </c>
      <c r="X28" s="213" t="str">
        <f t="shared" si="1"/>
        <v>VALIDACIÓN DE LA VALORACIÓN DE PORTAFOLIOS DE INVERSIÓN</v>
      </c>
      <c r="Z28" s="213" t="str">
        <v/>
      </c>
    </row>
    <row r="29" spans="1:26" ht="55.5" customHeight="1">
      <c r="A29" s="214"/>
      <c r="B29" s="240" t="s">
        <v>1967</v>
      </c>
      <c r="C29" s="240" t="s">
        <v>1793</v>
      </c>
      <c r="D29" s="240" t="s">
        <v>1793</v>
      </c>
      <c r="E29" s="240" t="s">
        <v>1793</v>
      </c>
      <c r="F29" s="240" t="s">
        <v>1793</v>
      </c>
      <c r="G29" s="240" t="s">
        <v>1793</v>
      </c>
      <c r="H29" s="240" t="s">
        <v>1793</v>
      </c>
      <c r="I29" s="240" t="s">
        <v>1793</v>
      </c>
      <c r="J29" s="240" t="s">
        <v>1793</v>
      </c>
      <c r="K29" s="240" t="s">
        <v>1793</v>
      </c>
      <c r="L29" s="240" t="s">
        <v>1793</v>
      </c>
      <c r="M29" s="240" t="s">
        <v>1793</v>
      </c>
      <c r="N29" s="240" t="s">
        <v>1793</v>
      </c>
      <c r="O29" s="240" t="s">
        <v>1793</v>
      </c>
      <c r="P29" s="240" t="s">
        <v>1793</v>
      </c>
      <c r="Q29" s="240" t="s">
        <v>1793</v>
      </c>
      <c r="R29" s="240" t="s">
        <v>2047</v>
      </c>
      <c r="S29" s="234" t="s">
        <v>1973</v>
      </c>
      <c r="V29" s="213">
        <f t="shared" si="3"/>
        <v>15</v>
      </c>
      <c r="W29" s="213" t="str">
        <f t="shared" si="4"/>
        <v>NO PUBLICABLE</v>
      </c>
      <c r="X29" s="213" t="str">
        <f t="shared" si="1"/>
        <v>CONTROL DE GRABACIÓN DE LLAMADAS</v>
      </c>
      <c r="Z29" s="213" t="str">
        <v/>
      </c>
    </row>
    <row r="30" spans="1:26" ht="92.25" customHeight="1">
      <c r="A30" s="214"/>
      <c r="B30" s="240" t="s">
        <v>1968</v>
      </c>
      <c r="C30" s="240" t="s">
        <v>1793</v>
      </c>
      <c r="D30" s="240" t="s">
        <v>1793</v>
      </c>
      <c r="E30" s="240" t="s">
        <v>1793</v>
      </c>
      <c r="F30" s="240" t="s">
        <v>1793</v>
      </c>
      <c r="G30" s="240" t="s">
        <v>1793</v>
      </c>
      <c r="H30" s="240" t="s">
        <v>1793</v>
      </c>
      <c r="I30" s="240" t="s">
        <v>1793</v>
      </c>
      <c r="J30" s="240" t="s">
        <v>1793</v>
      </c>
      <c r="K30" s="240" t="s">
        <v>1793</v>
      </c>
      <c r="L30" s="240" t="s">
        <v>1793</v>
      </c>
      <c r="M30" s="240" t="s">
        <v>1793</v>
      </c>
      <c r="N30" s="240" t="s">
        <v>1793</v>
      </c>
      <c r="O30" s="240" t="s">
        <v>1793</v>
      </c>
      <c r="P30" s="240" t="s">
        <v>1793</v>
      </c>
      <c r="Q30" s="240" t="s">
        <v>1793</v>
      </c>
      <c r="R30" s="240" t="s">
        <v>2047</v>
      </c>
      <c r="S30" s="234" t="s">
        <v>1973</v>
      </c>
      <c r="V30" s="213">
        <f t="shared" si="3"/>
        <v>15</v>
      </c>
      <c r="W30" s="213" t="str">
        <f t="shared" si="4"/>
        <v>NO PUBLICABLE</v>
      </c>
      <c r="X30" s="213" t="str">
        <f t="shared" si="1"/>
        <v>ARQUEO  - CONTROL DE VALORACIÓN DEL PORTAFOLIO DE INVERSIONES</v>
      </c>
      <c r="Z30" s="213" t="str">
        <v/>
      </c>
    </row>
    <row r="31" spans="1:26" ht="72" customHeight="1">
      <c r="A31" s="214"/>
      <c r="B31" s="240" t="s">
        <v>1969</v>
      </c>
      <c r="C31" s="240" t="s">
        <v>1793</v>
      </c>
      <c r="D31" s="240" t="s">
        <v>1793</v>
      </c>
      <c r="E31" s="240" t="s">
        <v>1793</v>
      </c>
      <c r="F31" s="240" t="s">
        <v>1793</v>
      </c>
      <c r="G31" s="240" t="s">
        <v>1793</v>
      </c>
      <c r="H31" s="240" t="s">
        <v>1793</v>
      </c>
      <c r="I31" s="240" t="s">
        <v>1793</v>
      </c>
      <c r="J31" s="240" t="s">
        <v>1793</v>
      </c>
      <c r="K31" s="240" t="s">
        <v>1793</v>
      </c>
      <c r="L31" s="240" t="s">
        <v>1793</v>
      </c>
      <c r="M31" s="240" t="s">
        <v>1793</v>
      </c>
      <c r="N31" s="240" t="s">
        <v>1793</v>
      </c>
      <c r="O31" s="240" t="s">
        <v>1793</v>
      </c>
      <c r="P31" s="240" t="s">
        <v>1793</v>
      </c>
      <c r="Q31" s="240" t="s">
        <v>1793</v>
      </c>
      <c r="R31" s="240" t="s">
        <v>2047</v>
      </c>
      <c r="S31" s="234" t="s">
        <v>1973</v>
      </c>
      <c r="V31" s="213">
        <f t="shared" si="3"/>
        <v>15</v>
      </c>
      <c r="W31" s="213" t="str">
        <f t="shared" si="4"/>
        <v>NO PUBLICABLE</v>
      </c>
      <c r="X31" s="213" t="str">
        <f t="shared" si="1"/>
        <v>FLUJOS DE CAJA CONTRACTUALES Y MEDICIÓN ESTÁNDAR DEL RIESGO DE LIQUIDEZ -  FORMATO 458</v>
      </c>
      <c r="Z31" s="213" t="str">
        <v/>
      </c>
    </row>
    <row r="32" spans="1:26" ht="61.5" customHeight="1">
      <c r="A32" s="214"/>
      <c r="B32" s="240" t="s">
        <v>1970</v>
      </c>
      <c r="C32" s="240" t="s">
        <v>1793</v>
      </c>
      <c r="D32" s="240" t="s">
        <v>1793</v>
      </c>
      <c r="E32" s="240" t="s">
        <v>1793</v>
      </c>
      <c r="F32" s="240" t="s">
        <v>1793</v>
      </c>
      <c r="G32" s="240" t="s">
        <v>1793</v>
      </c>
      <c r="H32" s="240" t="s">
        <v>1793</v>
      </c>
      <c r="I32" s="240" t="s">
        <v>1793</v>
      </c>
      <c r="J32" s="240" t="s">
        <v>1793</v>
      </c>
      <c r="K32" s="240" t="s">
        <v>1793</v>
      </c>
      <c r="L32" s="240" t="s">
        <v>1793</v>
      </c>
      <c r="M32" s="240" t="s">
        <v>1793</v>
      </c>
      <c r="N32" s="240" t="s">
        <v>1793</v>
      </c>
      <c r="O32" s="240" t="s">
        <v>1793</v>
      </c>
      <c r="P32" s="240" t="s">
        <v>1793</v>
      </c>
      <c r="Q32" s="240" t="s">
        <v>1793</v>
      </c>
      <c r="R32" s="240" t="s">
        <v>2047</v>
      </c>
      <c r="S32" s="234" t="s">
        <v>1973</v>
      </c>
      <c r="V32" s="213">
        <f t="shared" si="3"/>
        <v>15</v>
      </c>
      <c r="W32" s="213" t="str">
        <f t="shared" si="4"/>
        <v>NO PUBLICABLE</v>
      </c>
      <c r="X32" s="213" t="str">
        <f t="shared" si="1"/>
        <v>ESTRUCTURA DE TASAS DE INTERÉS DEL BALANCE - FORMATO 473 FFC</v>
      </c>
      <c r="Z32" s="213" t="str">
        <v/>
      </c>
    </row>
    <row r="33" spans="1:26" ht="53.25" customHeight="1">
      <c r="A33" s="214"/>
      <c r="B33" s="240" t="s">
        <v>2383</v>
      </c>
      <c r="C33" s="240" t="s">
        <v>1793</v>
      </c>
      <c r="D33" s="240" t="s">
        <v>1793</v>
      </c>
      <c r="E33" s="240" t="s">
        <v>1793</v>
      </c>
      <c r="F33" s="240" t="s">
        <v>1793</v>
      </c>
      <c r="G33" s="240" t="s">
        <v>1793</v>
      </c>
      <c r="H33" s="240" t="s">
        <v>1793</v>
      </c>
      <c r="I33" s="240" t="s">
        <v>1793</v>
      </c>
      <c r="J33" s="240" t="s">
        <v>1793</v>
      </c>
      <c r="K33" s="240" t="s">
        <v>1793</v>
      </c>
      <c r="L33" s="240" t="s">
        <v>1793</v>
      </c>
      <c r="M33" s="240" t="s">
        <v>1793</v>
      </c>
      <c r="N33" s="240" t="s">
        <v>1793</v>
      </c>
      <c r="O33" s="240" t="s">
        <v>1793</v>
      </c>
      <c r="P33" s="240" t="s">
        <v>1793</v>
      </c>
      <c r="Q33" s="240" t="s">
        <v>1793</v>
      </c>
      <c r="R33" s="240" t="s">
        <v>2047</v>
      </c>
      <c r="S33" s="234" t="s">
        <v>1973</v>
      </c>
      <c r="V33" s="213">
        <f t="shared" si="3"/>
        <v>15</v>
      </c>
      <c r="W33" s="213" t="str">
        <f t="shared" si="4"/>
        <v>NO PUBLICABLE</v>
      </c>
      <c r="X33" s="213" t="str">
        <f t="shared" si="1"/>
        <v>ARCHIVOS DE MEJORAS METODOLÓGICAS</v>
      </c>
      <c r="Z33" s="213" t="str">
        <v/>
      </c>
    </row>
    <row r="34" spans="1:26" ht="71.25">
      <c r="A34" s="214"/>
      <c r="B34" s="240" t="s">
        <v>1971</v>
      </c>
      <c r="C34" s="240" t="s">
        <v>1793</v>
      </c>
      <c r="D34" s="240" t="s">
        <v>1793</v>
      </c>
      <c r="E34" s="240" t="s">
        <v>1793</v>
      </c>
      <c r="F34" s="240" t="s">
        <v>1793</v>
      </c>
      <c r="G34" s="240" t="s">
        <v>1793</v>
      </c>
      <c r="H34" s="240" t="s">
        <v>1793</v>
      </c>
      <c r="I34" s="240" t="s">
        <v>1793</v>
      </c>
      <c r="J34" s="240" t="s">
        <v>1793</v>
      </c>
      <c r="K34" s="240" t="s">
        <v>1793</v>
      </c>
      <c r="L34" s="240" t="s">
        <v>1793</v>
      </c>
      <c r="M34" s="240" t="s">
        <v>1793</v>
      </c>
      <c r="N34" s="240" t="s">
        <v>1793</v>
      </c>
      <c r="O34" s="240" t="s">
        <v>1793</v>
      </c>
      <c r="P34" s="240" t="s">
        <v>1793</v>
      </c>
      <c r="Q34" s="240" t="s">
        <v>1793</v>
      </c>
      <c r="R34" s="240" t="s">
        <v>2047</v>
      </c>
      <c r="S34" s="234" t="s">
        <v>1973</v>
      </c>
      <c r="V34" s="213">
        <f t="shared" si="3"/>
        <v>15</v>
      </c>
      <c r="W34" s="213" t="str">
        <f t="shared" si="4"/>
        <v>NO PUBLICABLE</v>
      </c>
      <c r="X34" s="213" t="str">
        <f t="shared" si="1"/>
        <v>MATRICES DE RIESGO OPERACIONAL</v>
      </c>
      <c r="Z34" s="213" t="str">
        <v/>
      </c>
    </row>
    <row r="35" spans="1:26" ht="42" customHeight="1">
      <c r="A35" s="214"/>
      <c r="B35" s="240" t="s">
        <v>1972</v>
      </c>
      <c r="C35" s="240" t="s">
        <v>1793</v>
      </c>
      <c r="D35" s="240" t="s">
        <v>1793</v>
      </c>
      <c r="E35" s="240" t="s">
        <v>1793</v>
      </c>
      <c r="F35" s="240" t="s">
        <v>1793</v>
      </c>
      <c r="G35" s="240" t="s">
        <v>1793</v>
      </c>
      <c r="H35" s="240" t="s">
        <v>1793</v>
      </c>
      <c r="I35" s="240" t="s">
        <v>1793</v>
      </c>
      <c r="J35" s="240" t="s">
        <v>1793</v>
      </c>
      <c r="K35" s="240" t="s">
        <v>1793</v>
      </c>
      <c r="L35" s="240" t="s">
        <v>1793</v>
      </c>
      <c r="M35" s="240" t="s">
        <v>1793</v>
      </c>
      <c r="N35" s="240" t="s">
        <v>1793</v>
      </c>
      <c r="O35" s="240" t="s">
        <v>1793</v>
      </c>
      <c r="P35" s="240" t="s">
        <v>1793</v>
      </c>
      <c r="Q35" s="240" t="s">
        <v>1793</v>
      </c>
      <c r="R35" s="240" t="s">
        <v>2047</v>
      </c>
      <c r="S35" s="233" t="s">
        <v>1791</v>
      </c>
      <c r="V35" s="213">
        <f t="shared" si="3"/>
        <v>15</v>
      </c>
      <c r="W35" s="213" t="str">
        <f t="shared" si="4"/>
        <v>PUBLICABLE</v>
      </c>
      <c r="X35" s="213" t="str">
        <f t="shared" si="1"/>
        <v>MATRIZ DE RIESGOS ESTRATÉGICOS</v>
      </c>
      <c r="Z35" s="213" t="str">
        <v/>
      </c>
    </row>
    <row r="36" spans="1:26" ht="41.25" customHeight="1">
      <c r="A36" s="214"/>
      <c r="B36" s="240" t="s">
        <v>2384</v>
      </c>
      <c r="C36" s="240" t="s">
        <v>1793</v>
      </c>
      <c r="D36" s="240" t="s">
        <v>1793</v>
      </c>
      <c r="E36" s="240" t="s">
        <v>1793</v>
      </c>
      <c r="F36" s="240" t="s">
        <v>1793</v>
      </c>
      <c r="G36" s="240" t="s">
        <v>1793</v>
      </c>
      <c r="H36" s="240" t="s">
        <v>1793</v>
      </c>
      <c r="I36" s="240" t="s">
        <v>1793</v>
      </c>
      <c r="J36" s="240" t="s">
        <v>1793</v>
      </c>
      <c r="K36" s="240" t="s">
        <v>1793</v>
      </c>
      <c r="L36" s="240" t="s">
        <v>1793</v>
      </c>
      <c r="M36" s="240" t="s">
        <v>1793</v>
      </c>
      <c r="N36" s="240" t="s">
        <v>1793</v>
      </c>
      <c r="O36" s="240" t="s">
        <v>1793</v>
      </c>
      <c r="P36" s="240" t="s">
        <v>1793</v>
      </c>
      <c r="Q36" s="240" t="s">
        <v>1793</v>
      </c>
      <c r="R36" s="240" t="s">
        <v>2047</v>
      </c>
      <c r="S36" s="233" t="s">
        <v>1791</v>
      </c>
      <c r="V36" s="213">
        <f t="shared" si="3"/>
        <v>15</v>
      </c>
      <c r="W36" s="213" t="str">
        <f t="shared" si="4"/>
        <v>NO PUBLICABLE</v>
      </c>
      <c r="X36" s="213" t="str">
        <f t="shared" si="1"/>
        <v>MODELO DE CÁLCULO DE VALOR DE EXPOSICIÓN DE RIESGO OPERACIONAL</v>
      </c>
      <c r="Z36" s="213" t="str">
        <v/>
      </c>
    </row>
    <row r="37" spans="1:26" ht="37.5" customHeight="1">
      <c r="A37" s="214"/>
      <c r="B37" s="240" t="s">
        <v>2382</v>
      </c>
      <c r="C37" s="240" t="s">
        <v>1793</v>
      </c>
      <c r="D37" s="240" t="s">
        <v>1793</v>
      </c>
      <c r="E37" s="240" t="s">
        <v>1793</v>
      </c>
      <c r="F37" s="240" t="s">
        <v>1793</v>
      </c>
      <c r="G37" s="240" t="s">
        <v>1793</v>
      </c>
      <c r="H37" s="240" t="s">
        <v>1793</v>
      </c>
      <c r="I37" s="240" t="s">
        <v>1793</v>
      </c>
      <c r="J37" s="240" t="s">
        <v>1793</v>
      </c>
      <c r="K37" s="240" t="s">
        <v>1793</v>
      </c>
      <c r="L37" s="240" t="s">
        <v>1793</v>
      </c>
      <c r="M37" s="240" t="s">
        <v>1793</v>
      </c>
      <c r="N37" s="240" t="s">
        <v>1793</v>
      </c>
      <c r="O37" s="240" t="s">
        <v>1793</v>
      </c>
      <c r="P37" s="240" t="s">
        <v>1793</v>
      </c>
      <c r="Q37" s="240" t="s">
        <v>1793</v>
      </c>
      <c r="R37" s="240" t="s">
        <v>2047</v>
      </c>
      <c r="S37" s="234" t="s">
        <v>1973</v>
      </c>
      <c r="V37" s="213">
        <f t="shared" si="3"/>
        <v>15</v>
      </c>
      <c r="W37" s="213" t="str">
        <f t="shared" si="4"/>
        <v>NO PUBLICABLE</v>
      </c>
      <c r="X37" s="213" t="str">
        <f t="shared" si="1"/>
        <v>BASE DE EVENTOS DE RIESGO OPERATIVO</v>
      </c>
      <c r="Z37" s="213" t="str">
        <v/>
      </c>
    </row>
    <row r="38" spans="1:26" ht="41.25" customHeight="1">
      <c r="A38" s="214"/>
      <c r="B38" s="240" t="s">
        <v>1974</v>
      </c>
      <c r="C38" s="240" t="s">
        <v>1793</v>
      </c>
      <c r="D38" s="240" t="s">
        <v>1793</v>
      </c>
      <c r="E38" s="240" t="s">
        <v>1793</v>
      </c>
      <c r="F38" s="240" t="s">
        <v>1793</v>
      </c>
      <c r="G38" s="240" t="s">
        <v>1793</v>
      </c>
      <c r="H38" s="240" t="s">
        <v>1793</v>
      </c>
      <c r="I38" s="240" t="s">
        <v>1793</v>
      </c>
      <c r="J38" s="240" t="s">
        <v>1793</v>
      </c>
      <c r="K38" s="240" t="s">
        <v>1793</v>
      </c>
      <c r="L38" s="240" t="s">
        <v>1793</v>
      </c>
      <c r="M38" s="240" t="s">
        <v>1793</v>
      </c>
      <c r="N38" s="240" t="s">
        <v>1793</v>
      </c>
      <c r="O38" s="240" t="s">
        <v>1793</v>
      </c>
      <c r="P38" s="240" t="s">
        <v>1793</v>
      </c>
      <c r="Q38" s="240" t="s">
        <v>1793</v>
      </c>
      <c r="R38" s="240" t="s">
        <v>2047</v>
      </c>
      <c r="S38" s="234" t="s">
        <v>1973</v>
      </c>
      <c r="V38" s="213">
        <f t="shared" si="3"/>
        <v>15</v>
      </c>
      <c r="W38" s="213" t="str">
        <f t="shared" si="4"/>
        <v>NO PUBLICABLE</v>
      </c>
      <c r="X38" s="213" t="str">
        <f t="shared" si="1"/>
        <v>MATERIAL DE CAPACITACION</v>
      </c>
      <c r="Z38" s="213" t="str">
        <v/>
      </c>
    </row>
    <row r="39" spans="1:26" ht="43.5" customHeight="1">
      <c r="A39" s="214"/>
      <c r="B39" s="240" t="s">
        <v>1975</v>
      </c>
      <c r="C39" s="240" t="s">
        <v>1793</v>
      </c>
      <c r="D39" s="240" t="s">
        <v>1793</v>
      </c>
      <c r="E39" s="240" t="s">
        <v>1793</v>
      </c>
      <c r="F39" s="240" t="s">
        <v>1793</v>
      </c>
      <c r="G39" s="240" t="s">
        <v>1793</v>
      </c>
      <c r="H39" s="240" t="s">
        <v>1793</v>
      </c>
      <c r="I39" s="240" t="s">
        <v>1793</v>
      </c>
      <c r="J39" s="240" t="s">
        <v>1793</v>
      </c>
      <c r="K39" s="240" t="s">
        <v>1795</v>
      </c>
      <c r="L39" s="240" t="s">
        <v>1793</v>
      </c>
      <c r="M39" s="240" t="s">
        <v>1793</v>
      </c>
      <c r="N39" s="240" t="s">
        <v>1793</v>
      </c>
      <c r="O39" s="240" t="s">
        <v>1793</v>
      </c>
      <c r="P39" s="240" t="s">
        <v>1793</v>
      </c>
      <c r="Q39" s="240" t="s">
        <v>1793</v>
      </c>
      <c r="R39" s="240" t="s">
        <v>2047</v>
      </c>
      <c r="S39" s="234" t="s">
        <v>1973</v>
      </c>
      <c r="V39" s="213">
        <f t="shared" si="3"/>
        <v>31</v>
      </c>
      <c r="W39" s="213" t="str">
        <f t="shared" si="4"/>
        <v>NO PUBLICABLE</v>
      </c>
      <c r="X39" s="213" t="str">
        <f t="shared" si="1"/>
        <v>CARPETA DE SEGUIMIENTO A EVENTOS DE RO</v>
      </c>
      <c r="Z39" s="213" t="str">
        <v/>
      </c>
    </row>
    <row r="40" spans="1:26" ht="30.75" customHeight="1">
      <c r="A40" s="214"/>
      <c r="B40" s="240" t="s">
        <v>1976</v>
      </c>
      <c r="C40" s="240" t="s">
        <v>1793</v>
      </c>
      <c r="D40" s="240" t="s">
        <v>1793</v>
      </c>
      <c r="E40" s="240" t="s">
        <v>1793</v>
      </c>
      <c r="F40" s="240" t="s">
        <v>1793</v>
      </c>
      <c r="G40" s="240" t="s">
        <v>1793</v>
      </c>
      <c r="H40" s="240" t="s">
        <v>1793</v>
      </c>
      <c r="I40" s="240" t="s">
        <v>1793</v>
      </c>
      <c r="J40" s="240" t="s">
        <v>1793</v>
      </c>
      <c r="K40" s="240" t="s">
        <v>1793</v>
      </c>
      <c r="L40" s="240" t="s">
        <v>1793</v>
      </c>
      <c r="M40" s="240" t="s">
        <v>1793</v>
      </c>
      <c r="N40" s="240" t="s">
        <v>1793</v>
      </c>
      <c r="O40" s="240" t="s">
        <v>1793</v>
      </c>
      <c r="P40" s="240" t="s">
        <v>1793</v>
      </c>
      <c r="Q40" s="240" t="s">
        <v>1793</v>
      </c>
      <c r="R40" s="240" t="s">
        <v>2047</v>
      </c>
      <c r="S40" s="234" t="s">
        <v>1973</v>
      </c>
      <c r="V40" s="213">
        <f t="shared" si="3"/>
        <v>15</v>
      </c>
      <c r="W40" s="213" t="str">
        <f t="shared" si="4"/>
        <v>NO PUBLICABLE</v>
      </c>
      <c r="X40" s="213" t="str">
        <f t="shared" si="1"/>
        <v>CARPETA SEGUIMIENTO A PLANES DE ACCIÓN RO</v>
      </c>
      <c r="Z40" s="213" t="str">
        <v/>
      </c>
    </row>
    <row r="41" spans="1:26" ht="39" customHeight="1">
      <c r="A41" s="214"/>
      <c r="B41" s="240" t="s">
        <v>1977</v>
      </c>
      <c r="C41" s="240" t="s">
        <v>1793</v>
      </c>
      <c r="D41" s="240" t="s">
        <v>1793</v>
      </c>
      <c r="E41" s="240" t="s">
        <v>1793</v>
      </c>
      <c r="F41" s="240" t="s">
        <v>1793</v>
      </c>
      <c r="G41" s="240" t="s">
        <v>1793</v>
      </c>
      <c r="H41" s="240" t="s">
        <v>1793</v>
      </c>
      <c r="I41" s="240" t="s">
        <v>1793</v>
      </c>
      <c r="J41" s="240" t="s">
        <v>1793</v>
      </c>
      <c r="K41" s="240" t="s">
        <v>1793</v>
      </c>
      <c r="L41" s="240" t="s">
        <v>1793</v>
      </c>
      <c r="M41" s="240" t="s">
        <v>1793</v>
      </c>
      <c r="N41" s="240" t="s">
        <v>1793</v>
      </c>
      <c r="O41" s="240" t="s">
        <v>1793</v>
      </c>
      <c r="P41" s="240" t="s">
        <v>1793</v>
      </c>
      <c r="Q41" s="240" t="s">
        <v>1793</v>
      </c>
      <c r="R41" s="240" t="s">
        <v>2047</v>
      </c>
      <c r="S41" s="234" t="s">
        <v>1973</v>
      </c>
      <c r="V41" s="213">
        <f t="shared" si="3"/>
        <v>15</v>
      </c>
      <c r="W41" s="213" t="str">
        <f t="shared" si="4"/>
        <v>NO PUBLICABLE</v>
      </c>
      <c r="X41" s="213" t="str">
        <f t="shared" si="1"/>
        <v>INFORME SIAR PARA JUNTA DIRECTIVA</v>
      </c>
      <c r="Z41" s="213" t="str">
        <v/>
      </c>
    </row>
    <row r="42" spans="1:26" ht="62.25" customHeight="1">
      <c r="A42" s="214"/>
      <c r="B42" s="240" t="s">
        <v>1978</v>
      </c>
      <c r="C42" s="240" t="s">
        <v>1793</v>
      </c>
      <c r="D42" s="240" t="s">
        <v>1793</v>
      </c>
      <c r="E42" s="240" t="s">
        <v>1793</v>
      </c>
      <c r="F42" s="240" t="s">
        <v>1793</v>
      </c>
      <c r="G42" s="240" t="s">
        <v>1793</v>
      </c>
      <c r="H42" s="240" t="s">
        <v>1793</v>
      </c>
      <c r="I42" s="240" t="s">
        <v>1793</v>
      </c>
      <c r="J42" s="240" t="s">
        <v>1793</v>
      </c>
      <c r="K42" s="240" t="s">
        <v>1793</v>
      </c>
      <c r="L42" s="240" t="s">
        <v>1793</v>
      </c>
      <c r="M42" s="240" t="s">
        <v>1793</v>
      </c>
      <c r="N42" s="240" t="s">
        <v>1793</v>
      </c>
      <c r="O42" s="240" t="s">
        <v>1793</v>
      </c>
      <c r="P42" s="240" t="s">
        <v>1793</v>
      </c>
      <c r="Q42" s="240" t="s">
        <v>1793</v>
      </c>
      <c r="R42" s="240" t="s">
        <v>2047</v>
      </c>
      <c r="S42" s="234" t="s">
        <v>1973</v>
      </c>
      <c r="V42" s="213">
        <f t="shared" si="3"/>
        <v>15</v>
      </c>
      <c r="W42" s="213" t="str">
        <f t="shared" si="4"/>
        <v>NO PUBLICABLE</v>
      </c>
      <c r="X42" s="213" t="str">
        <f t="shared" si="1"/>
        <v>INFORMES PARA COMITÉ DE RIESGO Y JUNTA DIRECTIVA</v>
      </c>
      <c r="Z42" s="213" t="str">
        <v/>
      </c>
    </row>
    <row r="43" spans="1:26" ht="41.25" customHeight="1">
      <c r="A43" s="214"/>
      <c r="B43" s="240" t="s">
        <v>1979</v>
      </c>
      <c r="C43" s="240" t="s">
        <v>1793</v>
      </c>
      <c r="D43" s="240" t="s">
        <v>1793</v>
      </c>
      <c r="E43" s="240" t="s">
        <v>1793</v>
      </c>
      <c r="F43" s="240" t="s">
        <v>1793</v>
      </c>
      <c r="G43" s="240" t="s">
        <v>1793</v>
      </c>
      <c r="H43" s="240" t="s">
        <v>1793</v>
      </c>
      <c r="I43" s="240" t="s">
        <v>1793</v>
      </c>
      <c r="J43" s="240" t="s">
        <v>1793</v>
      </c>
      <c r="K43" s="240" t="s">
        <v>1793</v>
      </c>
      <c r="L43" s="240" t="s">
        <v>1793</v>
      </c>
      <c r="M43" s="240" t="s">
        <v>1793</v>
      </c>
      <c r="N43" s="240" t="s">
        <v>1793</v>
      </c>
      <c r="O43" s="240" t="s">
        <v>1793</v>
      </c>
      <c r="P43" s="240" t="s">
        <v>1793</v>
      </c>
      <c r="Q43" s="240" t="s">
        <v>1793</v>
      </c>
      <c r="R43" s="240" t="s">
        <v>2047</v>
      </c>
      <c r="S43" s="234" t="s">
        <v>1973</v>
      </c>
      <c r="V43" s="213">
        <f t="shared" si="3"/>
        <v>15</v>
      </c>
      <c r="W43" s="213" t="str">
        <f t="shared" si="4"/>
        <v>NO PUBLICABLE</v>
      </c>
      <c r="X43" s="213" t="str">
        <f t="shared" si="1"/>
        <v>ACTAS DE COMITÉ FINANCIERO Y DE RIESGOS/ ACTAS JD</v>
      </c>
      <c r="Z43" s="213" t="str">
        <v/>
      </c>
    </row>
    <row r="44" spans="1:26" ht="34.5" customHeight="1">
      <c r="A44" s="214"/>
      <c r="B44" s="240" t="s">
        <v>1980</v>
      </c>
      <c r="C44" s="240" t="s">
        <v>1793</v>
      </c>
      <c r="D44" s="240" t="s">
        <v>1793</v>
      </c>
      <c r="E44" s="240" t="s">
        <v>1793</v>
      </c>
      <c r="F44" s="240" t="s">
        <v>1793</v>
      </c>
      <c r="G44" s="240" t="s">
        <v>1792</v>
      </c>
      <c r="H44" s="240" t="s">
        <v>1793</v>
      </c>
      <c r="I44" s="240" t="s">
        <v>1793</v>
      </c>
      <c r="J44" s="240" t="s">
        <v>1793</v>
      </c>
      <c r="K44" s="240" t="s">
        <v>1793</v>
      </c>
      <c r="L44" s="240" t="s">
        <v>1793</v>
      </c>
      <c r="M44" s="240" t="s">
        <v>1793</v>
      </c>
      <c r="N44" s="240" t="s">
        <v>1793</v>
      </c>
      <c r="O44" s="240" t="s">
        <v>1793</v>
      </c>
      <c r="P44" s="240" t="s">
        <v>1793</v>
      </c>
      <c r="Q44" s="240" t="s">
        <v>1793</v>
      </c>
      <c r="R44" s="240" t="s">
        <v>2047</v>
      </c>
      <c r="S44" s="234" t="s">
        <v>1973</v>
      </c>
      <c r="V44" s="213">
        <f t="shared" si="3"/>
        <v>30</v>
      </c>
      <c r="W44" s="213" t="str">
        <f t="shared" si="4"/>
        <v>NO PUBLICABLE</v>
      </c>
      <c r="X44" s="213" t="str">
        <f t="shared" si="1"/>
        <v>DOCUMENTOS DE APOYO (SOPORTE DE INFORMES PARA COMITÉ DE RIESGO Y JUNTA DIRECTIVA)</v>
      </c>
      <c r="Z44" s="213" t="str">
        <v/>
      </c>
    </row>
    <row r="45" spans="1:26" ht="46.5" customHeight="1">
      <c r="A45" s="214"/>
      <c r="B45" s="240" t="s">
        <v>1981</v>
      </c>
      <c r="C45" s="240" t="s">
        <v>1793</v>
      </c>
      <c r="D45" s="240" t="s">
        <v>1793</v>
      </c>
      <c r="E45" s="240" t="s">
        <v>1793</v>
      </c>
      <c r="F45" s="240" t="s">
        <v>1793</v>
      </c>
      <c r="G45" s="240" t="s">
        <v>1793</v>
      </c>
      <c r="H45" s="240" t="s">
        <v>1793</v>
      </c>
      <c r="I45" s="240" t="s">
        <v>1793</v>
      </c>
      <c r="J45" s="240" t="s">
        <v>1793</v>
      </c>
      <c r="K45" s="240" t="s">
        <v>1793</v>
      </c>
      <c r="L45" s="240" t="s">
        <v>1793</v>
      </c>
      <c r="M45" s="240" t="s">
        <v>1793</v>
      </c>
      <c r="N45" s="240" t="s">
        <v>1793</v>
      </c>
      <c r="O45" s="240" t="s">
        <v>1793</v>
      </c>
      <c r="P45" s="240" t="s">
        <v>1793</v>
      </c>
      <c r="Q45" s="240" t="s">
        <v>1793</v>
      </c>
      <c r="R45" s="240" t="s">
        <v>2047</v>
      </c>
      <c r="S45" s="234" t="s">
        <v>1973</v>
      </c>
      <c r="V45" s="213">
        <f t="shared" si="3"/>
        <v>15</v>
      </c>
      <c r="W45" s="213" t="str">
        <f t="shared" si="4"/>
        <v>NO PUBLICABLE</v>
      </c>
      <c r="X45" s="213" t="str">
        <f t="shared" si="1"/>
        <v>MODELO DE PROVISIONES CARTERA REDESCUENTO</v>
      </c>
      <c r="Z45" s="213" t="str">
        <v/>
      </c>
    </row>
    <row r="46" spans="1:26" ht="55.5" customHeight="1">
      <c r="A46" s="214"/>
      <c r="B46" s="240" t="s">
        <v>1982</v>
      </c>
      <c r="C46" s="240" t="s">
        <v>1793</v>
      </c>
      <c r="D46" s="240" t="s">
        <v>1793</v>
      </c>
      <c r="E46" s="240" t="s">
        <v>1793</v>
      </c>
      <c r="F46" s="240" t="s">
        <v>1793</v>
      </c>
      <c r="G46" s="240" t="s">
        <v>1793</v>
      </c>
      <c r="H46" s="240" t="s">
        <v>1793</v>
      </c>
      <c r="I46" s="240" t="s">
        <v>1793</v>
      </c>
      <c r="J46" s="240" t="s">
        <v>1793</v>
      </c>
      <c r="K46" s="240" t="s">
        <v>1793</v>
      </c>
      <c r="L46" s="240" t="s">
        <v>1793</v>
      </c>
      <c r="M46" s="240" t="s">
        <v>1793</v>
      </c>
      <c r="N46" s="240" t="s">
        <v>1793</v>
      </c>
      <c r="O46" s="240" t="s">
        <v>1793</v>
      </c>
      <c r="P46" s="240" t="s">
        <v>1793</v>
      </c>
      <c r="Q46" s="240" t="s">
        <v>1793</v>
      </c>
      <c r="R46" s="240" t="s">
        <v>2047</v>
      </c>
      <c r="S46" s="234" t="s">
        <v>1973</v>
      </c>
      <c r="V46" s="213">
        <f t="shared" si="3"/>
        <v>15</v>
      </c>
      <c r="W46" s="213" t="str">
        <f t="shared" si="4"/>
        <v>NO PUBLICABLE</v>
      </c>
      <c r="X46" s="213" t="str">
        <f t="shared" si="1"/>
        <v>MODELO SCORING COOPERATIVAS VIGILADAS POR SUPERSOLIDARIA</v>
      </c>
      <c r="Z46" s="213" t="str">
        <v/>
      </c>
    </row>
    <row r="47" spans="1:26" ht="48" customHeight="1">
      <c r="A47" s="214"/>
      <c r="B47" s="240" t="s">
        <v>1983</v>
      </c>
      <c r="C47" s="240" t="s">
        <v>1793</v>
      </c>
      <c r="D47" s="240" t="s">
        <v>1793</v>
      </c>
      <c r="E47" s="240" t="s">
        <v>1793</v>
      </c>
      <c r="F47" s="240" t="s">
        <v>1793</v>
      </c>
      <c r="G47" s="240" t="s">
        <v>1793</v>
      </c>
      <c r="H47" s="240" t="s">
        <v>1793</v>
      </c>
      <c r="I47" s="240" t="s">
        <v>1793</v>
      </c>
      <c r="J47" s="240" t="s">
        <v>1793</v>
      </c>
      <c r="K47" s="240" t="s">
        <v>1793</v>
      </c>
      <c r="L47" s="240" t="s">
        <v>1793</v>
      </c>
      <c r="M47" s="240" t="s">
        <v>1793</v>
      </c>
      <c r="N47" s="240" t="s">
        <v>1793</v>
      </c>
      <c r="O47" s="240" t="s">
        <v>1793</v>
      </c>
      <c r="P47" s="240" t="s">
        <v>1793</v>
      </c>
      <c r="Q47" s="240" t="s">
        <v>1793</v>
      </c>
      <c r="R47" s="240" t="s">
        <v>2047</v>
      </c>
      <c r="S47" s="234" t="s">
        <v>1973</v>
      </c>
      <c r="V47" s="213">
        <f t="shared" si="3"/>
        <v>15</v>
      </c>
      <c r="W47" s="213" t="str">
        <f t="shared" si="4"/>
        <v>NO PUBLICABLE</v>
      </c>
      <c r="X47" s="213" t="str">
        <f t="shared" si="1"/>
        <v>MODELO SCORING PARA ENTIDADES VIGILADAS POR SUPERFINANCIERA</v>
      </c>
      <c r="Z47" s="213" t="str">
        <v/>
      </c>
    </row>
    <row r="48" spans="1:26" ht="33.75" customHeight="1">
      <c r="A48" s="214"/>
      <c r="B48" s="240" t="s">
        <v>1984</v>
      </c>
      <c r="C48" s="240" t="s">
        <v>1793</v>
      </c>
      <c r="D48" s="240" t="s">
        <v>1793</v>
      </c>
      <c r="E48" s="240" t="s">
        <v>1793</v>
      </c>
      <c r="F48" s="240" t="s">
        <v>1793</v>
      </c>
      <c r="G48" s="240" t="s">
        <v>1793</v>
      </c>
      <c r="H48" s="240" t="s">
        <v>1793</v>
      </c>
      <c r="I48" s="240" t="s">
        <v>1793</v>
      </c>
      <c r="J48" s="240" t="s">
        <v>1793</v>
      </c>
      <c r="K48" s="240" t="s">
        <v>1793</v>
      </c>
      <c r="L48" s="240" t="s">
        <v>1793</v>
      </c>
      <c r="M48" s="240" t="s">
        <v>1793</v>
      </c>
      <c r="N48" s="240" t="s">
        <v>1793</v>
      </c>
      <c r="O48" s="240" t="s">
        <v>1793</v>
      </c>
      <c r="P48" s="240" t="s">
        <v>1793</v>
      </c>
      <c r="Q48" s="240" t="s">
        <v>1793</v>
      </c>
      <c r="R48" s="240" t="s">
        <v>2047</v>
      </c>
      <c r="S48" s="234" t="s">
        <v>1973</v>
      </c>
      <c r="V48" s="213">
        <f t="shared" si="3"/>
        <v>15</v>
      </c>
      <c r="W48" s="213" t="str">
        <f t="shared" si="4"/>
        <v>NO PUBLICABLE</v>
      </c>
      <c r="X48" s="213" t="str">
        <f t="shared" si="1"/>
        <v>MODELO SCORING PARA INFIS ENTIDADES VIGILADAS POR SUPERFINANCIERA</v>
      </c>
      <c r="Z48" s="213" t="str">
        <v/>
      </c>
    </row>
    <row r="49" spans="1:26" ht="31.5" customHeight="1">
      <c r="A49" s="214"/>
      <c r="B49" s="240" t="s">
        <v>1985</v>
      </c>
      <c r="C49" s="240" t="s">
        <v>1793</v>
      </c>
      <c r="D49" s="240" t="s">
        <v>1793</v>
      </c>
      <c r="E49" s="240" t="s">
        <v>1793</v>
      </c>
      <c r="F49" s="240" t="s">
        <v>1793</v>
      </c>
      <c r="G49" s="240" t="s">
        <v>1793</v>
      </c>
      <c r="H49" s="240" t="s">
        <v>1793</v>
      </c>
      <c r="I49" s="240" t="s">
        <v>1793</v>
      </c>
      <c r="J49" s="240" t="s">
        <v>1793</v>
      </c>
      <c r="K49" s="240" t="s">
        <v>1793</v>
      </c>
      <c r="L49" s="240" t="s">
        <v>1793</v>
      </c>
      <c r="M49" s="240" t="s">
        <v>1792</v>
      </c>
      <c r="N49" s="240" t="s">
        <v>1793</v>
      </c>
      <c r="O49" s="240" t="s">
        <v>1793</v>
      </c>
      <c r="P49" s="240" t="s">
        <v>1793</v>
      </c>
      <c r="Q49" s="240" t="s">
        <v>1793</v>
      </c>
      <c r="R49" s="240" t="s">
        <v>2047</v>
      </c>
      <c r="S49" s="234" t="s">
        <v>1973</v>
      </c>
      <c r="V49" s="213">
        <f t="shared" si="3"/>
        <v>30</v>
      </c>
      <c r="W49" s="213" t="str">
        <f t="shared" si="4"/>
        <v>NO PUBLICABLE</v>
      </c>
      <c r="X49" s="213" t="str">
        <f t="shared" si="1"/>
        <v>MODELO SCORING PARA IF NO VIGILADOS PARA REDESCUENTO</v>
      </c>
      <c r="Z49" s="213" t="str">
        <v/>
      </c>
    </row>
    <row r="50" spans="1:26" ht="45" customHeight="1">
      <c r="A50" s="214"/>
      <c r="B50" s="240" t="s">
        <v>1986</v>
      </c>
      <c r="C50" s="240" t="s">
        <v>1793</v>
      </c>
      <c r="D50" s="240" t="s">
        <v>1793</v>
      </c>
      <c r="E50" s="240" t="s">
        <v>1793</v>
      </c>
      <c r="F50" s="240" t="s">
        <v>1793</v>
      </c>
      <c r="G50" s="240" t="s">
        <v>1793</v>
      </c>
      <c r="H50" s="240" t="s">
        <v>1793</v>
      </c>
      <c r="I50" s="240" t="s">
        <v>1793</v>
      </c>
      <c r="J50" s="240" t="s">
        <v>1793</v>
      </c>
      <c r="K50" s="240" t="s">
        <v>1793</v>
      </c>
      <c r="L50" s="240" t="s">
        <v>1793</v>
      </c>
      <c r="M50" s="240" t="s">
        <v>1792</v>
      </c>
      <c r="N50" s="240" t="s">
        <v>1793</v>
      </c>
      <c r="O50" s="240" t="s">
        <v>1793</v>
      </c>
      <c r="P50" s="240" t="s">
        <v>1793</v>
      </c>
      <c r="Q50" s="240" t="s">
        <v>1793</v>
      </c>
      <c r="R50" s="240" t="s">
        <v>2047</v>
      </c>
      <c r="S50" s="233" t="s">
        <v>1791</v>
      </c>
      <c r="V50" s="213">
        <f t="shared" si="3"/>
        <v>30</v>
      </c>
      <c r="W50" s="213" t="str">
        <f t="shared" si="4"/>
        <v>NO PUBLICABLE</v>
      </c>
      <c r="X50" s="213" t="str">
        <f t="shared" si="1"/>
        <v>HISTÓRICO DE ACTAS DE COMITÉ DE RIESGOS Y CARTERA</v>
      </c>
      <c r="Z50" s="213" t="str">
        <v/>
      </c>
    </row>
    <row r="51" spans="1:26" ht="45.75" customHeight="1">
      <c r="A51" s="214"/>
      <c r="B51" s="240" t="s">
        <v>1988</v>
      </c>
      <c r="C51" s="240" t="s">
        <v>1793</v>
      </c>
      <c r="D51" s="240" t="s">
        <v>1793</v>
      </c>
      <c r="E51" s="240" t="s">
        <v>1793</v>
      </c>
      <c r="F51" s="240" t="s">
        <v>1793</v>
      </c>
      <c r="G51" s="240" t="s">
        <v>1793</v>
      </c>
      <c r="H51" s="240" t="s">
        <v>1793</v>
      </c>
      <c r="I51" s="240" t="s">
        <v>1793</v>
      </c>
      <c r="J51" s="240" t="s">
        <v>1793</v>
      </c>
      <c r="K51" s="240" t="s">
        <v>1793</v>
      </c>
      <c r="L51" s="240" t="s">
        <v>1793</v>
      </c>
      <c r="M51" s="240" t="s">
        <v>1793</v>
      </c>
      <c r="N51" s="240" t="s">
        <v>1793</v>
      </c>
      <c r="O51" s="240" t="s">
        <v>1793</v>
      </c>
      <c r="P51" s="240" t="s">
        <v>1793</v>
      </c>
      <c r="Q51" s="240" t="s">
        <v>1793</v>
      </c>
      <c r="R51" s="240" t="s">
        <v>2047</v>
      </c>
      <c r="S51" s="234" t="s">
        <v>1973</v>
      </c>
      <c r="V51" s="213">
        <f t="shared" si="3"/>
        <v>15</v>
      </c>
      <c r="W51" s="213" t="str">
        <f t="shared" si="4"/>
        <v>NO PUBLICABLE</v>
      </c>
      <c r="X51" s="213" t="str">
        <f t="shared" si="1"/>
        <v>MODELO SEGUIMIENTO LIMITES FAG</v>
      </c>
      <c r="Z51" s="213" t="str">
        <v/>
      </c>
    </row>
    <row r="52" spans="1:26" ht="42.75" customHeight="1">
      <c r="A52" s="214"/>
      <c r="B52" s="240" t="s">
        <v>2027</v>
      </c>
      <c r="C52" s="240" t="s">
        <v>1793</v>
      </c>
      <c r="D52" s="240" t="s">
        <v>1793</v>
      </c>
      <c r="E52" s="240" t="s">
        <v>1793</v>
      </c>
      <c r="F52" s="240" t="s">
        <v>1793</v>
      </c>
      <c r="G52" s="240" t="s">
        <v>1793</v>
      </c>
      <c r="H52" s="240" t="s">
        <v>1793</v>
      </c>
      <c r="I52" s="240" t="s">
        <v>1793</v>
      </c>
      <c r="J52" s="240" t="s">
        <v>1793</v>
      </c>
      <c r="K52" s="240" t="s">
        <v>1793</v>
      </c>
      <c r="L52" s="240" t="s">
        <v>1793</v>
      </c>
      <c r="M52" s="240" t="s">
        <v>1793</v>
      </c>
      <c r="N52" s="240" t="s">
        <v>1793</v>
      </c>
      <c r="O52" s="240" t="s">
        <v>1793</v>
      </c>
      <c r="P52" s="240" t="s">
        <v>1793</v>
      </c>
      <c r="Q52" s="240" t="s">
        <v>1793</v>
      </c>
      <c r="R52" s="240" t="s">
        <v>2047</v>
      </c>
      <c r="S52" s="234" t="s">
        <v>1973</v>
      </c>
      <c r="V52" s="213">
        <f t="shared" si="3"/>
        <v>15</v>
      </c>
      <c r="W52" s="213" t="str">
        <f t="shared" si="4"/>
        <v>NO PUBLICABLE</v>
      </c>
      <c r="X52" s="213" t="str">
        <f t="shared" si="1"/>
        <v>INFORME DE GESTIÓN Y NOTAS A LOS EEFF</v>
      </c>
      <c r="Z52" s="213" t="str">
        <v/>
      </c>
    </row>
    <row r="53" spans="1:26" ht="52.5" customHeight="1">
      <c r="A53" s="214"/>
      <c r="B53" s="240" t="s">
        <v>2385</v>
      </c>
      <c r="C53" s="240" t="s">
        <v>1793</v>
      </c>
      <c r="D53" s="240" t="s">
        <v>1793</v>
      </c>
      <c r="E53" s="240" t="s">
        <v>1793</v>
      </c>
      <c r="F53" s="240" t="s">
        <v>1793</v>
      </c>
      <c r="G53" s="240" t="s">
        <v>1793</v>
      </c>
      <c r="H53" s="240" t="s">
        <v>1793</v>
      </c>
      <c r="I53" s="240" t="s">
        <v>1793</v>
      </c>
      <c r="J53" s="240" t="s">
        <v>1793</v>
      </c>
      <c r="K53" s="240" t="s">
        <v>1793</v>
      </c>
      <c r="L53" s="240" t="s">
        <v>1793</v>
      </c>
      <c r="M53" s="240" t="s">
        <v>1793</v>
      </c>
      <c r="N53" s="240" t="s">
        <v>1793</v>
      </c>
      <c r="O53" s="240" t="s">
        <v>1793</v>
      </c>
      <c r="P53" s="240" t="s">
        <v>1793</v>
      </c>
      <c r="Q53" s="240" t="s">
        <v>1793</v>
      </c>
      <c r="R53" s="240" t="s">
        <v>2047</v>
      </c>
      <c r="S53" s="234" t="s">
        <v>1973</v>
      </c>
      <c r="V53" s="213">
        <f t="shared" si="3"/>
        <v>15</v>
      </c>
      <c r="W53" s="213" t="str">
        <f t="shared" si="4"/>
        <v>NO PUBLICABLE</v>
      </c>
      <c r="X53" s="213" t="str">
        <f t="shared" si="1"/>
        <v>INFORME VINCULACIÓN INTERMEDIARIOS FINANCIEROS</v>
      </c>
      <c r="Z53" s="213" t="str">
        <v/>
      </c>
    </row>
    <row r="54" spans="1:26" ht="35.25" customHeight="1">
      <c r="A54" s="214"/>
      <c r="B54" s="240" t="s">
        <v>2386</v>
      </c>
      <c r="C54" s="240" t="s">
        <v>1793</v>
      </c>
      <c r="D54" s="240" t="s">
        <v>1793</v>
      </c>
      <c r="E54" s="240" t="s">
        <v>1793</v>
      </c>
      <c r="F54" s="240" t="s">
        <v>1793</v>
      </c>
      <c r="G54" s="240" t="s">
        <v>1793</v>
      </c>
      <c r="H54" s="240" t="s">
        <v>1793</v>
      </c>
      <c r="I54" s="240" t="s">
        <v>1793</v>
      </c>
      <c r="J54" s="240" t="s">
        <v>1793</v>
      </c>
      <c r="K54" s="240" t="s">
        <v>1793</v>
      </c>
      <c r="L54" s="240" t="s">
        <v>1793</v>
      </c>
      <c r="M54" s="240" t="s">
        <v>1793</v>
      </c>
      <c r="N54" s="240" t="s">
        <v>1793</v>
      </c>
      <c r="O54" s="240" t="s">
        <v>1793</v>
      </c>
      <c r="P54" s="240" t="s">
        <v>1793</v>
      </c>
      <c r="Q54" s="240" t="s">
        <v>1793</v>
      </c>
      <c r="R54" s="240" t="s">
        <v>2047</v>
      </c>
      <c r="S54" s="234" t="s">
        <v>1973</v>
      </c>
      <c r="V54" s="213">
        <f t="shared" si="3"/>
        <v>15</v>
      </c>
      <c r="W54" s="213" t="str">
        <f t="shared" si="4"/>
        <v>NO PUBLICABLE</v>
      </c>
      <c r="X54" s="213" t="str">
        <f t="shared" si="1"/>
        <v>FICHA DE SEGUIMIENTO ENTIDADES COOPERATIVAS</v>
      </c>
      <c r="Z54" s="213" t="str">
        <v/>
      </c>
    </row>
    <row r="55" spans="1:26" ht="47.25" customHeight="1">
      <c r="A55" s="214"/>
      <c r="B55" s="240" t="s">
        <v>2387</v>
      </c>
      <c r="C55" s="240" t="s">
        <v>1793</v>
      </c>
      <c r="D55" s="240" t="s">
        <v>1793</v>
      </c>
      <c r="E55" s="240" t="s">
        <v>1793</v>
      </c>
      <c r="F55" s="240" t="s">
        <v>1793</v>
      </c>
      <c r="G55" s="240" t="s">
        <v>1793</v>
      </c>
      <c r="H55" s="240" t="s">
        <v>1793</v>
      </c>
      <c r="I55" s="240" t="s">
        <v>1793</v>
      </c>
      <c r="J55" s="240" t="s">
        <v>1793</v>
      </c>
      <c r="K55" s="240" t="s">
        <v>1793</v>
      </c>
      <c r="L55" s="240" t="s">
        <v>1793</v>
      </c>
      <c r="M55" s="240" t="s">
        <v>1793</v>
      </c>
      <c r="N55" s="240" t="s">
        <v>1793</v>
      </c>
      <c r="O55" s="240" t="s">
        <v>1793</v>
      </c>
      <c r="P55" s="240" t="s">
        <v>1793</v>
      </c>
      <c r="Q55" s="240" t="s">
        <v>1793</v>
      </c>
      <c r="R55" s="240" t="s">
        <v>2047</v>
      </c>
      <c r="S55" s="234" t="s">
        <v>1973</v>
      </c>
      <c r="V55" s="213">
        <f t="shared" si="3"/>
        <v>15</v>
      </c>
      <c r="W55" s="213" t="str">
        <f t="shared" si="4"/>
        <v>NO PUBLICABLE</v>
      </c>
      <c r="X55" s="213" t="str">
        <f t="shared" si="1"/>
        <v>FORMATO DE ACTUALIZACIÓN DE INFORMACION</v>
      </c>
      <c r="Z55" s="213" t="str">
        <v/>
      </c>
    </row>
    <row r="56" spans="1:26" ht="45.75" customHeight="1">
      <c r="A56" s="214"/>
      <c r="B56" s="240" t="s">
        <v>1989</v>
      </c>
      <c r="C56" s="240" t="s">
        <v>1793</v>
      </c>
      <c r="D56" s="240" t="s">
        <v>1793</v>
      </c>
      <c r="E56" s="240" t="s">
        <v>1793</v>
      </c>
      <c r="F56" s="240" t="s">
        <v>1793</v>
      </c>
      <c r="G56" s="240" t="s">
        <v>1793</v>
      </c>
      <c r="H56" s="240" t="s">
        <v>1793</v>
      </c>
      <c r="I56" s="240" t="s">
        <v>1793</v>
      </c>
      <c r="J56" s="240" t="s">
        <v>1793</v>
      </c>
      <c r="K56" s="240" t="s">
        <v>1793</v>
      </c>
      <c r="L56" s="240" t="s">
        <v>1793</v>
      </c>
      <c r="M56" s="240" t="s">
        <v>1793</v>
      </c>
      <c r="N56" s="240" t="s">
        <v>1793</v>
      </c>
      <c r="O56" s="240" t="s">
        <v>1793</v>
      </c>
      <c r="P56" s="240" t="s">
        <v>1793</v>
      </c>
      <c r="Q56" s="240" t="s">
        <v>1793</v>
      </c>
      <c r="R56" s="240" t="s">
        <v>2047</v>
      </c>
      <c r="S56" s="234" t="s">
        <v>1973</v>
      </c>
      <c r="V56" s="213">
        <f t="shared" si="3"/>
        <v>15</v>
      </c>
      <c r="W56" s="213" t="str">
        <f t="shared" si="4"/>
        <v>NO PUBLICABLE</v>
      </c>
      <c r="X56" s="213" t="str">
        <f t="shared" si="1"/>
        <v>MODELO DE LA PÉRDIDA DADO EL INCUMPLIMIENTO (PDI) PARA LAS PROVISIONES DE REDESCUENTO</v>
      </c>
      <c r="Z56" s="213" t="str">
        <v/>
      </c>
    </row>
    <row r="57" spans="1:26" ht="46.5" customHeight="1">
      <c r="A57" s="214"/>
      <c r="B57" s="240" t="s">
        <v>1990</v>
      </c>
      <c r="C57" s="240" t="s">
        <v>1793</v>
      </c>
      <c r="D57" s="240" t="s">
        <v>1793</v>
      </c>
      <c r="E57" s="240" t="s">
        <v>1793</v>
      </c>
      <c r="F57" s="240" t="s">
        <v>1793</v>
      </c>
      <c r="G57" s="240" t="s">
        <v>1793</v>
      </c>
      <c r="H57" s="240" t="s">
        <v>1793</v>
      </c>
      <c r="I57" s="240" t="s">
        <v>1793</v>
      </c>
      <c r="J57" s="240" t="s">
        <v>1793</v>
      </c>
      <c r="K57" s="240" t="s">
        <v>1793</v>
      </c>
      <c r="L57" s="240" t="s">
        <v>1793</v>
      </c>
      <c r="M57" s="240" t="s">
        <v>1793</v>
      </c>
      <c r="N57" s="240" t="s">
        <v>1793</v>
      </c>
      <c r="O57" s="240" t="s">
        <v>1793</v>
      </c>
      <c r="P57" s="240" t="s">
        <v>1793</v>
      </c>
      <c r="Q57" s="240" t="s">
        <v>1793</v>
      </c>
      <c r="R57" s="240" t="s">
        <v>2047</v>
      </c>
      <c r="S57" s="234" t="s">
        <v>1973</v>
      </c>
      <c r="V57" s="213">
        <f t="shared" si="3"/>
        <v>15</v>
      </c>
      <c r="W57" s="213" t="str">
        <f t="shared" si="4"/>
        <v>NO PUBLICABLE</v>
      </c>
      <c r="X57" s="213" t="str">
        <f t="shared" si="1"/>
        <v>MODELO DE RESERVAS Y PROVISIONES FAG</v>
      </c>
      <c r="Z57" s="213" t="str">
        <v/>
      </c>
    </row>
    <row r="58" spans="1:26" ht="39.75" customHeight="1">
      <c r="A58" s="214"/>
      <c r="B58" s="240" t="s">
        <v>1991</v>
      </c>
      <c r="C58" s="240" t="s">
        <v>1793</v>
      </c>
      <c r="D58" s="240" t="s">
        <v>1793</v>
      </c>
      <c r="E58" s="240" t="s">
        <v>1793</v>
      </c>
      <c r="F58" s="240" t="s">
        <v>1793</v>
      </c>
      <c r="G58" s="240" t="s">
        <v>1793</v>
      </c>
      <c r="H58" s="240" t="s">
        <v>1793</v>
      </c>
      <c r="I58" s="240" t="s">
        <v>1793</v>
      </c>
      <c r="J58" s="240" t="s">
        <v>1793</v>
      </c>
      <c r="K58" s="240" t="s">
        <v>1793</v>
      </c>
      <c r="L58" s="240" t="s">
        <v>1793</v>
      </c>
      <c r="M58" s="240" t="s">
        <v>1793</v>
      </c>
      <c r="N58" s="240" t="s">
        <v>1793</v>
      </c>
      <c r="O58" s="240" t="s">
        <v>1793</v>
      </c>
      <c r="P58" s="240" t="s">
        <v>1793</v>
      </c>
      <c r="Q58" s="240" t="s">
        <v>1793</v>
      </c>
      <c r="R58" s="240" t="s">
        <v>2047</v>
      </c>
      <c r="S58" s="234" t="s">
        <v>1973</v>
      </c>
      <c r="V58" s="213">
        <f t="shared" si="3"/>
        <v>15</v>
      </c>
      <c r="W58" s="213" t="str">
        <f t="shared" si="4"/>
        <v>NO PUBLICABLE</v>
      </c>
      <c r="X58" s="213" t="str">
        <f t="shared" si="1"/>
        <v>CÁLCULO DE DETERIORO BAJO NIIF 9</v>
      </c>
      <c r="Z58" s="213" t="str">
        <v/>
      </c>
    </row>
    <row r="59" spans="1:26" ht="50.25" customHeight="1">
      <c r="A59" s="214"/>
      <c r="B59" s="240" t="s">
        <v>1992</v>
      </c>
      <c r="C59" s="240" t="s">
        <v>1793</v>
      </c>
      <c r="D59" s="240" t="s">
        <v>1793</v>
      </c>
      <c r="E59" s="240" t="s">
        <v>1793</v>
      </c>
      <c r="F59" s="240" t="s">
        <v>1793</v>
      </c>
      <c r="G59" s="240" t="s">
        <v>1793</v>
      </c>
      <c r="H59" s="240" t="s">
        <v>1793</v>
      </c>
      <c r="I59" s="240" t="s">
        <v>1793</v>
      </c>
      <c r="J59" s="240" t="s">
        <v>1793</v>
      </c>
      <c r="K59" s="240" t="s">
        <v>1793</v>
      </c>
      <c r="L59" s="240" t="s">
        <v>1793</v>
      </c>
      <c r="M59" s="240" t="s">
        <v>1793</v>
      </c>
      <c r="N59" s="240" t="s">
        <v>1793</v>
      </c>
      <c r="O59" s="240" t="s">
        <v>1793</v>
      </c>
      <c r="P59" s="240" t="s">
        <v>1793</v>
      </c>
      <c r="Q59" s="240" t="s">
        <v>1793</v>
      </c>
      <c r="R59" s="240" t="s">
        <v>2047</v>
      </c>
      <c r="S59" s="234" t="s">
        <v>1973</v>
      </c>
      <c r="V59" s="213">
        <f t="shared" si="3"/>
        <v>15</v>
      </c>
      <c r="W59" s="213" t="str">
        <f t="shared" si="4"/>
        <v>NO PUBLICABLE</v>
      </c>
      <c r="X59" s="213" t="str">
        <f t="shared" si="1"/>
        <v>MODELO DE PRECIO TÉCNICO DEL FAG</v>
      </c>
      <c r="Z59" s="213" t="str">
        <v/>
      </c>
    </row>
    <row r="60" spans="1:26" ht="51.75" customHeight="1">
      <c r="A60" s="214"/>
      <c r="B60" s="240" t="s">
        <v>1994</v>
      </c>
      <c r="C60" s="240" t="s">
        <v>1793</v>
      </c>
      <c r="D60" s="240" t="s">
        <v>1793</v>
      </c>
      <c r="E60" s="240" t="s">
        <v>1793</v>
      </c>
      <c r="F60" s="240" t="s">
        <v>1793</v>
      </c>
      <c r="G60" s="240" t="s">
        <v>1793</v>
      </c>
      <c r="H60" s="240" t="s">
        <v>1793</v>
      </c>
      <c r="I60" s="240" t="s">
        <v>1793</v>
      </c>
      <c r="J60" s="240" t="s">
        <v>1793</v>
      </c>
      <c r="K60" s="240" t="s">
        <v>1793</v>
      </c>
      <c r="L60" s="240" t="s">
        <v>1793</v>
      </c>
      <c r="M60" s="240" t="s">
        <v>1793</v>
      </c>
      <c r="N60" s="240" t="s">
        <v>1793</v>
      </c>
      <c r="O60" s="240" t="s">
        <v>1793</v>
      </c>
      <c r="P60" s="240" t="s">
        <v>1793</v>
      </c>
      <c r="Q60" s="240" t="s">
        <v>1793</v>
      </c>
      <c r="R60" s="240" t="s">
        <v>2047</v>
      </c>
      <c r="S60" s="234" t="s">
        <v>1973</v>
      </c>
      <c r="V60" s="213">
        <f t="shared" si="3"/>
        <v>15</v>
      </c>
      <c r="W60" s="213" t="str">
        <f t="shared" si="4"/>
        <v>NO PUBLICABLE</v>
      </c>
      <c r="X60" s="213" t="str">
        <f t="shared" si="1"/>
        <v>PROYECCIÓN DE RESERVAS Y PROVISIONES DEL FAG</v>
      </c>
      <c r="Z60" s="213" t="str">
        <v/>
      </c>
    </row>
    <row r="61" spans="1:26" ht="51.75" customHeight="1">
      <c r="A61" s="214"/>
      <c r="B61" s="240" t="s">
        <v>1995</v>
      </c>
      <c r="C61" s="240" t="s">
        <v>1793</v>
      </c>
      <c r="D61" s="240" t="s">
        <v>1793</v>
      </c>
      <c r="E61" s="240" t="s">
        <v>1793</v>
      </c>
      <c r="F61" s="240" t="s">
        <v>1793</v>
      </c>
      <c r="G61" s="240" t="s">
        <v>1793</v>
      </c>
      <c r="H61" s="240" t="s">
        <v>1793</v>
      </c>
      <c r="I61" s="240" t="s">
        <v>1793</v>
      </c>
      <c r="J61" s="240" t="s">
        <v>1793</v>
      </c>
      <c r="K61" s="240" t="s">
        <v>1793</v>
      </c>
      <c r="L61" s="240" t="s">
        <v>1793</v>
      </c>
      <c r="M61" s="240" t="s">
        <v>1793</v>
      </c>
      <c r="N61" s="240" t="s">
        <v>1793</v>
      </c>
      <c r="O61" s="240" t="s">
        <v>1793</v>
      </c>
      <c r="P61" s="240" t="s">
        <v>1793</v>
      </c>
      <c r="Q61" s="240" t="s">
        <v>1793</v>
      </c>
      <c r="R61" s="240" t="s">
        <v>2047</v>
      </c>
      <c r="S61" s="234" t="s">
        <v>1973</v>
      </c>
      <c r="V61" s="213">
        <f t="shared" si="3"/>
        <v>15</v>
      </c>
      <c r="W61" s="213" t="str">
        <f t="shared" si="4"/>
        <v>NO PUBLICABLE</v>
      </c>
      <c r="X61" s="213" t="str">
        <f t="shared" si="1"/>
        <v>SCRIPTS SOFTWARE R PARA EL CÁLCULO DE MODELOS</v>
      </c>
      <c r="Z61" s="213" t="str">
        <v/>
      </c>
    </row>
    <row r="62" spans="1:26" ht="54.75" customHeight="1">
      <c r="A62" s="214"/>
      <c r="B62" s="240" t="s">
        <v>1996</v>
      </c>
      <c r="C62" s="240" t="s">
        <v>1793</v>
      </c>
      <c r="D62" s="240" t="s">
        <v>1793</v>
      </c>
      <c r="E62" s="240" t="s">
        <v>1793</v>
      </c>
      <c r="F62" s="240" t="s">
        <v>1793</v>
      </c>
      <c r="G62" s="240" t="s">
        <v>1793</v>
      </c>
      <c r="H62" s="240" t="s">
        <v>1793</v>
      </c>
      <c r="I62" s="240" t="s">
        <v>1793</v>
      </c>
      <c r="J62" s="240" t="s">
        <v>1793</v>
      </c>
      <c r="K62" s="240" t="s">
        <v>1793</v>
      </c>
      <c r="L62" s="240" t="s">
        <v>1793</v>
      </c>
      <c r="M62" s="240" t="s">
        <v>1793</v>
      </c>
      <c r="N62" s="240" t="s">
        <v>1793</v>
      </c>
      <c r="O62" s="240" t="s">
        <v>1793</v>
      </c>
      <c r="P62" s="240" t="s">
        <v>1793</v>
      </c>
      <c r="Q62" s="240" t="s">
        <v>1793</v>
      </c>
      <c r="R62" s="240" t="s">
        <v>2047</v>
      </c>
      <c r="S62" s="234" t="s">
        <v>1973</v>
      </c>
      <c r="V62" s="213">
        <f t="shared" si="3"/>
        <v>15</v>
      </c>
      <c r="W62" s="213" t="str">
        <f t="shared" si="4"/>
        <v>NO PUBLICABLE</v>
      </c>
      <c r="X62" s="213" t="str">
        <f t="shared" si="1"/>
        <v>FICHA DE SEGUIMIENTO IF VIGILADAS POR SFC</v>
      </c>
      <c r="Z62" s="213" t="str">
        <v/>
      </c>
    </row>
    <row r="63" spans="1:26" ht="60" customHeight="1">
      <c r="A63" s="214"/>
      <c r="B63" s="240" t="s">
        <v>1997</v>
      </c>
      <c r="C63" s="240" t="s">
        <v>1793</v>
      </c>
      <c r="D63" s="240" t="s">
        <v>1793</v>
      </c>
      <c r="E63" s="240" t="s">
        <v>1793</v>
      </c>
      <c r="F63" s="240" t="s">
        <v>1793</v>
      </c>
      <c r="G63" s="240" t="s">
        <v>1793</v>
      </c>
      <c r="H63" s="240" t="s">
        <v>1793</v>
      </c>
      <c r="I63" s="240" t="s">
        <v>1793</v>
      </c>
      <c r="J63" s="240" t="s">
        <v>1793</v>
      </c>
      <c r="K63" s="240" t="s">
        <v>1793</v>
      </c>
      <c r="L63" s="240" t="s">
        <v>1793</v>
      </c>
      <c r="M63" s="240" t="s">
        <v>1793</v>
      </c>
      <c r="N63" s="240" t="s">
        <v>1793</v>
      </c>
      <c r="O63" s="240" t="s">
        <v>1793</v>
      </c>
      <c r="P63" s="240" t="s">
        <v>1793</v>
      </c>
      <c r="Q63" s="240" t="s">
        <v>1793</v>
      </c>
      <c r="R63" s="240" t="s">
        <v>2047</v>
      </c>
      <c r="S63" s="234" t="s">
        <v>1973</v>
      </c>
      <c r="V63" s="213">
        <f t="shared" si="3"/>
        <v>15</v>
      </c>
      <c r="W63" s="213" t="str">
        <f t="shared" si="4"/>
        <v>NO PUBLICABLE</v>
      </c>
      <c r="X63" s="213" t="str">
        <f t="shared" si="1"/>
        <v>CONCEPTOS DE RIESGO DE CONTRAPARTE</v>
      </c>
      <c r="Z63" s="213" t="str">
        <v/>
      </c>
    </row>
    <row r="64" spans="1:26" ht="46.5" customHeight="1">
      <c r="A64" s="214"/>
      <c r="B64" s="240" t="s">
        <v>1998</v>
      </c>
      <c r="C64" s="240" t="s">
        <v>1793</v>
      </c>
      <c r="D64" s="240" t="s">
        <v>1793</v>
      </c>
      <c r="E64" s="240" t="s">
        <v>1793</v>
      </c>
      <c r="F64" s="240" t="s">
        <v>1793</v>
      </c>
      <c r="G64" s="240" t="s">
        <v>1793</v>
      </c>
      <c r="H64" s="240" t="s">
        <v>1793</v>
      </c>
      <c r="I64" s="240" t="s">
        <v>1793</v>
      </c>
      <c r="J64" s="240" t="s">
        <v>1793</v>
      </c>
      <c r="K64" s="240" t="s">
        <v>1793</v>
      </c>
      <c r="L64" s="240" t="s">
        <v>1793</v>
      </c>
      <c r="M64" s="240" t="s">
        <v>1793</v>
      </c>
      <c r="N64" s="240" t="s">
        <v>1793</v>
      </c>
      <c r="O64" s="240" t="s">
        <v>1793</v>
      </c>
      <c r="P64" s="240" t="s">
        <v>1793</v>
      </c>
      <c r="Q64" s="240" t="s">
        <v>1793</v>
      </c>
      <c r="R64" s="240" t="s">
        <v>2047</v>
      </c>
      <c r="S64" s="234" t="s">
        <v>1973</v>
      </c>
      <c r="V64" s="213">
        <f t="shared" si="3"/>
        <v>15</v>
      </c>
      <c r="W64" s="213" t="str">
        <f t="shared" si="4"/>
        <v>NO PUBLICABLE</v>
      </c>
      <c r="X64" s="213" t="str">
        <f t="shared" si="1"/>
        <v>LIMITES DE REDESCUENTO</v>
      </c>
      <c r="Z64" s="213" t="str">
        <v/>
      </c>
    </row>
    <row r="65" spans="1:26" ht="41.25" customHeight="1">
      <c r="A65" s="214"/>
      <c r="B65" s="240" t="s">
        <v>1999</v>
      </c>
      <c r="C65" s="240" t="s">
        <v>1793</v>
      </c>
      <c r="D65" s="240" t="s">
        <v>1793</v>
      </c>
      <c r="E65" s="240" t="s">
        <v>1793</v>
      </c>
      <c r="F65" s="240" t="s">
        <v>1793</v>
      </c>
      <c r="G65" s="240" t="s">
        <v>1793</v>
      </c>
      <c r="H65" s="240" t="s">
        <v>1793</v>
      </c>
      <c r="I65" s="240" t="s">
        <v>1793</v>
      </c>
      <c r="J65" s="240" t="s">
        <v>1793</v>
      </c>
      <c r="K65" s="240" t="s">
        <v>1793</v>
      </c>
      <c r="L65" s="240" t="s">
        <v>1793</v>
      </c>
      <c r="M65" s="240" t="s">
        <v>1793</v>
      </c>
      <c r="N65" s="240" t="s">
        <v>1793</v>
      </c>
      <c r="O65" s="240" t="s">
        <v>1793</v>
      </c>
      <c r="P65" s="240" t="s">
        <v>1793</v>
      </c>
      <c r="Q65" s="240" t="s">
        <v>1793</v>
      </c>
      <c r="R65" s="240" t="s">
        <v>2047</v>
      </c>
      <c r="S65" s="234" t="s">
        <v>1973</v>
      </c>
      <c r="V65" s="213">
        <f t="shared" si="3"/>
        <v>15</v>
      </c>
      <c r="W65" s="213" t="str">
        <f t="shared" si="4"/>
        <v>NO PUBLICABLE</v>
      </c>
      <c r="X65" s="213" t="str">
        <f t="shared" si="1"/>
        <v>CONSULTA INFORMACION COMERCIAL CENTRALES DE RIESGO</v>
      </c>
      <c r="Z65" s="213" t="str">
        <v/>
      </c>
    </row>
    <row r="66" spans="1:26" ht="142.5">
      <c r="A66" s="214"/>
      <c r="B66" s="240" t="s">
        <v>2000</v>
      </c>
      <c r="C66" s="240" t="s">
        <v>1793</v>
      </c>
      <c r="D66" s="240" t="s">
        <v>1793</v>
      </c>
      <c r="E66" s="240" t="s">
        <v>1793</v>
      </c>
      <c r="F66" s="240" t="s">
        <v>1793</v>
      </c>
      <c r="G66" s="240" t="s">
        <v>1793</v>
      </c>
      <c r="H66" s="240" t="s">
        <v>1793</v>
      </c>
      <c r="I66" s="240" t="s">
        <v>1793</v>
      </c>
      <c r="J66" s="240" t="s">
        <v>1793</v>
      </c>
      <c r="K66" s="240" t="s">
        <v>1793</v>
      </c>
      <c r="L66" s="240" t="s">
        <v>1793</v>
      </c>
      <c r="M66" s="240" t="s">
        <v>1793</v>
      </c>
      <c r="N66" s="240" t="s">
        <v>1793</v>
      </c>
      <c r="O66" s="240" t="s">
        <v>1793</v>
      </c>
      <c r="P66" s="240" t="s">
        <v>1793</v>
      </c>
      <c r="Q66" s="240" t="s">
        <v>1793</v>
      </c>
      <c r="R66" s="240" t="s">
        <v>2047</v>
      </c>
      <c r="S66" s="234" t="s">
        <v>1973</v>
      </c>
      <c r="V66" s="213">
        <f t="shared" si="3"/>
        <v>15</v>
      </c>
      <c r="W66" s="213" t="str">
        <f t="shared" si="4"/>
        <v>NO PUBLICABLE</v>
      </c>
      <c r="X66" s="213" t="str">
        <f t="shared" ref="X66:X129" si="5">B81</f>
        <v>INFORME DE VERIFICACIÓN REQUISITOS HABILITANTES FINANCIEROS</v>
      </c>
      <c r="Z66" s="213" t="str">
        <v/>
      </c>
    </row>
    <row r="67" spans="1:26" ht="34.5" customHeight="1">
      <c r="A67" s="214"/>
      <c r="B67" s="240" t="s">
        <v>2001</v>
      </c>
      <c r="C67" s="240" t="s">
        <v>1793</v>
      </c>
      <c r="D67" s="240" t="s">
        <v>1793</v>
      </c>
      <c r="E67" s="240" t="s">
        <v>1793</v>
      </c>
      <c r="F67" s="240" t="s">
        <v>1793</v>
      </c>
      <c r="G67" s="240" t="s">
        <v>1793</v>
      </c>
      <c r="H67" s="240" t="s">
        <v>1793</v>
      </c>
      <c r="I67" s="240" t="s">
        <v>1793</v>
      </c>
      <c r="J67" s="240" t="s">
        <v>1793</v>
      </c>
      <c r="K67" s="240" t="s">
        <v>1793</v>
      </c>
      <c r="L67" s="240" t="s">
        <v>1793</v>
      </c>
      <c r="M67" s="240" t="s">
        <v>1793</v>
      </c>
      <c r="N67" s="240" t="s">
        <v>1793</v>
      </c>
      <c r="O67" s="240" t="s">
        <v>1793</v>
      </c>
      <c r="P67" s="240" t="s">
        <v>1793</v>
      </c>
      <c r="Q67" s="240" t="s">
        <v>1793</v>
      </c>
      <c r="R67" s="240" t="s">
        <v>2047</v>
      </c>
      <c r="S67" s="234" t="s">
        <v>1973</v>
      </c>
      <c r="V67" s="213">
        <f t="shared" si="3"/>
        <v>15</v>
      </c>
      <c r="W67" s="213" t="str">
        <f t="shared" si="4"/>
        <v>NO PUBLICABLE</v>
      </c>
      <c r="X67" s="213" t="str">
        <f t="shared" si="5"/>
        <v>CONCEPTOS FINANCIEROS</v>
      </c>
      <c r="Z67" s="213" t="str">
        <v/>
      </c>
    </row>
    <row r="68" spans="1:26" ht="57" customHeight="1">
      <c r="A68" s="214"/>
      <c r="B68" s="240" t="s">
        <v>2002</v>
      </c>
      <c r="C68" s="240" t="s">
        <v>1793</v>
      </c>
      <c r="D68" s="240" t="s">
        <v>1793</v>
      </c>
      <c r="E68" s="240" t="s">
        <v>1793</v>
      </c>
      <c r="F68" s="240" t="s">
        <v>1793</v>
      </c>
      <c r="G68" s="240" t="s">
        <v>1793</v>
      </c>
      <c r="H68" s="240" t="s">
        <v>1793</v>
      </c>
      <c r="I68" s="240" t="s">
        <v>1793</v>
      </c>
      <c r="J68" s="240" t="s">
        <v>1793</v>
      </c>
      <c r="K68" s="240" t="s">
        <v>1793</v>
      </c>
      <c r="L68" s="240" t="s">
        <v>1793</v>
      </c>
      <c r="M68" s="240" t="s">
        <v>1793</v>
      </c>
      <c r="N68" s="240" t="s">
        <v>1793</v>
      </c>
      <c r="O68" s="240" t="s">
        <v>1793</v>
      </c>
      <c r="P68" s="240" t="s">
        <v>1793</v>
      </c>
      <c r="Q68" s="240" t="s">
        <v>1793</v>
      </c>
      <c r="R68" s="240" t="s">
        <v>2047</v>
      </c>
      <c r="S68" s="234" t="s">
        <v>1973</v>
      </c>
      <c r="V68" s="213">
        <f t="shared" si="3"/>
        <v>15</v>
      </c>
      <c r="W68" s="213" t="str">
        <f t="shared" si="4"/>
        <v>NO PUBLICABLE</v>
      </c>
      <c r="X68" s="213" t="str">
        <f t="shared" si="5"/>
        <v>DOCUMENTOS DE APOYO PARA INFORMES Y FICHAS DE SEGUIMIENTO DE LAS IF</v>
      </c>
      <c r="Z68" s="213" t="str">
        <v/>
      </c>
    </row>
    <row r="69" spans="1:26" ht="45.75" customHeight="1">
      <c r="A69" s="214"/>
      <c r="B69" s="240" t="s">
        <v>2003</v>
      </c>
      <c r="C69" s="240" t="s">
        <v>1793</v>
      </c>
      <c r="D69" s="240" t="s">
        <v>1793</v>
      </c>
      <c r="E69" s="240" t="s">
        <v>1793</v>
      </c>
      <c r="F69" s="240" t="s">
        <v>1793</v>
      </c>
      <c r="G69" s="240" t="s">
        <v>1793</v>
      </c>
      <c r="H69" s="240" t="s">
        <v>1793</v>
      </c>
      <c r="I69" s="240" t="s">
        <v>1793</v>
      </c>
      <c r="J69" s="240" t="s">
        <v>1793</v>
      </c>
      <c r="K69" s="240" t="s">
        <v>1793</v>
      </c>
      <c r="L69" s="240" t="s">
        <v>1793</v>
      </c>
      <c r="M69" s="240" t="s">
        <v>1793</v>
      </c>
      <c r="N69" s="240" t="s">
        <v>1793</v>
      </c>
      <c r="O69" s="240" t="s">
        <v>1793</v>
      </c>
      <c r="P69" s="240" t="s">
        <v>1793</v>
      </c>
      <c r="Q69" s="240" t="s">
        <v>1793</v>
      </c>
      <c r="R69" s="240" t="s">
        <v>2047</v>
      </c>
      <c r="S69" s="234" t="s">
        <v>1973</v>
      </c>
      <c r="V69" s="213">
        <f t="shared" si="3"/>
        <v>15</v>
      </c>
      <c r="W69" s="213" t="str">
        <f t="shared" si="4"/>
        <v>NO PUBLICABLE</v>
      </c>
      <c r="X69" s="213" t="str">
        <f t="shared" si="5"/>
        <v>BITÁCORA GESTIÓN DE EVENTOS
(ARI-FOR-013)</v>
      </c>
      <c r="Z69" s="213" t="str">
        <v/>
      </c>
    </row>
    <row r="70" spans="1:26" ht="48" customHeight="1">
      <c r="A70" s="214"/>
      <c r="B70" s="240" t="s">
        <v>2004</v>
      </c>
      <c r="C70" s="240" t="s">
        <v>1793</v>
      </c>
      <c r="D70" s="240" t="s">
        <v>1793</v>
      </c>
      <c r="E70" s="240" t="s">
        <v>1793</v>
      </c>
      <c r="F70" s="240" t="s">
        <v>1793</v>
      </c>
      <c r="G70" s="240" t="s">
        <v>1793</v>
      </c>
      <c r="H70" s="240" t="s">
        <v>1793</v>
      </c>
      <c r="I70" s="240" t="s">
        <v>1793</v>
      </c>
      <c r="J70" s="240" t="s">
        <v>1793</v>
      </c>
      <c r="K70" s="240" t="s">
        <v>1793</v>
      </c>
      <c r="L70" s="240" t="s">
        <v>1793</v>
      </c>
      <c r="M70" s="240" t="s">
        <v>1793</v>
      </c>
      <c r="N70" s="240" t="s">
        <v>1793</v>
      </c>
      <c r="O70" s="240" t="s">
        <v>1793</v>
      </c>
      <c r="P70" s="240" t="s">
        <v>1793</v>
      </c>
      <c r="Q70" s="240" t="s">
        <v>1793</v>
      </c>
      <c r="R70" s="240" t="s">
        <v>2047</v>
      </c>
      <c r="S70" s="234" t="s">
        <v>1973</v>
      </c>
      <c r="V70" s="213">
        <f t="shared" si="3"/>
        <v>15</v>
      </c>
      <c r="W70" s="213" t="str">
        <f t="shared" si="4"/>
        <v>NO PUBLICABLE</v>
      </c>
      <c r="X70" s="213" t="str">
        <f t="shared" si="5"/>
        <v>GESTIÓN DE VULNERABILIDADES
FORMATO
(ARI-FOR-014)</v>
      </c>
      <c r="Z70" s="213" t="str">
        <v/>
      </c>
    </row>
    <row r="71" spans="1:26" ht="114">
      <c r="A71" s="214"/>
      <c r="B71" s="240" t="s">
        <v>2005</v>
      </c>
      <c r="C71" s="240" t="s">
        <v>1793</v>
      </c>
      <c r="D71" s="240" t="s">
        <v>1793</v>
      </c>
      <c r="E71" s="240" t="s">
        <v>1793</v>
      </c>
      <c r="F71" s="240" t="s">
        <v>1793</v>
      </c>
      <c r="G71" s="240" t="s">
        <v>1793</v>
      </c>
      <c r="H71" s="240" t="s">
        <v>1793</v>
      </c>
      <c r="I71" s="240" t="s">
        <v>1793</v>
      </c>
      <c r="J71" s="240" t="s">
        <v>1793</v>
      </c>
      <c r="K71" s="240" t="s">
        <v>1793</v>
      </c>
      <c r="L71" s="240" t="s">
        <v>1793</v>
      </c>
      <c r="M71" s="240" t="s">
        <v>1793</v>
      </c>
      <c r="N71" s="240" t="s">
        <v>1793</v>
      </c>
      <c r="O71" s="240" t="s">
        <v>1793</v>
      </c>
      <c r="P71" s="240" t="s">
        <v>1793</v>
      </c>
      <c r="Q71" s="240" t="s">
        <v>1793</v>
      </c>
      <c r="R71" s="240" t="s">
        <v>2047</v>
      </c>
      <c r="S71" s="234" t="s">
        <v>1973</v>
      </c>
      <c r="V71" s="213">
        <f t="shared" si="3"/>
        <v>15</v>
      </c>
      <c r="W71" s="213" t="str">
        <f t="shared" si="4"/>
        <v>NO PUBLICABLE</v>
      </c>
      <c r="X71" s="213" t="str">
        <f t="shared" si="5"/>
        <v>ACTA DE COMITÉ SEGURIDAD DE LA INFORMACIÓN</v>
      </c>
      <c r="Z71" s="213" t="str">
        <v/>
      </c>
    </row>
    <row r="72" spans="1:26" ht="42" customHeight="1">
      <c r="A72" s="214"/>
      <c r="B72" s="240" t="s">
        <v>2006</v>
      </c>
      <c r="C72" s="240" t="s">
        <v>1793</v>
      </c>
      <c r="D72" s="240" t="s">
        <v>1793</v>
      </c>
      <c r="E72" s="240" t="s">
        <v>1793</v>
      </c>
      <c r="F72" s="240" t="s">
        <v>1793</v>
      </c>
      <c r="G72" s="240" t="s">
        <v>1793</v>
      </c>
      <c r="H72" s="240" t="s">
        <v>1793</v>
      </c>
      <c r="I72" s="240" t="s">
        <v>1793</v>
      </c>
      <c r="J72" s="240" t="s">
        <v>1793</v>
      </c>
      <c r="K72" s="240" t="s">
        <v>1793</v>
      </c>
      <c r="L72" s="240" t="s">
        <v>1793</v>
      </c>
      <c r="M72" s="240" t="s">
        <v>1793</v>
      </c>
      <c r="N72" s="240" t="s">
        <v>1793</v>
      </c>
      <c r="O72" s="240" t="s">
        <v>1793</v>
      </c>
      <c r="P72" s="240" t="s">
        <v>1793</v>
      </c>
      <c r="Q72" s="240" t="s">
        <v>1793</v>
      </c>
      <c r="R72" s="240" t="s">
        <v>2047</v>
      </c>
      <c r="S72" s="234" t="s">
        <v>1973</v>
      </c>
      <c r="V72" s="213">
        <f t="shared" si="3"/>
        <v>15</v>
      </c>
      <c r="W72" s="213" t="str">
        <f t="shared" si="4"/>
        <v>NO PUBLICABLE</v>
      </c>
      <c r="X72" s="213" t="str">
        <f t="shared" si="5"/>
        <v xml:space="preserve">	SOLICITUD DE EXCEPCIÓN PARA USO DE DISPOSITIVOS REMOVIBLES</v>
      </c>
      <c r="Z72" s="213" t="str">
        <v/>
      </c>
    </row>
    <row r="73" spans="1:26" ht="54" customHeight="1">
      <c r="A73" s="214"/>
      <c r="B73" s="240" t="s">
        <v>2007</v>
      </c>
      <c r="C73" s="240" t="s">
        <v>1793</v>
      </c>
      <c r="D73" s="240" t="s">
        <v>1793</v>
      </c>
      <c r="E73" s="240" t="s">
        <v>1793</v>
      </c>
      <c r="F73" s="240" t="s">
        <v>1793</v>
      </c>
      <c r="G73" s="240" t="s">
        <v>1793</v>
      </c>
      <c r="H73" s="240" t="s">
        <v>1793</v>
      </c>
      <c r="I73" s="240" t="s">
        <v>1793</v>
      </c>
      <c r="J73" s="240" t="s">
        <v>1793</v>
      </c>
      <c r="K73" s="240" t="s">
        <v>1793</v>
      </c>
      <c r="L73" s="240" t="s">
        <v>1793</v>
      </c>
      <c r="M73" s="240" t="s">
        <v>1793</v>
      </c>
      <c r="N73" s="240" t="s">
        <v>1793</v>
      </c>
      <c r="O73" s="240" t="s">
        <v>1793</v>
      </c>
      <c r="P73" s="240" t="s">
        <v>1793</v>
      </c>
      <c r="Q73" s="240" t="s">
        <v>1793</v>
      </c>
      <c r="R73" s="240" t="s">
        <v>2047</v>
      </c>
      <c r="S73" s="234" t="s">
        <v>1973</v>
      </c>
      <c r="V73" s="213">
        <f t="shared" si="3"/>
        <v>15</v>
      </c>
      <c r="W73" s="213" t="str">
        <f t="shared" si="4"/>
        <v>NO PUBLICABLE</v>
      </c>
      <c r="X73" s="213" t="str">
        <f t="shared" si="5"/>
        <v xml:space="preserve">	FORMATO SOLICITUD DE EXCEPCIÓN PARA ACCESO TEMPORAL A PÁGINA WEB RESTRINGIDA</v>
      </c>
      <c r="Z73" s="213" t="str">
        <v/>
      </c>
    </row>
    <row r="74" spans="1:26" ht="85.5">
      <c r="A74" s="214"/>
      <c r="B74" s="240" t="s">
        <v>2008</v>
      </c>
      <c r="C74" s="240" t="s">
        <v>1793</v>
      </c>
      <c r="D74" s="240" t="s">
        <v>1793</v>
      </c>
      <c r="E74" s="240" t="s">
        <v>1793</v>
      </c>
      <c r="F74" s="240" t="s">
        <v>1793</v>
      </c>
      <c r="G74" s="240" t="s">
        <v>1793</v>
      </c>
      <c r="H74" s="240" t="s">
        <v>1793</v>
      </c>
      <c r="I74" s="240" t="s">
        <v>1793</v>
      </c>
      <c r="J74" s="240" t="s">
        <v>1793</v>
      </c>
      <c r="K74" s="240" t="s">
        <v>1793</v>
      </c>
      <c r="L74" s="240" t="s">
        <v>1793</v>
      </c>
      <c r="M74" s="240" t="s">
        <v>1793</v>
      </c>
      <c r="N74" s="240" t="s">
        <v>1793</v>
      </c>
      <c r="O74" s="240" t="s">
        <v>1793</v>
      </c>
      <c r="P74" s="240" t="s">
        <v>1793</v>
      </c>
      <c r="Q74" s="240" t="s">
        <v>1793</v>
      </c>
      <c r="R74" s="240" t="s">
        <v>2047</v>
      </c>
      <c r="S74" s="234" t="s">
        <v>1973</v>
      </c>
      <c r="V74" s="213">
        <f t="shared" si="3"/>
        <v>15</v>
      </c>
      <c r="W74" s="213" t="str">
        <f t="shared" si="4"/>
        <v>NO PUBLICABLE</v>
      </c>
      <c r="X74" s="213" t="str">
        <f t="shared" si="5"/>
        <v>PRESENTACIONES PARA COMITÉ SI</v>
      </c>
      <c r="Z74" s="213" t="str">
        <v/>
      </c>
    </row>
    <row r="75" spans="1:26" ht="57">
      <c r="A75" s="214"/>
      <c r="B75" s="240" t="s">
        <v>2009</v>
      </c>
      <c r="C75" s="240" t="s">
        <v>1793</v>
      </c>
      <c r="D75" s="240" t="s">
        <v>1793</v>
      </c>
      <c r="E75" s="240" t="s">
        <v>1793</v>
      </c>
      <c r="F75" s="240" t="s">
        <v>1793</v>
      </c>
      <c r="G75" s="240" t="s">
        <v>1793</v>
      </c>
      <c r="H75" s="240" t="s">
        <v>1793</v>
      </c>
      <c r="I75" s="240" t="s">
        <v>1793</v>
      </c>
      <c r="J75" s="240" t="s">
        <v>1793</v>
      </c>
      <c r="K75" s="240" t="s">
        <v>1793</v>
      </c>
      <c r="L75" s="240" t="s">
        <v>1793</v>
      </c>
      <c r="M75" s="240" t="s">
        <v>1793</v>
      </c>
      <c r="N75" s="240" t="s">
        <v>1793</v>
      </c>
      <c r="O75" s="240" t="s">
        <v>1793</v>
      </c>
      <c r="P75" s="240" t="s">
        <v>1793</v>
      </c>
      <c r="Q75" s="240" t="s">
        <v>1793</v>
      </c>
      <c r="R75" s="240" t="s">
        <v>2047</v>
      </c>
      <c r="S75" s="234" t="s">
        <v>1973</v>
      </c>
      <c r="V75" s="213">
        <f t="shared" si="3"/>
        <v>15</v>
      </c>
      <c r="W75" s="213" t="str">
        <f t="shared" si="4"/>
        <v>PUBLICABLE</v>
      </c>
      <c r="X75" s="213" t="str">
        <f t="shared" si="5"/>
        <v>INFORMES DE AUDITORIA</v>
      </c>
      <c r="Z75" s="213" t="str">
        <v/>
      </c>
    </row>
    <row r="76" spans="1:26" ht="51.75" customHeight="1">
      <c r="A76" s="214"/>
      <c r="B76" s="240" t="s">
        <v>2010</v>
      </c>
      <c r="C76" s="240" t="s">
        <v>1793</v>
      </c>
      <c r="D76" s="240" t="s">
        <v>1793</v>
      </c>
      <c r="E76" s="240" t="s">
        <v>1793</v>
      </c>
      <c r="F76" s="240" t="s">
        <v>1793</v>
      </c>
      <c r="G76" s="240" t="s">
        <v>1793</v>
      </c>
      <c r="H76" s="240" t="s">
        <v>1793</v>
      </c>
      <c r="I76" s="240" t="s">
        <v>1793</v>
      </c>
      <c r="J76" s="240" t="s">
        <v>1793</v>
      </c>
      <c r="K76" s="240" t="s">
        <v>1793</v>
      </c>
      <c r="L76" s="240" t="s">
        <v>1793</v>
      </c>
      <c r="M76" s="240" t="s">
        <v>1793</v>
      </c>
      <c r="N76" s="240" t="s">
        <v>1793</v>
      </c>
      <c r="O76" s="240" t="s">
        <v>1793</v>
      </c>
      <c r="P76" s="240" t="s">
        <v>1793</v>
      </c>
      <c r="Q76" s="240" t="s">
        <v>1793</v>
      </c>
      <c r="R76" s="240" t="s">
        <v>2047</v>
      </c>
      <c r="S76" s="234" t="s">
        <v>1973</v>
      </c>
      <c r="V76" s="213">
        <f t="shared" si="3"/>
        <v>15</v>
      </c>
      <c r="W76" s="213" t="str">
        <f t="shared" si="4"/>
        <v>NO PUBLICABLE</v>
      </c>
      <c r="X76" s="213" t="str">
        <f t="shared" si="5"/>
        <v xml:space="preserve">PLANES DE RESPUESTA A INCIDENTES </v>
      </c>
      <c r="Z76" s="213" t="str">
        <v/>
      </c>
    </row>
    <row r="77" spans="1:26" ht="37.5" customHeight="1">
      <c r="A77" s="214"/>
      <c r="B77" s="240" t="s">
        <v>2011</v>
      </c>
      <c r="C77" s="240" t="s">
        <v>1793</v>
      </c>
      <c r="D77" s="240" t="s">
        <v>1793</v>
      </c>
      <c r="E77" s="240" t="s">
        <v>1793</v>
      </c>
      <c r="F77" s="240" t="s">
        <v>1793</v>
      </c>
      <c r="G77" s="240" t="s">
        <v>1793</v>
      </c>
      <c r="H77" s="240" t="s">
        <v>1793</v>
      </c>
      <c r="I77" s="240" t="s">
        <v>1793</v>
      </c>
      <c r="J77" s="240" t="s">
        <v>1793</v>
      </c>
      <c r="K77" s="240" t="s">
        <v>1793</v>
      </c>
      <c r="L77" s="240" t="s">
        <v>1793</v>
      </c>
      <c r="M77" s="240" t="s">
        <v>1793</v>
      </c>
      <c r="N77" s="240" t="s">
        <v>1793</v>
      </c>
      <c r="O77" s="240" t="s">
        <v>1793</v>
      </c>
      <c r="P77" s="240" t="s">
        <v>1793</v>
      </c>
      <c r="Q77" s="240" t="s">
        <v>1793</v>
      </c>
      <c r="R77" s="240" t="s">
        <v>2047</v>
      </c>
      <c r="S77" s="234" t="s">
        <v>1973</v>
      </c>
      <c r="V77" s="213">
        <f t="shared" si="3"/>
        <v>15</v>
      </c>
      <c r="W77" s="213" t="str">
        <f t="shared" si="4"/>
        <v>NO PUBLICABLE</v>
      </c>
      <c r="X77" s="213" t="str">
        <f t="shared" si="5"/>
        <v>MATRIZ DE RIESGOS TRANSVERSALES SI Y CS</v>
      </c>
      <c r="Z77" s="213" t="str">
        <v/>
      </c>
    </row>
    <row r="78" spans="1:26" ht="57">
      <c r="A78" s="214"/>
      <c r="B78" s="240" t="s">
        <v>2012</v>
      </c>
      <c r="C78" s="240" t="s">
        <v>1793</v>
      </c>
      <c r="D78" s="240" t="s">
        <v>1793</v>
      </c>
      <c r="E78" s="240" t="s">
        <v>1793</v>
      </c>
      <c r="F78" s="240" t="s">
        <v>1793</v>
      </c>
      <c r="G78" s="240" t="s">
        <v>1793</v>
      </c>
      <c r="H78" s="240" t="s">
        <v>1793</v>
      </c>
      <c r="I78" s="240" t="s">
        <v>1793</v>
      </c>
      <c r="J78" s="240" t="s">
        <v>1793</v>
      </c>
      <c r="K78" s="240" t="s">
        <v>1793</v>
      </c>
      <c r="L78" s="240" t="s">
        <v>1793</v>
      </c>
      <c r="M78" s="240" t="s">
        <v>1793</v>
      </c>
      <c r="N78" s="240" t="s">
        <v>1793</v>
      </c>
      <c r="O78" s="240" t="s">
        <v>1793</v>
      </c>
      <c r="P78" s="240" t="s">
        <v>1793</v>
      </c>
      <c r="Q78" s="240" t="s">
        <v>1793</v>
      </c>
      <c r="R78" s="240" t="s">
        <v>2047</v>
      </c>
      <c r="S78" s="234" t="s">
        <v>1973</v>
      </c>
      <c r="V78" s="213">
        <f t="shared" si="3"/>
        <v>15</v>
      </c>
      <c r="W78" s="213" t="str">
        <f t="shared" si="4"/>
        <v>NO PUBLICABLE</v>
      </c>
      <c r="X78" s="213" t="str">
        <f t="shared" si="5"/>
        <v>INFORME GESTIÓN CSVD</v>
      </c>
      <c r="Z78" s="213" t="str">
        <v/>
      </c>
    </row>
    <row r="79" spans="1:26" ht="39" customHeight="1">
      <c r="A79" s="214"/>
      <c r="B79" s="240" t="s">
        <v>1993</v>
      </c>
      <c r="C79" s="240" t="s">
        <v>1793</v>
      </c>
      <c r="D79" s="240" t="s">
        <v>1793</v>
      </c>
      <c r="E79" s="240" t="s">
        <v>1793</v>
      </c>
      <c r="F79" s="240" t="s">
        <v>1793</v>
      </c>
      <c r="G79" s="240" t="s">
        <v>1793</v>
      </c>
      <c r="H79" s="240" t="s">
        <v>1793</v>
      </c>
      <c r="I79" s="240" t="s">
        <v>1793</v>
      </c>
      <c r="J79" s="240" t="s">
        <v>1793</v>
      </c>
      <c r="K79" s="240" t="s">
        <v>1793</v>
      </c>
      <c r="L79" s="240" t="s">
        <v>1793</v>
      </c>
      <c r="M79" s="240" t="s">
        <v>1793</v>
      </c>
      <c r="N79" s="240" t="s">
        <v>1793</v>
      </c>
      <c r="O79" s="240" t="s">
        <v>1793</v>
      </c>
      <c r="P79" s="240" t="s">
        <v>1793</v>
      </c>
      <c r="Q79" s="240" t="s">
        <v>1793</v>
      </c>
      <c r="R79" s="240" t="s">
        <v>2047</v>
      </c>
      <c r="S79" s="234" t="s">
        <v>1973</v>
      </c>
      <c r="V79" s="213">
        <f t="shared" si="3"/>
        <v>15</v>
      </c>
      <c r="W79" s="213" t="str">
        <f t="shared" si="4"/>
        <v>NO PUBLICABLE</v>
      </c>
      <c r="X79" s="213" t="str">
        <f t="shared" si="5"/>
        <v>ACTIVOS DE INFORMACIÓN</v>
      </c>
      <c r="Z79" s="213" t="str">
        <v/>
      </c>
    </row>
    <row r="80" spans="1:26" ht="57" customHeight="1">
      <c r="A80" s="214"/>
      <c r="B80" s="240" t="s">
        <v>2014</v>
      </c>
      <c r="C80" s="240" t="s">
        <v>1793</v>
      </c>
      <c r="D80" s="240" t="s">
        <v>1793</v>
      </c>
      <c r="E80" s="240" t="s">
        <v>1793</v>
      </c>
      <c r="F80" s="240" t="s">
        <v>1793</v>
      </c>
      <c r="G80" s="240" t="s">
        <v>1793</v>
      </c>
      <c r="H80" s="240" t="s">
        <v>1793</v>
      </c>
      <c r="I80" s="240" t="s">
        <v>1793</v>
      </c>
      <c r="J80" s="240" t="s">
        <v>1793</v>
      </c>
      <c r="K80" s="240" t="s">
        <v>1793</v>
      </c>
      <c r="L80" s="240" t="s">
        <v>1793</v>
      </c>
      <c r="M80" s="240" t="s">
        <v>1793</v>
      </c>
      <c r="N80" s="240" t="s">
        <v>1793</v>
      </c>
      <c r="O80" s="240" t="s">
        <v>1793</v>
      </c>
      <c r="P80" s="240" t="s">
        <v>1793</v>
      </c>
      <c r="Q80" s="240" t="s">
        <v>1793</v>
      </c>
      <c r="R80" s="240" t="s">
        <v>2047</v>
      </c>
      <c r="S80" s="234" t="s">
        <v>1973</v>
      </c>
      <c r="V80" s="213">
        <f t="shared" si="3"/>
        <v>15</v>
      </c>
      <c r="W80" s="213" t="str">
        <f t="shared" si="4"/>
        <v>NO PUBLICABLE</v>
      </c>
      <c r="X80" s="213" t="str">
        <f t="shared" si="5"/>
        <v xml:space="preserve">	EVALUACIÓN DE SEGURIDAD DE PROVEEDORES</v>
      </c>
      <c r="Z80" s="213" t="str">
        <v/>
      </c>
    </row>
    <row r="81" spans="1:26" ht="45" customHeight="1">
      <c r="A81" s="214"/>
      <c r="B81" s="240" t="s">
        <v>2015</v>
      </c>
      <c r="C81" s="240" t="s">
        <v>1793</v>
      </c>
      <c r="D81" s="240" t="s">
        <v>1793</v>
      </c>
      <c r="E81" s="240" t="s">
        <v>1793</v>
      </c>
      <c r="F81" s="240" t="s">
        <v>1793</v>
      </c>
      <c r="G81" s="240" t="s">
        <v>1793</v>
      </c>
      <c r="H81" s="240" t="s">
        <v>1793</v>
      </c>
      <c r="I81" s="240" t="s">
        <v>1793</v>
      </c>
      <c r="J81" s="240" t="s">
        <v>1793</v>
      </c>
      <c r="K81" s="240" t="s">
        <v>1793</v>
      </c>
      <c r="L81" s="240" t="s">
        <v>1793</v>
      </c>
      <c r="M81" s="240" t="s">
        <v>1793</v>
      </c>
      <c r="N81" s="240" t="s">
        <v>1793</v>
      </c>
      <c r="O81" s="240" t="s">
        <v>1793</v>
      </c>
      <c r="P81" s="240" t="s">
        <v>1793</v>
      </c>
      <c r="Q81" s="240" t="s">
        <v>1793</v>
      </c>
      <c r="R81" s="240" t="s">
        <v>2047</v>
      </c>
      <c r="S81" s="234" t="s">
        <v>1973</v>
      </c>
      <c r="V81" s="213">
        <f t="shared" si="3"/>
        <v>15</v>
      </c>
      <c r="W81" s="213" t="str">
        <f t="shared" si="4"/>
        <v>NO PUBLICABLE</v>
      </c>
      <c r="X81" s="213" t="str">
        <f t="shared" si="5"/>
        <v>MATRIZ DE RIESGOS SARLAFT</v>
      </c>
      <c r="Z81" s="213" t="str">
        <v/>
      </c>
    </row>
    <row r="82" spans="1:26" ht="47.25" customHeight="1">
      <c r="A82" s="214"/>
      <c r="B82" s="240" t="s">
        <v>2016</v>
      </c>
      <c r="C82" s="240" t="s">
        <v>1793</v>
      </c>
      <c r="D82" s="240" t="s">
        <v>1793</v>
      </c>
      <c r="E82" s="240" t="s">
        <v>1793</v>
      </c>
      <c r="F82" s="240" t="s">
        <v>1793</v>
      </c>
      <c r="G82" s="240" t="s">
        <v>1793</v>
      </c>
      <c r="H82" s="240" t="s">
        <v>1793</v>
      </c>
      <c r="I82" s="240" t="s">
        <v>1793</v>
      </c>
      <c r="J82" s="240" t="s">
        <v>1793</v>
      </c>
      <c r="K82" s="240" t="s">
        <v>1793</v>
      </c>
      <c r="L82" s="240" t="s">
        <v>1793</v>
      </c>
      <c r="M82" s="240" t="s">
        <v>1793</v>
      </c>
      <c r="N82" s="240" t="s">
        <v>1793</v>
      </c>
      <c r="O82" s="240" t="s">
        <v>1793</v>
      </c>
      <c r="P82" s="240" t="s">
        <v>1793</v>
      </c>
      <c r="Q82" s="240" t="s">
        <v>1793</v>
      </c>
      <c r="R82" s="240" t="s">
        <v>2047</v>
      </c>
      <c r="S82" s="234" t="s">
        <v>1973</v>
      </c>
      <c r="V82" s="213">
        <f t="shared" ref="V82:V97" si="6">IF(C82="no",1,IF(C82="SI",16,IF(C82="PARCIALMENTE",17,0)))+IF(D82="no",1,IF(D82="SI",16,IF(D82="PARCIALMENTE",17,0)))+IF(E82="no",1,IF(E82="SI",16,IF(E82="PARCIALMENTE",17,0)))+IF(F82="no",1,IF(F82="SI",16,IF(F82="PARCIALMENTE",17,0)))+IF(G82="no",1,IF(G82="SI",16,IF(G82="PARCIALMENTE",17,0)))+IF(H82="no",1,IF(H82="SI",16,IF(H82="PARCIALMENTE",17,0)))+IF(I82="no",1,IF(I82="SI",16,IF(I82="PARCIALMENTE",17,0)))+IF(J82="no",1,IF(J82="SI",16,IF(J82="PARCIALMENTE",17,0)))+IF(K82="no",1,IF(K82="SI",16,IF(K82="PARCIALMENTE",17,0)))+IF(L82="no",1,IF(L82="SI",16,IF(L82="PARCIALMENTE",17,0)))+IF(M82="no",1,IF(M82="SI",16,IF(M82="PARCIALMENTE",17,0)))+IF(N82="no",1,IF(N82="SI",16,IF(N82="PARCIALMENTE",17,0)))+IF(O82="no",1,IF(O82="SI",16,IF(O82="PARCIALMENTE",17,0)))+IF(P82="no",1,IF(P82="SI",16,IF(P82="PARCIALMENTE",17,0)))+IF(Q82="no",1,IF(Q82="SI",16,IF(Q82="PARCIALMENTE",17,0)))</f>
        <v>15</v>
      </c>
      <c r="W82" s="213" t="str">
        <f t="shared" ref="W82:W97" si="7">S97</f>
        <v>NO PUBLICABLE</v>
      </c>
      <c r="X82" s="213" t="str">
        <f t="shared" si="5"/>
        <v>FORMULARIO DE INFORMACIÓN BÁSICA PERSONA NATURAL</v>
      </c>
      <c r="Z82" s="213" t="str">
        <v/>
      </c>
    </row>
    <row r="83" spans="1:26" ht="51" customHeight="1">
      <c r="A83" s="214"/>
      <c r="B83" s="240" t="s">
        <v>2013</v>
      </c>
      <c r="C83" s="240" t="s">
        <v>1793</v>
      </c>
      <c r="D83" s="240" t="s">
        <v>1793</v>
      </c>
      <c r="E83" s="240" t="s">
        <v>1793</v>
      </c>
      <c r="F83" s="240" t="s">
        <v>1793</v>
      </c>
      <c r="G83" s="240" t="s">
        <v>1793</v>
      </c>
      <c r="H83" s="240" t="s">
        <v>1793</v>
      </c>
      <c r="I83" s="240" t="s">
        <v>1793</v>
      </c>
      <c r="J83" s="240" t="s">
        <v>1793</v>
      </c>
      <c r="K83" s="240" t="s">
        <v>1793</v>
      </c>
      <c r="L83" s="240" t="s">
        <v>1793</v>
      </c>
      <c r="M83" s="240" t="s">
        <v>1793</v>
      </c>
      <c r="N83" s="240" t="s">
        <v>1793</v>
      </c>
      <c r="O83" s="240" t="s">
        <v>1793</v>
      </c>
      <c r="P83" s="240" t="s">
        <v>1793</v>
      </c>
      <c r="Q83" s="240" t="s">
        <v>1793</v>
      </c>
      <c r="R83" s="240" t="s">
        <v>2047</v>
      </c>
      <c r="S83" s="234" t="s">
        <v>1973</v>
      </c>
      <c r="V83" s="213">
        <f t="shared" si="6"/>
        <v>15</v>
      </c>
      <c r="W83" s="213" t="str">
        <f t="shared" si="7"/>
        <v>NO PUBLICABLE</v>
      </c>
      <c r="X83" s="213" t="str">
        <f t="shared" si="5"/>
        <v>FORMULARIO DE INFORMACIÓN BÁSICA FIB CODEUDOR</v>
      </c>
      <c r="Z83" s="213" t="str">
        <v/>
      </c>
    </row>
    <row r="84" spans="1:26" ht="68.25" customHeight="1">
      <c r="A84" s="214"/>
      <c r="B84" s="240" t="s">
        <v>2017</v>
      </c>
      <c r="C84" s="240" t="s">
        <v>1793</v>
      </c>
      <c r="D84" s="240" t="s">
        <v>1793</v>
      </c>
      <c r="E84" s="240" t="s">
        <v>1793</v>
      </c>
      <c r="F84" s="240" t="s">
        <v>1793</v>
      </c>
      <c r="G84" s="240" t="s">
        <v>1793</v>
      </c>
      <c r="H84" s="240" t="s">
        <v>1793</v>
      </c>
      <c r="I84" s="240" t="s">
        <v>1793</v>
      </c>
      <c r="J84" s="240" t="s">
        <v>1793</v>
      </c>
      <c r="K84" s="240" t="s">
        <v>1793</v>
      </c>
      <c r="L84" s="240" t="s">
        <v>1793</v>
      </c>
      <c r="M84" s="240" t="s">
        <v>1793</v>
      </c>
      <c r="N84" s="240" t="s">
        <v>1793</v>
      </c>
      <c r="O84" s="240" t="s">
        <v>1793</v>
      </c>
      <c r="P84" s="240" t="s">
        <v>1793</v>
      </c>
      <c r="Q84" s="240" t="s">
        <v>1793</v>
      </c>
      <c r="R84" s="240" t="s">
        <v>2047</v>
      </c>
      <c r="S84" s="234" t="s">
        <v>1973</v>
      </c>
      <c r="V84" s="213">
        <f t="shared" si="6"/>
        <v>15</v>
      </c>
      <c r="W84" s="213" t="str">
        <f t="shared" si="7"/>
        <v>NO PUBLICABLE</v>
      </c>
      <c r="X84" s="213" t="str">
        <f t="shared" si="5"/>
        <v>FORMULARIO DE INFORMACIÓN BÁSICA PERSONA JURÍDICA</v>
      </c>
      <c r="Z84" s="213" t="str">
        <v/>
      </c>
    </row>
    <row r="85" spans="1:26" ht="114">
      <c r="A85" s="214"/>
      <c r="B85" s="240" t="s">
        <v>2018</v>
      </c>
      <c r="C85" s="240" t="s">
        <v>1793</v>
      </c>
      <c r="D85" s="240" t="s">
        <v>1793</v>
      </c>
      <c r="E85" s="240" t="s">
        <v>1793</v>
      </c>
      <c r="F85" s="240" t="s">
        <v>1793</v>
      </c>
      <c r="G85" s="240" t="s">
        <v>1793</v>
      </c>
      <c r="H85" s="240" t="s">
        <v>1793</v>
      </c>
      <c r="I85" s="240" t="s">
        <v>1793</v>
      </c>
      <c r="J85" s="240" t="s">
        <v>1793</v>
      </c>
      <c r="K85" s="240" t="s">
        <v>1793</v>
      </c>
      <c r="L85" s="240" t="s">
        <v>1793</v>
      </c>
      <c r="M85" s="240" t="s">
        <v>1793</v>
      </c>
      <c r="N85" s="240" t="s">
        <v>1793</v>
      </c>
      <c r="O85" s="240" t="s">
        <v>1793</v>
      </c>
      <c r="P85" s="240" t="s">
        <v>1793</v>
      </c>
      <c r="Q85" s="240" t="s">
        <v>1793</v>
      </c>
      <c r="R85" s="240" t="s">
        <v>2047</v>
      </c>
      <c r="S85" s="234" t="s">
        <v>1973</v>
      </c>
      <c r="V85" s="213">
        <f t="shared" si="6"/>
        <v>15</v>
      </c>
      <c r="W85" s="213" t="str">
        <f t="shared" si="7"/>
        <v>NO PUBLICABLE</v>
      </c>
      <c r="X85" s="213" t="str">
        <f t="shared" si="5"/>
        <v>CERTIFICACIÓN DE CUMPLIMIENTO DE NORMAS</v>
      </c>
      <c r="Z85" s="213" t="str">
        <v/>
      </c>
    </row>
    <row r="86" spans="1:26" ht="46.5" customHeight="1">
      <c r="A86" s="214"/>
      <c r="B86" s="240" t="s">
        <v>2019</v>
      </c>
      <c r="C86" s="240" t="s">
        <v>1793</v>
      </c>
      <c r="D86" s="240" t="s">
        <v>1793</v>
      </c>
      <c r="E86" s="240" t="s">
        <v>1793</v>
      </c>
      <c r="F86" s="240" t="s">
        <v>1793</v>
      </c>
      <c r="G86" s="240" t="s">
        <v>1793</v>
      </c>
      <c r="H86" s="240" t="s">
        <v>1793</v>
      </c>
      <c r="I86" s="240" t="s">
        <v>1793</v>
      </c>
      <c r="J86" s="240" t="s">
        <v>1793</v>
      </c>
      <c r="K86" s="240" t="s">
        <v>1793</v>
      </c>
      <c r="L86" s="240" t="s">
        <v>1793</v>
      </c>
      <c r="M86" s="240" t="s">
        <v>1793</v>
      </c>
      <c r="N86" s="240" t="s">
        <v>1793</v>
      </c>
      <c r="O86" s="240" t="s">
        <v>1793</v>
      </c>
      <c r="P86" s="240" t="s">
        <v>1793</v>
      </c>
      <c r="Q86" s="240" t="s">
        <v>1793</v>
      </c>
      <c r="R86" s="240" t="s">
        <v>2047</v>
      </c>
      <c r="S86" s="234" t="s">
        <v>1973</v>
      </c>
      <c r="V86" s="213">
        <f t="shared" si="6"/>
        <v>15</v>
      </c>
      <c r="W86" s="213" t="str">
        <f t="shared" si="7"/>
        <v>NO PUBLICABLE</v>
      </c>
      <c r="X86" s="213" t="str">
        <f t="shared" si="5"/>
        <v>FORMULARIO PARA PRESENTAR DENUNCIA DE CASO DE CORRUPCIÓN O FRAUDE</v>
      </c>
      <c r="Z86" s="213" t="str">
        <v/>
      </c>
    </row>
    <row r="87" spans="1:26" ht="66" customHeight="1">
      <c r="A87" s="214"/>
      <c r="B87" s="240" t="s">
        <v>2388</v>
      </c>
      <c r="C87" s="240" t="s">
        <v>1793</v>
      </c>
      <c r="D87" s="240" t="s">
        <v>1793</v>
      </c>
      <c r="E87" s="240" t="s">
        <v>1793</v>
      </c>
      <c r="F87" s="240" t="s">
        <v>1793</v>
      </c>
      <c r="G87" s="240" t="s">
        <v>1793</v>
      </c>
      <c r="H87" s="240" t="s">
        <v>1793</v>
      </c>
      <c r="I87" s="240" t="s">
        <v>1793</v>
      </c>
      <c r="J87" s="240" t="s">
        <v>1793</v>
      </c>
      <c r="K87" s="240" t="s">
        <v>1793</v>
      </c>
      <c r="L87" s="240" t="s">
        <v>1793</v>
      </c>
      <c r="M87" s="240" t="s">
        <v>1793</v>
      </c>
      <c r="N87" s="240" t="s">
        <v>1793</v>
      </c>
      <c r="O87" s="240" t="s">
        <v>1793</v>
      </c>
      <c r="P87" s="240" t="s">
        <v>1793</v>
      </c>
      <c r="Q87" s="240" t="s">
        <v>1793</v>
      </c>
      <c r="R87" s="240" t="s">
        <v>2047</v>
      </c>
      <c r="S87" s="234" t="s">
        <v>1973</v>
      </c>
      <c r="V87" s="213">
        <f t="shared" si="6"/>
        <v>15</v>
      </c>
      <c r="W87" s="213" t="str">
        <f t="shared" si="7"/>
        <v>NO PUBLICABLE</v>
      </c>
      <c r="X87" s="213" t="str">
        <f t="shared" si="5"/>
        <v>FORMULARIO PRE-RIESGOS PARA NUEVOS PRODUCTOS O MODIFICACIÓN DE LOS YA EXISTENTES</v>
      </c>
      <c r="Z87" s="213" t="str">
        <v/>
      </c>
    </row>
    <row r="88" spans="1:26" ht="57.75" customHeight="1">
      <c r="A88" s="214"/>
      <c r="B88" s="240" t="s">
        <v>2389</v>
      </c>
      <c r="C88" s="240" t="s">
        <v>1793</v>
      </c>
      <c r="D88" s="240" t="s">
        <v>1793</v>
      </c>
      <c r="E88" s="240" t="s">
        <v>1793</v>
      </c>
      <c r="F88" s="240" t="s">
        <v>1793</v>
      </c>
      <c r="G88" s="240" t="s">
        <v>1793</v>
      </c>
      <c r="H88" s="240" t="s">
        <v>1793</v>
      </c>
      <c r="I88" s="240" t="s">
        <v>1793</v>
      </c>
      <c r="J88" s="240" t="s">
        <v>1793</v>
      </c>
      <c r="K88" s="240" t="s">
        <v>1793</v>
      </c>
      <c r="L88" s="240" t="s">
        <v>1793</v>
      </c>
      <c r="M88" s="240" t="s">
        <v>1793</v>
      </c>
      <c r="N88" s="240" t="s">
        <v>1793</v>
      </c>
      <c r="O88" s="240" t="s">
        <v>1793</v>
      </c>
      <c r="P88" s="240" t="s">
        <v>1793</v>
      </c>
      <c r="Q88" s="240" t="s">
        <v>1793</v>
      </c>
      <c r="R88" s="240" t="s">
        <v>2047</v>
      </c>
      <c r="S88" s="234" t="s">
        <v>1973</v>
      </c>
      <c r="V88" s="213">
        <f t="shared" si="6"/>
        <v>15</v>
      </c>
      <c r="W88" s="213" t="str">
        <f t="shared" si="7"/>
        <v>NO PUBLICABLE</v>
      </c>
      <c r="X88" s="213" t="str">
        <f t="shared" si="5"/>
        <v>FORMULARIO DE INFORMACIÓN BÁSICA PERSONA NATURAL - COMPRA DE CARTERA FONSA</v>
      </c>
      <c r="Z88" s="213" t="str">
        <v/>
      </c>
    </row>
    <row r="89" spans="1:26" ht="71.25" customHeight="1">
      <c r="A89" s="214"/>
      <c r="B89" s="240" t="s">
        <v>2020</v>
      </c>
      <c r="C89" s="240" t="s">
        <v>1793</v>
      </c>
      <c r="D89" s="240" t="s">
        <v>1793</v>
      </c>
      <c r="E89" s="240" t="s">
        <v>1793</v>
      </c>
      <c r="F89" s="240" t="s">
        <v>1793</v>
      </c>
      <c r="G89" s="240" t="s">
        <v>1793</v>
      </c>
      <c r="H89" s="240" t="s">
        <v>1793</v>
      </c>
      <c r="I89" s="240" t="s">
        <v>1793</v>
      </c>
      <c r="J89" s="240" t="s">
        <v>1793</v>
      </c>
      <c r="K89" s="240" t="s">
        <v>1793</v>
      </c>
      <c r="L89" s="240" t="s">
        <v>1793</v>
      </c>
      <c r="M89" s="240" t="s">
        <v>1793</v>
      </c>
      <c r="N89" s="240" t="s">
        <v>1793</v>
      </c>
      <c r="O89" s="240" t="s">
        <v>1793</v>
      </c>
      <c r="P89" s="240" t="s">
        <v>1793</v>
      </c>
      <c r="Q89" s="240" t="s">
        <v>1793</v>
      </c>
      <c r="R89" s="240" t="s">
        <v>2047</v>
      </c>
      <c r="S89" s="234" t="s">
        <v>1973</v>
      </c>
      <c r="V89" s="213">
        <f t="shared" si="6"/>
        <v>15</v>
      </c>
      <c r="W89" s="213" t="str">
        <f>S104</f>
        <v>NO PUBLICABLE</v>
      </c>
      <c r="X89" s="213" t="str">
        <f t="shared" si="5"/>
        <v>FORMULARIO DE INFORMACIÓN BÁSICA EMPLEADOS)</v>
      </c>
      <c r="Z89" s="213" t="str">
        <v/>
      </c>
    </row>
    <row r="90" spans="1:26" ht="40.5" customHeight="1">
      <c r="A90" s="214"/>
      <c r="B90" s="240" t="s">
        <v>2021</v>
      </c>
      <c r="C90" s="240" t="s">
        <v>1793</v>
      </c>
      <c r="D90" s="240" t="s">
        <v>1793</v>
      </c>
      <c r="E90" s="240" t="s">
        <v>1793</v>
      </c>
      <c r="F90" s="240" t="s">
        <v>1793</v>
      </c>
      <c r="G90" s="240" t="s">
        <v>1793</v>
      </c>
      <c r="H90" s="240" t="s">
        <v>1793</v>
      </c>
      <c r="I90" s="240" t="s">
        <v>1793</v>
      </c>
      <c r="J90" s="240" t="s">
        <v>1793</v>
      </c>
      <c r="K90" s="240" t="s">
        <v>1793</v>
      </c>
      <c r="L90" s="240" t="s">
        <v>1793</v>
      </c>
      <c r="M90" s="240" t="s">
        <v>1793</v>
      </c>
      <c r="N90" s="240" t="s">
        <v>1793</v>
      </c>
      <c r="O90" s="240" t="s">
        <v>1793</v>
      </c>
      <c r="P90" s="240" t="s">
        <v>1793</v>
      </c>
      <c r="Q90" s="240" t="s">
        <v>1793</v>
      </c>
      <c r="R90" s="240" t="s">
        <v>2047</v>
      </c>
      <c r="S90" s="234" t="s">
        <v>1791</v>
      </c>
      <c r="V90" s="213">
        <f t="shared" si="6"/>
        <v>15</v>
      </c>
      <c r="W90" s="213" t="str">
        <f t="shared" si="7"/>
        <v>NO PUBLICABLE</v>
      </c>
      <c r="X90" s="213" t="str">
        <f t="shared" si="5"/>
        <v>REPORTE INTERNO DE OPERACIONES INUSUALES</v>
      </c>
      <c r="Z90" s="213" t="str">
        <v/>
      </c>
    </row>
    <row r="91" spans="1:26" ht="45.75" customHeight="1">
      <c r="A91" s="214"/>
      <c r="B91" s="240" t="s">
        <v>2022</v>
      </c>
      <c r="C91" s="240" t="s">
        <v>1793</v>
      </c>
      <c r="D91" s="240" t="s">
        <v>1793</v>
      </c>
      <c r="E91" s="240" t="s">
        <v>1793</v>
      </c>
      <c r="F91" s="240" t="s">
        <v>1793</v>
      </c>
      <c r="G91" s="240" t="s">
        <v>1793</v>
      </c>
      <c r="H91" s="240" t="s">
        <v>1793</v>
      </c>
      <c r="I91" s="240" t="s">
        <v>1793</v>
      </c>
      <c r="J91" s="240" t="s">
        <v>1793</v>
      </c>
      <c r="K91" s="240" t="s">
        <v>1793</v>
      </c>
      <c r="L91" s="240" t="s">
        <v>1793</v>
      </c>
      <c r="M91" s="240" t="s">
        <v>1793</v>
      </c>
      <c r="N91" s="240" t="s">
        <v>1793</v>
      </c>
      <c r="O91" s="240" t="s">
        <v>1793</v>
      </c>
      <c r="P91" s="240" t="s">
        <v>1793</v>
      </c>
      <c r="Q91" s="240" t="s">
        <v>1793</v>
      </c>
      <c r="R91" s="240" t="s">
        <v>2047</v>
      </c>
      <c r="S91" s="234" t="s">
        <v>1973</v>
      </c>
      <c r="V91" s="213">
        <f t="shared" si="6"/>
        <v>15</v>
      </c>
      <c r="W91" s="213" t="str">
        <f t="shared" si="7"/>
        <v>NO PUBLICABLE</v>
      </c>
      <c r="X91" s="213" t="str">
        <f t="shared" si="5"/>
        <v>REPORTE DE OPERACIÓN SOSPECHOSA</v>
      </c>
      <c r="Z91" s="213" t="str">
        <v/>
      </c>
    </row>
    <row r="92" spans="1:26" ht="45" customHeight="1">
      <c r="A92" s="214"/>
      <c r="B92" s="240" t="s">
        <v>2023</v>
      </c>
      <c r="C92" s="240" t="s">
        <v>1793</v>
      </c>
      <c r="D92" s="240" t="s">
        <v>1793</v>
      </c>
      <c r="E92" s="240" t="s">
        <v>1793</v>
      </c>
      <c r="F92" s="240" t="s">
        <v>1793</v>
      </c>
      <c r="G92" s="240" t="s">
        <v>1793</v>
      </c>
      <c r="H92" s="240" t="s">
        <v>1793</v>
      </c>
      <c r="I92" s="240" t="s">
        <v>1793</v>
      </c>
      <c r="J92" s="240" t="s">
        <v>1793</v>
      </c>
      <c r="K92" s="240" t="s">
        <v>1793</v>
      </c>
      <c r="L92" s="240" t="s">
        <v>1793</v>
      </c>
      <c r="M92" s="240" t="s">
        <v>1793</v>
      </c>
      <c r="N92" s="240" t="s">
        <v>1793</v>
      </c>
      <c r="O92" s="240" t="s">
        <v>1793</v>
      </c>
      <c r="P92" s="240" t="s">
        <v>1793</v>
      </c>
      <c r="Q92" s="240" t="s">
        <v>1793</v>
      </c>
      <c r="R92" s="240" t="s">
        <v>2047</v>
      </c>
      <c r="S92" s="234" t="s">
        <v>1973</v>
      </c>
      <c r="V92" s="213">
        <f t="shared" si="6"/>
        <v>15</v>
      </c>
      <c r="W92" s="213" t="str">
        <f t="shared" si="7"/>
        <v>NO PUBLICABLE</v>
      </c>
      <c r="X92" s="213" t="str">
        <f t="shared" si="5"/>
        <v>REPORTES PARA MONITOREO DE SEGMENTACIÓN</v>
      </c>
      <c r="Z92" s="213" t="str">
        <v/>
      </c>
    </row>
    <row r="93" spans="1:26" ht="33" customHeight="1">
      <c r="A93" s="214"/>
      <c r="B93" s="240" t="s">
        <v>2024</v>
      </c>
      <c r="C93" s="240" t="s">
        <v>1793</v>
      </c>
      <c r="D93" s="240" t="s">
        <v>1793</v>
      </c>
      <c r="E93" s="240" t="s">
        <v>1793</v>
      </c>
      <c r="F93" s="240" t="s">
        <v>1793</v>
      </c>
      <c r="G93" s="240" t="s">
        <v>1793</v>
      </c>
      <c r="H93" s="240" t="s">
        <v>1793</v>
      </c>
      <c r="I93" s="240" t="s">
        <v>1793</v>
      </c>
      <c r="J93" s="240" t="s">
        <v>1793</v>
      </c>
      <c r="K93" s="240" t="s">
        <v>1793</v>
      </c>
      <c r="L93" s="240" t="s">
        <v>1793</v>
      </c>
      <c r="M93" s="240" t="s">
        <v>1793</v>
      </c>
      <c r="N93" s="240" t="s">
        <v>1793</v>
      </c>
      <c r="O93" s="240" t="s">
        <v>1793</v>
      </c>
      <c r="P93" s="240" t="s">
        <v>1793</v>
      </c>
      <c r="Q93" s="240" t="s">
        <v>1793</v>
      </c>
      <c r="R93" s="240" t="s">
        <v>2047</v>
      </c>
      <c r="S93" s="234" t="s">
        <v>1973</v>
      </c>
      <c r="V93" s="213">
        <f t="shared" si="6"/>
        <v>15</v>
      </c>
      <c r="W93" s="213" t="str">
        <f t="shared" si="7"/>
        <v>NO PUBLICABLE</v>
      </c>
      <c r="X93" s="213" t="str">
        <f t="shared" si="5"/>
        <v>REPORTE PARA MONITOREO DE OPERACIONES MENSUALES CONSOLIDADAS</v>
      </c>
      <c r="Z93" s="213" t="str">
        <v/>
      </c>
    </row>
    <row r="94" spans="1:26" ht="114">
      <c r="A94" s="214"/>
      <c r="B94" s="240" t="s">
        <v>2025</v>
      </c>
      <c r="C94" s="240" t="s">
        <v>1793</v>
      </c>
      <c r="D94" s="240" t="s">
        <v>1793</v>
      </c>
      <c r="E94" s="240" t="s">
        <v>1793</v>
      </c>
      <c r="F94" s="240" t="s">
        <v>1793</v>
      </c>
      <c r="G94" s="240" t="s">
        <v>1793</v>
      </c>
      <c r="H94" s="240" t="s">
        <v>1793</v>
      </c>
      <c r="I94" s="240" t="s">
        <v>1793</v>
      </c>
      <c r="J94" s="240" t="s">
        <v>1793</v>
      </c>
      <c r="K94" s="240" t="s">
        <v>1793</v>
      </c>
      <c r="L94" s="240" t="s">
        <v>1793</v>
      </c>
      <c r="M94" s="240" t="s">
        <v>1793</v>
      </c>
      <c r="N94" s="240" t="s">
        <v>1793</v>
      </c>
      <c r="O94" s="240" t="s">
        <v>1793</v>
      </c>
      <c r="P94" s="240" t="s">
        <v>1793</v>
      </c>
      <c r="Q94" s="240" t="s">
        <v>1793</v>
      </c>
      <c r="R94" s="240" t="s">
        <v>2047</v>
      </c>
      <c r="S94" s="234" t="s">
        <v>1973</v>
      </c>
      <c r="V94" s="213">
        <f t="shared" si="6"/>
        <v>15</v>
      </c>
      <c r="W94" s="213" t="str">
        <f t="shared" si="7"/>
        <v>NO PUBLICABLE</v>
      </c>
      <c r="X94" s="213" t="str">
        <f t="shared" si="5"/>
        <v>REPORTES PARA MONITOREO SEÑALES DE ALERTA</v>
      </c>
      <c r="Z94" s="213" t="str">
        <v/>
      </c>
    </row>
    <row r="95" spans="1:26" ht="43.5" customHeight="1">
      <c r="A95" s="214"/>
      <c r="B95" s="240" t="s">
        <v>2026</v>
      </c>
      <c r="C95" s="240" t="s">
        <v>1793</v>
      </c>
      <c r="D95" s="240" t="s">
        <v>1793</v>
      </c>
      <c r="E95" s="240" t="s">
        <v>1793</v>
      </c>
      <c r="F95" s="240" t="s">
        <v>1793</v>
      </c>
      <c r="G95" s="240" t="s">
        <v>1793</v>
      </c>
      <c r="H95" s="240" t="s">
        <v>1793</v>
      </c>
      <c r="I95" s="240" t="s">
        <v>1793</v>
      </c>
      <c r="J95" s="240" t="s">
        <v>1793</v>
      </c>
      <c r="K95" s="240" t="s">
        <v>1793</v>
      </c>
      <c r="L95" s="240" t="s">
        <v>1793</v>
      </c>
      <c r="M95" s="240" t="s">
        <v>1793</v>
      </c>
      <c r="N95" s="240" t="s">
        <v>1793</v>
      </c>
      <c r="O95" s="240" t="s">
        <v>1793</v>
      </c>
      <c r="P95" s="240" t="s">
        <v>1793</v>
      </c>
      <c r="Q95" s="240" t="s">
        <v>1793</v>
      </c>
      <c r="R95" s="240" t="s">
        <v>2047</v>
      </c>
      <c r="S95" s="234" t="s">
        <v>1973</v>
      </c>
      <c r="V95" s="213">
        <f t="shared" si="6"/>
        <v>15</v>
      </c>
      <c r="W95" s="213" t="str">
        <f t="shared" si="7"/>
        <v>NO PUBLICABLE</v>
      </c>
      <c r="X95" s="213" t="str">
        <f t="shared" si="5"/>
        <v>REPORTES OBJETIVOS TRANSMITIDOS A LA UIAF</v>
      </c>
      <c r="Z95" s="213" t="str">
        <v/>
      </c>
    </row>
    <row r="96" spans="1:26" ht="42" customHeight="1">
      <c r="A96" s="214"/>
      <c r="B96" s="240" t="s">
        <v>1987</v>
      </c>
      <c r="C96" s="240" t="s">
        <v>1793</v>
      </c>
      <c r="D96" s="240" t="s">
        <v>1793</v>
      </c>
      <c r="E96" s="240" t="s">
        <v>1793</v>
      </c>
      <c r="F96" s="240" t="s">
        <v>1793</v>
      </c>
      <c r="G96" s="240" t="s">
        <v>1793</v>
      </c>
      <c r="H96" s="240" t="s">
        <v>1793</v>
      </c>
      <c r="I96" s="240" t="s">
        <v>1793</v>
      </c>
      <c r="J96" s="240" t="s">
        <v>1793</v>
      </c>
      <c r="K96" s="240" t="s">
        <v>1793</v>
      </c>
      <c r="L96" s="240" t="s">
        <v>1793</v>
      </c>
      <c r="M96" s="240" t="s">
        <v>1793</v>
      </c>
      <c r="N96" s="240" t="s">
        <v>1793</v>
      </c>
      <c r="O96" s="240" t="s">
        <v>1793</v>
      </c>
      <c r="P96" s="240" t="s">
        <v>1793</v>
      </c>
      <c r="Q96" s="240" t="s">
        <v>1793</v>
      </c>
      <c r="R96" s="240" t="s">
        <v>2047</v>
      </c>
      <c r="S96" s="234" t="s">
        <v>1973</v>
      </c>
      <c r="V96" s="213">
        <f t="shared" si="6"/>
        <v>15</v>
      </c>
      <c r="W96" s="213" t="str">
        <f t="shared" si="7"/>
        <v>NO PUBLICABLE</v>
      </c>
      <c r="X96" s="213" t="str">
        <f t="shared" si="5"/>
        <v>INFORME DE GESTIÓN SARLAFT</v>
      </c>
      <c r="Z96" s="213" t="str">
        <v/>
      </c>
    </row>
    <row r="97" spans="1:26" ht="37.5" customHeight="1">
      <c r="A97" s="214"/>
      <c r="B97" s="240" t="s">
        <v>2028</v>
      </c>
      <c r="C97" s="240" t="s">
        <v>1793</v>
      </c>
      <c r="D97" s="240" t="s">
        <v>1793</v>
      </c>
      <c r="E97" s="240" t="s">
        <v>1793</v>
      </c>
      <c r="F97" s="240" t="s">
        <v>1793</v>
      </c>
      <c r="G97" s="240" t="s">
        <v>1793</v>
      </c>
      <c r="H97" s="240" t="s">
        <v>1793</v>
      </c>
      <c r="I97" s="240" t="s">
        <v>1793</v>
      </c>
      <c r="J97" s="240" t="s">
        <v>1793</v>
      </c>
      <c r="K97" s="240" t="s">
        <v>1793</v>
      </c>
      <c r="L97" s="240" t="s">
        <v>1793</v>
      </c>
      <c r="M97" s="240" t="s">
        <v>1793</v>
      </c>
      <c r="N97" s="240" t="s">
        <v>1793</v>
      </c>
      <c r="O97" s="240" t="s">
        <v>1793</v>
      </c>
      <c r="P97" s="240" t="s">
        <v>1793</v>
      </c>
      <c r="Q97" s="240" t="s">
        <v>1793</v>
      </c>
      <c r="R97" s="240" t="s">
        <v>2047</v>
      </c>
      <c r="S97" s="234" t="s">
        <v>1973</v>
      </c>
      <c r="V97" s="213">
        <f t="shared" si="6"/>
        <v>15</v>
      </c>
      <c r="W97" s="213" t="str">
        <f t="shared" si="7"/>
        <v>NO PUBLICABLE</v>
      </c>
      <c r="X97" s="213" t="str">
        <f t="shared" si="5"/>
        <v>REQUERIMIENTOS Y RESPUESTAS RELACIONADAS CON SARLAFT</v>
      </c>
      <c r="Z97" s="213" t="str">
        <v/>
      </c>
    </row>
    <row r="98" spans="1:26" ht="42.75">
      <c r="A98" s="214"/>
      <c r="B98" s="240" t="s">
        <v>2390</v>
      </c>
      <c r="C98" s="240" t="s">
        <v>1793</v>
      </c>
      <c r="D98" s="240" t="s">
        <v>1793</v>
      </c>
      <c r="E98" s="240" t="s">
        <v>1793</v>
      </c>
      <c r="F98" s="240" t="s">
        <v>1793</v>
      </c>
      <c r="G98" s="240" t="s">
        <v>1793</v>
      </c>
      <c r="H98" s="240" t="s">
        <v>1793</v>
      </c>
      <c r="I98" s="240" t="s">
        <v>1793</v>
      </c>
      <c r="J98" s="240" t="s">
        <v>1793</v>
      </c>
      <c r="K98" s="240" t="s">
        <v>1793</v>
      </c>
      <c r="L98" s="240" t="s">
        <v>1793</v>
      </c>
      <c r="M98" s="240" t="s">
        <v>1793</v>
      </c>
      <c r="N98" s="240" t="s">
        <v>1793</v>
      </c>
      <c r="O98" s="240" t="s">
        <v>1793</v>
      </c>
      <c r="P98" s="240" t="s">
        <v>1793</v>
      </c>
      <c r="Q98" s="240" t="s">
        <v>1793</v>
      </c>
      <c r="R98" s="240" t="s">
        <v>2047</v>
      </c>
      <c r="S98" s="234" t="s">
        <v>1973</v>
      </c>
      <c r="V98" s="213">
        <f t="shared" ref="V98:V161" si="8">IF(C98="no",1,IF(C98="SI",16,IF(C98="PARCIALMENTE",17,0)))+IF(D98="no",1,IF(D98="SI",16,IF(D98="PARCIALMENTE",17,0)))+IF(E98="no",1,IF(E98="SI",16,IF(E98="PARCIALMENTE",17,0)))+IF(F98="no",1,IF(F98="SI",16,IF(F98="PARCIALMENTE",17,0)))+IF(G98="no",1,IF(G98="SI",16,IF(G98="PARCIALMENTE",17,0)))+IF(H98="no",1,IF(H98="SI",16,IF(H98="PARCIALMENTE",17,0)))+IF(I98="no",1,IF(I98="SI",16,IF(I98="PARCIALMENTE",17,0)))+IF(J98="no",1,IF(J98="SI",16,IF(J98="PARCIALMENTE",17,0)))+IF(K98="no",1,IF(K98="SI",16,IF(K98="PARCIALMENTE",17,0)))+IF(L98="no",1,IF(L98="SI",16,IF(L98="PARCIALMENTE",17,0)))+IF(M98="no",1,IF(M98="SI",16,IF(M98="PARCIALMENTE",17,0)))+IF(N98="no",1,IF(N98="SI",16,IF(N98="PARCIALMENTE",17,0)))+IF(O98="no",1,IF(O98="SI",16,IF(O98="PARCIALMENTE",17,0)))+IF(P98="no",1,IF(P98="SI",16,IF(P98="PARCIALMENTE",17,0)))+IF(Q98="no",1,IF(Q98="SI",16,IF(Q98="PARCIALMENTE",17,0)))</f>
        <v>15</v>
      </c>
      <c r="W98" s="213" t="str">
        <f t="shared" ref="W98:W161" si="9">S113</f>
        <v>NO PUBLICABLE</v>
      </c>
      <c r="X98" s="213" t="str">
        <f t="shared" si="5"/>
        <v>LISTAS RESTRICTIVAS</v>
      </c>
      <c r="Z98" s="213" t="str">
        <v/>
      </c>
    </row>
    <row r="99" spans="1:26" ht="99.75">
      <c r="A99" s="214"/>
      <c r="B99" s="240" t="s">
        <v>2029</v>
      </c>
      <c r="C99" s="240" t="s">
        <v>1793</v>
      </c>
      <c r="D99" s="240" t="s">
        <v>1793</v>
      </c>
      <c r="E99" s="240" t="s">
        <v>1793</v>
      </c>
      <c r="F99" s="240" t="s">
        <v>1793</v>
      </c>
      <c r="G99" s="240" t="s">
        <v>1793</v>
      </c>
      <c r="H99" s="240" t="s">
        <v>1793</v>
      </c>
      <c r="I99" s="240" t="s">
        <v>1793</v>
      </c>
      <c r="J99" s="240" t="s">
        <v>1793</v>
      </c>
      <c r="K99" s="240" t="s">
        <v>1793</v>
      </c>
      <c r="L99" s="240" t="s">
        <v>1793</v>
      </c>
      <c r="M99" s="240" t="s">
        <v>1793</v>
      </c>
      <c r="N99" s="240" t="s">
        <v>1793</v>
      </c>
      <c r="O99" s="240" t="s">
        <v>1793</v>
      </c>
      <c r="P99" s="240" t="s">
        <v>1793</v>
      </c>
      <c r="Q99" s="240" t="s">
        <v>1793</v>
      </c>
      <c r="R99" s="240" t="s">
        <v>2047</v>
      </c>
      <c r="S99" s="234" t="s">
        <v>1973</v>
      </c>
      <c r="V99" s="213">
        <f t="shared" si="8"/>
        <v>15</v>
      </c>
      <c r="W99" s="213" t="str">
        <f t="shared" si="9"/>
        <v>NO PUBLICABLE</v>
      </c>
      <c r="X99" s="213" t="str">
        <f t="shared" si="5"/>
        <v>INFORMACIÓN DEL APLICATIVO SARLAFT</v>
      </c>
      <c r="Z99" s="213" t="str">
        <v/>
      </c>
    </row>
    <row r="100" spans="1:26" ht="99.75">
      <c r="A100" s="214"/>
      <c r="B100" s="240" t="s">
        <v>2030</v>
      </c>
      <c r="C100" s="240" t="s">
        <v>1793</v>
      </c>
      <c r="D100" s="240" t="s">
        <v>1793</v>
      </c>
      <c r="E100" s="240" t="s">
        <v>1793</v>
      </c>
      <c r="F100" s="240" t="s">
        <v>1793</v>
      </c>
      <c r="G100" s="240" t="s">
        <v>1793</v>
      </c>
      <c r="H100" s="240" t="s">
        <v>1793</v>
      </c>
      <c r="I100" s="240" t="s">
        <v>1793</v>
      </c>
      <c r="J100" s="240" t="s">
        <v>1793</v>
      </c>
      <c r="K100" s="240" t="s">
        <v>1793</v>
      </c>
      <c r="L100" s="240" t="s">
        <v>1793</v>
      </c>
      <c r="M100" s="240" t="s">
        <v>1793</v>
      </c>
      <c r="N100" s="240" t="s">
        <v>1793</v>
      </c>
      <c r="O100" s="240" t="s">
        <v>1793</v>
      </c>
      <c r="P100" s="240" t="s">
        <v>1793</v>
      </c>
      <c r="Q100" s="240" t="s">
        <v>1793</v>
      </c>
      <c r="R100" s="240" t="s">
        <v>2047</v>
      </c>
      <c r="S100" s="234" t="s">
        <v>1973</v>
      </c>
      <c r="V100" s="213">
        <f t="shared" si="8"/>
        <v>15</v>
      </c>
      <c r="W100" s="213" t="str">
        <f t="shared" si="9"/>
        <v>PUBLICABLE</v>
      </c>
      <c r="X100" s="213" t="str">
        <f t="shared" si="5"/>
        <v xml:space="preserve"> LISTAS CLASIFICADAS - CONGELAMIENTO ONU
</v>
      </c>
      <c r="Z100" s="213" t="str">
        <v/>
      </c>
    </row>
    <row r="101" spans="1:26" ht="85.5">
      <c r="A101" s="214"/>
      <c r="B101" s="240" t="s">
        <v>2031</v>
      </c>
      <c r="C101" s="240" t="s">
        <v>1793</v>
      </c>
      <c r="D101" s="240" t="s">
        <v>1793</v>
      </c>
      <c r="E101" s="240" t="s">
        <v>1793</v>
      </c>
      <c r="F101" s="240" t="s">
        <v>1793</v>
      </c>
      <c r="G101" s="240" t="s">
        <v>1793</v>
      </c>
      <c r="H101" s="240" t="s">
        <v>1793</v>
      </c>
      <c r="I101" s="240" t="s">
        <v>1793</v>
      </c>
      <c r="J101" s="240" t="s">
        <v>1793</v>
      </c>
      <c r="K101" s="240" t="s">
        <v>1793</v>
      </c>
      <c r="L101" s="240" t="s">
        <v>1793</v>
      </c>
      <c r="M101" s="240" t="s">
        <v>1793</v>
      </c>
      <c r="N101" s="240" t="s">
        <v>1793</v>
      </c>
      <c r="O101" s="240" t="s">
        <v>1793</v>
      </c>
      <c r="P101" s="240" t="s">
        <v>1793</v>
      </c>
      <c r="Q101" s="240" t="s">
        <v>1793</v>
      </c>
      <c r="R101" s="240" t="s">
        <v>2047</v>
      </c>
      <c r="S101" s="234" t="s">
        <v>1973</v>
      </c>
      <c r="V101" s="213">
        <f t="shared" si="8"/>
        <v>15</v>
      </c>
      <c r="W101" s="213" t="str">
        <f t="shared" si="9"/>
        <v>NO PUBLICABLE</v>
      </c>
      <c r="X101" s="213" t="str">
        <f t="shared" si="5"/>
        <v>PLANES DE TRATAMIENTO DE LAFT</v>
      </c>
      <c r="Z101" s="213" t="str">
        <v/>
      </c>
    </row>
    <row r="102" spans="1:26" ht="114">
      <c r="A102" s="214"/>
      <c r="B102" s="240" t="s">
        <v>2032</v>
      </c>
      <c r="C102" s="240" t="s">
        <v>1793</v>
      </c>
      <c r="D102" s="240" t="s">
        <v>1793</v>
      </c>
      <c r="E102" s="240" t="s">
        <v>1793</v>
      </c>
      <c r="F102" s="240" t="s">
        <v>1793</v>
      </c>
      <c r="G102" s="240" t="s">
        <v>1793</v>
      </c>
      <c r="H102" s="240" t="s">
        <v>1793</v>
      </c>
      <c r="I102" s="240" t="s">
        <v>1793</v>
      </c>
      <c r="J102" s="240" t="s">
        <v>1793</v>
      </c>
      <c r="K102" s="240" t="s">
        <v>1793</v>
      </c>
      <c r="L102" s="240" t="s">
        <v>1793</v>
      </c>
      <c r="M102" s="240" t="s">
        <v>1793</v>
      </c>
      <c r="N102" s="240" t="s">
        <v>1793</v>
      </c>
      <c r="O102" s="240" t="s">
        <v>1793</v>
      </c>
      <c r="P102" s="240" t="s">
        <v>1793</v>
      </c>
      <c r="Q102" s="240" t="s">
        <v>1793</v>
      </c>
      <c r="R102" s="240" t="s">
        <v>2047</v>
      </c>
      <c r="S102" s="234" t="s">
        <v>1973</v>
      </c>
      <c r="V102" s="213">
        <f t="shared" si="8"/>
        <v>15</v>
      </c>
      <c r="W102" s="213" t="str">
        <f t="shared" si="9"/>
        <v>NO PUBLICABLE</v>
      </c>
      <c r="X102" s="213" t="str">
        <f t="shared" si="5"/>
        <v>PLANES DE COMUNICACIONES
(CMU-FOR-001)</v>
      </c>
      <c r="Z102" s="213" t="str">
        <v/>
      </c>
    </row>
    <row r="103" spans="1:26" ht="114">
      <c r="A103" s="214"/>
      <c r="B103" s="240" t="s">
        <v>2033</v>
      </c>
      <c r="C103" s="240" t="s">
        <v>1793</v>
      </c>
      <c r="D103" s="240" t="s">
        <v>1793</v>
      </c>
      <c r="E103" s="240" t="s">
        <v>1793</v>
      </c>
      <c r="F103" s="240" t="s">
        <v>1793</v>
      </c>
      <c r="G103" s="240" t="s">
        <v>1793</v>
      </c>
      <c r="H103" s="240" t="s">
        <v>1793</v>
      </c>
      <c r="I103" s="240" t="s">
        <v>1793</v>
      </c>
      <c r="J103" s="240" t="s">
        <v>1793</v>
      </c>
      <c r="K103" s="240" t="s">
        <v>1793</v>
      </c>
      <c r="L103" s="240" t="s">
        <v>1793</v>
      </c>
      <c r="M103" s="240" t="s">
        <v>1793</v>
      </c>
      <c r="N103" s="240" t="s">
        <v>1793</v>
      </c>
      <c r="O103" s="240" t="s">
        <v>1793</v>
      </c>
      <c r="P103" s="240" t="s">
        <v>1793</v>
      </c>
      <c r="Q103" s="240" t="s">
        <v>1793</v>
      </c>
      <c r="R103" s="240" t="s">
        <v>2047</v>
      </c>
      <c r="S103" s="234" t="s">
        <v>1973</v>
      </c>
      <c r="V103" s="213">
        <f t="shared" si="8"/>
        <v>15</v>
      </c>
      <c r="W103" s="213" t="str">
        <f t="shared" si="9"/>
        <v>PUBLICABLE</v>
      </c>
      <c r="X103" s="213" t="str">
        <f t="shared" si="5"/>
        <v>SOLICITUD DE PIEZAS GRÁFICAS 
(CMU-FOR-003)</v>
      </c>
      <c r="Z103" s="213" t="str">
        <v/>
      </c>
    </row>
    <row r="104" spans="1:26" ht="57">
      <c r="A104" s="214"/>
      <c r="B104" s="240" t="s">
        <v>2034</v>
      </c>
      <c r="C104" s="240" t="s">
        <v>1793</v>
      </c>
      <c r="D104" s="240" t="s">
        <v>1793</v>
      </c>
      <c r="E104" s="240" t="s">
        <v>1793</v>
      </c>
      <c r="F104" s="240" t="s">
        <v>1793</v>
      </c>
      <c r="G104" s="240" t="s">
        <v>1793</v>
      </c>
      <c r="H104" s="240" t="s">
        <v>1793</v>
      </c>
      <c r="I104" s="240" t="s">
        <v>1793</v>
      </c>
      <c r="J104" s="240" t="s">
        <v>1793</v>
      </c>
      <c r="K104" s="240" t="s">
        <v>1793</v>
      </c>
      <c r="L104" s="240" t="s">
        <v>1793</v>
      </c>
      <c r="M104" s="240" t="s">
        <v>1793</v>
      </c>
      <c r="N104" s="240" t="s">
        <v>1793</v>
      </c>
      <c r="O104" s="240" t="s">
        <v>1793</v>
      </c>
      <c r="P104" s="240" t="s">
        <v>1793</v>
      </c>
      <c r="Q104" s="240" t="s">
        <v>1793</v>
      </c>
      <c r="R104" s="240" t="s">
        <v>2047</v>
      </c>
      <c r="S104" s="234" t="s">
        <v>1973</v>
      </c>
      <c r="V104" s="213">
        <f t="shared" si="8"/>
        <v>15</v>
      </c>
      <c r="W104" s="213" t="str">
        <f t="shared" si="9"/>
        <v>PUBLICABLE</v>
      </c>
      <c r="X104" s="213" t="str">
        <f t="shared" si="5"/>
        <v>PUBLICACIÓN INSTITUCIONAL</v>
      </c>
      <c r="Z104" s="213" t="str">
        <v/>
      </c>
    </row>
    <row r="105" spans="1:26" ht="50.1" customHeight="1">
      <c r="A105" s="214"/>
      <c r="B105" s="240" t="s">
        <v>2035</v>
      </c>
      <c r="C105" s="240" t="s">
        <v>1793</v>
      </c>
      <c r="D105" s="240" t="s">
        <v>1793</v>
      </c>
      <c r="E105" s="240" t="s">
        <v>1793</v>
      </c>
      <c r="F105" s="240" t="s">
        <v>1793</v>
      </c>
      <c r="G105" s="240" t="s">
        <v>1793</v>
      </c>
      <c r="H105" s="240" t="s">
        <v>1793</v>
      </c>
      <c r="I105" s="240" t="s">
        <v>1793</v>
      </c>
      <c r="J105" s="240" t="s">
        <v>1793</v>
      </c>
      <c r="K105" s="240" t="s">
        <v>1793</v>
      </c>
      <c r="L105" s="240" t="s">
        <v>1793</v>
      </c>
      <c r="M105" s="240" t="s">
        <v>1793</v>
      </c>
      <c r="N105" s="240" t="s">
        <v>1793</v>
      </c>
      <c r="O105" s="240" t="s">
        <v>1793</v>
      </c>
      <c r="P105" s="240" t="s">
        <v>1793</v>
      </c>
      <c r="Q105" s="240" t="s">
        <v>1793</v>
      </c>
      <c r="R105" s="240" t="s">
        <v>2047</v>
      </c>
      <c r="S105" s="234" t="s">
        <v>1973</v>
      </c>
      <c r="V105" s="213">
        <f t="shared" si="8"/>
        <v>15</v>
      </c>
      <c r="W105" s="213" t="str">
        <f t="shared" si="9"/>
        <v>NO PUBLICABLE</v>
      </c>
      <c r="X105" s="213" t="str">
        <f t="shared" si="5"/>
        <v>BIBLIOTECA DE REGISTROS AUDIOVISUALES Y FOTOGRÁFICOS</v>
      </c>
      <c r="Z105" s="213" t="str">
        <v/>
      </c>
    </row>
    <row r="106" spans="1:26" ht="42" customHeight="1">
      <c r="A106" s="214"/>
      <c r="B106" s="240" t="s">
        <v>2036</v>
      </c>
      <c r="C106" s="240" t="s">
        <v>1793</v>
      </c>
      <c r="D106" s="240" t="s">
        <v>1793</v>
      </c>
      <c r="E106" s="240" t="s">
        <v>1793</v>
      </c>
      <c r="F106" s="240" t="s">
        <v>1793</v>
      </c>
      <c r="G106" s="240" t="s">
        <v>1793</v>
      </c>
      <c r="H106" s="240" t="s">
        <v>1793</v>
      </c>
      <c r="I106" s="240" t="s">
        <v>1793</v>
      </c>
      <c r="J106" s="240" t="s">
        <v>1793</v>
      </c>
      <c r="K106" s="240" t="s">
        <v>1793</v>
      </c>
      <c r="L106" s="240" t="s">
        <v>1793</v>
      </c>
      <c r="M106" s="240" t="s">
        <v>1793</v>
      </c>
      <c r="N106" s="240" t="s">
        <v>1793</v>
      </c>
      <c r="O106" s="240" t="s">
        <v>1793</v>
      </c>
      <c r="P106" s="240" t="s">
        <v>1793</v>
      </c>
      <c r="Q106" s="240" t="s">
        <v>1793</v>
      </c>
      <c r="R106" s="240" t="s">
        <v>2047</v>
      </c>
      <c r="S106" s="234" t="s">
        <v>1973</v>
      </c>
      <c r="V106" s="213">
        <f t="shared" si="8"/>
        <v>15</v>
      </c>
      <c r="W106" s="213" t="str">
        <f t="shared" si="9"/>
        <v>PUBLICABLE</v>
      </c>
      <c r="X106" s="213" t="str">
        <f t="shared" si="5"/>
        <v>DATOS PERSONALES COLABORADORES DE FINAGRO</v>
      </c>
      <c r="Z106" s="213" t="str">
        <v/>
      </c>
    </row>
    <row r="107" spans="1:26" ht="37.5" customHeight="1">
      <c r="A107" s="214"/>
      <c r="B107" s="240" t="s">
        <v>2037</v>
      </c>
      <c r="C107" s="240" t="s">
        <v>1793</v>
      </c>
      <c r="D107" s="240" t="s">
        <v>1793</v>
      </c>
      <c r="E107" s="240" t="s">
        <v>1793</v>
      </c>
      <c r="F107" s="240" t="s">
        <v>1793</v>
      </c>
      <c r="G107" s="240" t="s">
        <v>1793</v>
      </c>
      <c r="H107" s="240" t="s">
        <v>1793</v>
      </c>
      <c r="I107" s="240" t="s">
        <v>1793</v>
      </c>
      <c r="J107" s="240" t="s">
        <v>1793</v>
      </c>
      <c r="K107" s="240" t="s">
        <v>1793</v>
      </c>
      <c r="L107" s="240" t="s">
        <v>1793</v>
      </c>
      <c r="M107" s="240" t="s">
        <v>1793</v>
      </c>
      <c r="N107" s="240" t="s">
        <v>1793</v>
      </c>
      <c r="O107" s="240" t="s">
        <v>1793</v>
      </c>
      <c r="P107" s="240" t="s">
        <v>1793</v>
      </c>
      <c r="Q107" s="240" t="s">
        <v>1793</v>
      </c>
      <c r="R107" s="240" t="s">
        <v>2047</v>
      </c>
      <c r="S107" s="234" t="s">
        <v>1973</v>
      </c>
      <c r="V107" s="213">
        <f t="shared" si="8"/>
        <v>15</v>
      </c>
      <c r="W107" s="213" t="str">
        <f t="shared" si="9"/>
        <v>PUBLICABLE</v>
      </c>
      <c r="X107" s="213" t="str">
        <f t="shared" si="5"/>
        <v>PIEZAS Y CONTENIDOS PARA REDES SOCIALES</v>
      </c>
      <c r="Z107" s="213" t="str">
        <v/>
      </c>
    </row>
    <row r="108" spans="1:26" ht="71.25">
      <c r="A108" s="214"/>
      <c r="B108" s="240" t="s">
        <v>2038</v>
      </c>
      <c r="C108" s="240" t="s">
        <v>1793</v>
      </c>
      <c r="D108" s="240" t="s">
        <v>1793</v>
      </c>
      <c r="E108" s="240" t="s">
        <v>1793</v>
      </c>
      <c r="F108" s="240" t="s">
        <v>1793</v>
      </c>
      <c r="G108" s="240" t="s">
        <v>1793</v>
      </c>
      <c r="H108" s="240" t="s">
        <v>1793</v>
      </c>
      <c r="I108" s="240" t="s">
        <v>1793</v>
      </c>
      <c r="J108" s="240" t="s">
        <v>1793</v>
      </c>
      <c r="K108" s="240" t="s">
        <v>1793</v>
      </c>
      <c r="L108" s="240" t="s">
        <v>1793</v>
      </c>
      <c r="M108" s="240" t="s">
        <v>1793</v>
      </c>
      <c r="N108" s="240" t="s">
        <v>1793</v>
      </c>
      <c r="O108" s="240" t="s">
        <v>1793</v>
      </c>
      <c r="P108" s="240" t="s">
        <v>1793</v>
      </c>
      <c r="Q108" s="240" t="s">
        <v>1793</v>
      </c>
      <c r="R108" s="240" t="s">
        <v>2047</v>
      </c>
      <c r="S108" s="234" t="s">
        <v>1973</v>
      </c>
      <c r="V108" s="213">
        <f t="shared" si="8"/>
        <v>15</v>
      </c>
      <c r="W108" s="213" t="str">
        <f t="shared" si="9"/>
        <v>PUBLICABLE</v>
      </c>
      <c r="X108" s="213" t="str">
        <f t="shared" si="5"/>
        <v>COMUNICADOS DE PRENSA</v>
      </c>
      <c r="Z108" s="213" t="str">
        <v/>
      </c>
    </row>
    <row r="109" spans="1:26" ht="37.5" customHeight="1">
      <c r="A109" s="214"/>
      <c r="B109" s="240" t="s">
        <v>2039</v>
      </c>
      <c r="C109" s="240" t="s">
        <v>1793</v>
      </c>
      <c r="D109" s="240" t="s">
        <v>1793</v>
      </c>
      <c r="E109" s="240" t="s">
        <v>1793</v>
      </c>
      <c r="F109" s="240" t="s">
        <v>1793</v>
      </c>
      <c r="G109" s="240" t="s">
        <v>1793</v>
      </c>
      <c r="H109" s="240" t="s">
        <v>1793</v>
      </c>
      <c r="I109" s="240" t="s">
        <v>1793</v>
      </c>
      <c r="J109" s="240" t="s">
        <v>1793</v>
      </c>
      <c r="K109" s="240" t="s">
        <v>1793</v>
      </c>
      <c r="L109" s="240" t="s">
        <v>1793</v>
      </c>
      <c r="M109" s="240" t="s">
        <v>1793</v>
      </c>
      <c r="N109" s="240" t="s">
        <v>1793</v>
      </c>
      <c r="O109" s="240" t="s">
        <v>1793</v>
      </c>
      <c r="P109" s="240" t="s">
        <v>1793</v>
      </c>
      <c r="Q109" s="240" t="s">
        <v>1793</v>
      </c>
      <c r="R109" s="240" t="s">
        <v>2047</v>
      </c>
      <c r="S109" s="234" t="s">
        <v>1973</v>
      </c>
      <c r="V109" s="213">
        <f t="shared" si="8"/>
        <v>15</v>
      </c>
      <c r="W109" s="213" t="str">
        <f>S125</f>
        <v>PUBLICABLE</v>
      </c>
      <c r="X109" s="213" t="str">
        <f t="shared" si="5"/>
        <v xml:space="preserve">CONSENTIMIENTO INFORMADO </v>
      </c>
      <c r="Z109" s="213" t="str">
        <v/>
      </c>
    </row>
    <row r="110" spans="1:26" ht="128.25">
      <c r="A110" s="214"/>
      <c r="B110" s="240" t="s">
        <v>2040</v>
      </c>
      <c r="C110" s="240" t="s">
        <v>1793</v>
      </c>
      <c r="D110" s="240" t="s">
        <v>1793</v>
      </c>
      <c r="E110" s="240" t="s">
        <v>1793</v>
      </c>
      <c r="F110" s="240" t="s">
        <v>1793</v>
      </c>
      <c r="G110" s="240" t="s">
        <v>1793</v>
      </c>
      <c r="H110" s="240" t="s">
        <v>1793</v>
      </c>
      <c r="I110" s="240" t="s">
        <v>1793</v>
      </c>
      <c r="J110" s="240" t="s">
        <v>1793</v>
      </c>
      <c r="K110" s="240" t="s">
        <v>1793</v>
      </c>
      <c r="L110" s="240" t="s">
        <v>1793</v>
      </c>
      <c r="M110" s="240" t="s">
        <v>1793</v>
      </c>
      <c r="N110" s="240" t="s">
        <v>1793</v>
      </c>
      <c r="O110" s="240" t="s">
        <v>1793</v>
      </c>
      <c r="P110" s="240" t="s">
        <v>1793</v>
      </c>
      <c r="Q110" s="240" t="s">
        <v>1793</v>
      </c>
      <c r="R110" s="240" t="s">
        <v>2047</v>
      </c>
      <c r="S110" s="234" t="s">
        <v>1973</v>
      </c>
      <c r="V110" s="213">
        <f t="shared" si="8"/>
        <v>15</v>
      </c>
      <c r="W110" s="213" t="e">
        <f>#REF!</f>
        <v>#REF!</v>
      </c>
      <c r="X110" s="213" t="str">
        <f t="shared" si="5"/>
        <v>INFORMES FREE PRESS Y DE MONITOREO DE MEDIOS</v>
      </c>
      <c r="Z110" s="213" t="str">
        <v/>
      </c>
    </row>
    <row r="111" spans="1:26" ht="71.25">
      <c r="A111" s="214"/>
      <c r="B111" s="240" t="s">
        <v>2041</v>
      </c>
      <c r="C111" s="240" t="s">
        <v>1793</v>
      </c>
      <c r="D111" s="240" t="s">
        <v>1793</v>
      </c>
      <c r="E111" s="240" t="s">
        <v>1793</v>
      </c>
      <c r="F111" s="240" t="s">
        <v>1793</v>
      </c>
      <c r="G111" s="240" t="s">
        <v>1793</v>
      </c>
      <c r="H111" s="240" t="s">
        <v>1793</v>
      </c>
      <c r="I111" s="240" t="s">
        <v>1793</v>
      </c>
      <c r="J111" s="240" t="s">
        <v>1793</v>
      </c>
      <c r="K111" s="240" t="s">
        <v>1793</v>
      </c>
      <c r="L111" s="240" t="s">
        <v>1793</v>
      </c>
      <c r="M111" s="240" t="s">
        <v>1793</v>
      </c>
      <c r="N111" s="240" t="s">
        <v>1793</v>
      </c>
      <c r="O111" s="240" t="s">
        <v>1793</v>
      </c>
      <c r="P111" s="240" t="s">
        <v>1793</v>
      </c>
      <c r="Q111" s="240" t="s">
        <v>1793</v>
      </c>
      <c r="R111" s="240" t="s">
        <v>2047</v>
      </c>
      <c r="S111" s="234" t="s">
        <v>1973</v>
      </c>
      <c r="V111" s="213">
        <f t="shared" si="8"/>
        <v>15</v>
      </c>
      <c r="W111" s="213" t="str">
        <f t="shared" si="9"/>
        <v>NO PUBLICABLE</v>
      </c>
      <c r="X111" s="213" t="str">
        <f t="shared" si="5"/>
        <v>MANUAL DE IMAGEN CORPORATIVA</v>
      </c>
      <c r="Z111" s="213" t="str">
        <v/>
      </c>
    </row>
    <row r="112" spans="1:26" ht="85.5">
      <c r="A112" s="214"/>
      <c r="B112" s="240" t="s">
        <v>2042</v>
      </c>
      <c r="C112" s="240" t="s">
        <v>1793</v>
      </c>
      <c r="D112" s="240" t="s">
        <v>1793</v>
      </c>
      <c r="E112" s="240" t="s">
        <v>1793</v>
      </c>
      <c r="F112" s="240" t="s">
        <v>1793</v>
      </c>
      <c r="G112" s="240" t="s">
        <v>1793</v>
      </c>
      <c r="H112" s="240" t="s">
        <v>1793</v>
      </c>
      <c r="I112" s="240" t="s">
        <v>1793</v>
      </c>
      <c r="J112" s="240" t="s">
        <v>1793</v>
      </c>
      <c r="K112" s="240" t="s">
        <v>1793</v>
      </c>
      <c r="L112" s="240" t="s">
        <v>1793</v>
      </c>
      <c r="M112" s="240" t="s">
        <v>1793</v>
      </c>
      <c r="N112" s="240" t="s">
        <v>1793</v>
      </c>
      <c r="O112" s="240" t="s">
        <v>1793</v>
      </c>
      <c r="P112" s="240" t="s">
        <v>1793</v>
      </c>
      <c r="Q112" s="240" t="s">
        <v>1793</v>
      </c>
      <c r="R112" s="240" t="s">
        <v>2047</v>
      </c>
      <c r="S112" s="234" t="s">
        <v>1973</v>
      </c>
      <c r="V112" s="213">
        <f t="shared" si="8"/>
        <v>15</v>
      </c>
      <c r="W112" s="213" t="str">
        <f t="shared" si="9"/>
        <v>NO PUBLICABLE</v>
      </c>
      <c r="X112" s="213" t="str">
        <f t="shared" si="5"/>
        <v>INFORME CARGAS LABORALES</v>
      </c>
      <c r="Z112" s="213" t="str">
        <v/>
      </c>
    </row>
    <row r="113" spans="1:26" ht="33" customHeight="1">
      <c r="A113" s="214"/>
      <c r="B113" s="240" t="s">
        <v>2043</v>
      </c>
      <c r="C113" s="240" t="s">
        <v>1793</v>
      </c>
      <c r="D113" s="240" t="s">
        <v>1793</v>
      </c>
      <c r="E113" s="240" t="s">
        <v>1793</v>
      </c>
      <c r="F113" s="240" t="s">
        <v>1793</v>
      </c>
      <c r="G113" s="240" t="s">
        <v>1793</v>
      </c>
      <c r="H113" s="240" t="s">
        <v>1793</v>
      </c>
      <c r="I113" s="240" t="s">
        <v>1793</v>
      </c>
      <c r="J113" s="240" t="s">
        <v>1793</v>
      </c>
      <c r="K113" s="240" t="s">
        <v>1793</v>
      </c>
      <c r="L113" s="240" t="s">
        <v>1793</v>
      </c>
      <c r="M113" s="240" t="s">
        <v>1793</v>
      </c>
      <c r="N113" s="240" t="s">
        <v>1793</v>
      </c>
      <c r="O113" s="240" t="s">
        <v>1793</v>
      </c>
      <c r="P113" s="240" t="s">
        <v>1793</v>
      </c>
      <c r="Q113" s="240" t="s">
        <v>1793</v>
      </c>
      <c r="R113" s="240" t="s">
        <v>2047</v>
      </c>
      <c r="S113" s="234" t="s">
        <v>1973</v>
      </c>
      <c r="V113" s="213">
        <f t="shared" si="8"/>
        <v>15</v>
      </c>
      <c r="W113" s="213" t="str">
        <f t="shared" si="9"/>
        <v>NO PUBLICABLE</v>
      </c>
      <c r="X113" s="213" t="str">
        <f t="shared" si="5"/>
        <v>MAPA DE PROCESOS</v>
      </c>
      <c r="Z113" s="213" t="str">
        <v/>
      </c>
    </row>
    <row r="114" spans="1:26" ht="39" customHeight="1">
      <c r="A114" s="214"/>
      <c r="B114" s="240" t="s">
        <v>2044</v>
      </c>
      <c r="C114" s="240" t="s">
        <v>1793</v>
      </c>
      <c r="D114" s="240" t="s">
        <v>1793</v>
      </c>
      <c r="E114" s="240" t="s">
        <v>1793</v>
      </c>
      <c r="F114" s="240" t="s">
        <v>1793</v>
      </c>
      <c r="G114" s="240" t="s">
        <v>1793</v>
      </c>
      <c r="H114" s="240" t="s">
        <v>1793</v>
      </c>
      <c r="I114" s="240" t="s">
        <v>1793</v>
      </c>
      <c r="J114" s="240" t="s">
        <v>1793</v>
      </c>
      <c r="K114" s="240" t="s">
        <v>1793</v>
      </c>
      <c r="L114" s="240" t="s">
        <v>1793</v>
      </c>
      <c r="M114" s="240" t="s">
        <v>1793</v>
      </c>
      <c r="N114" s="240" t="s">
        <v>1793</v>
      </c>
      <c r="O114" s="240" t="s">
        <v>1793</v>
      </c>
      <c r="P114" s="240" t="s">
        <v>1793</v>
      </c>
      <c r="Q114" s="240" t="s">
        <v>1793</v>
      </c>
      <c r="R114" s="240" t="s">
        <v>2047</v>
      </c>
      <c r="S114" s="234" t="s">
        <v>1973</v>
      </c>
      <c r="V114" s="213">
        <f t="shared" si="8"/>
        <v>15</v>
      </c>
      <c r="W114" s="213" t="str">
        <f t="shared" si="9"/>
        <v>NO PUBLICABLE</v>
      </c>
      <c r="X114" s="213" t="str">
        <f t="shared" si="5"/>
        <v>DOCUMENTOS DEL SISTEMA INTEGRADO DE GESTIÓN</v>
      </c>
      <c r="Z114" s="213" t="str">
        <v/>
      </c>
    </row>
    <row r="115" spans="1:26" ht="32.25" customHeight="1">
      <c r="A115" s="214"/>
      <c r="B115" s="240" t="s">
        <v>2045</v>
      </c>
      <c r="C115" s="240" t="s">
        <v>1793</v>
      </c>
      <c r="D115" s="240" t="s">
        <v>1793</v>
      </c>
      <c r="E115" s="240" t="s">
        <v>1793</v>
      </c>
      <c r="F115" s="240" t="s">
        <v>1793</v>
      </c>
      <c r="G115" s="240" t="s">
        <v>1793</v>
      </c>
      <c r="H115" s="240" t="s">
        <v>1793</v>
      </c>
      <c r="I115" s="240" t="s">
        <v>1793</v>
      </c>
      <c r="J115" s="240" t="s">
        <v>1793</v>
      </c>
      <c r="K115" s="240" t="s">
        <v>1793</v>
      </c>
      <c r="L115" s="240" t="s">
        <v>1793</v>
      </c>
      <c r="M115" s="240" t="s">
        <v>1793</v>
      </c>
      <c r="N115" s="240" t="s">
        <v>1793</v>
      </c>
      <c r="O115" s="240" t="s">
        <v>1793</v>
      </c>
      <c r="P115" s="240" t="s">
        <v>1793</v>
      </c>
      <c r="Q115" s="240" t="s">
        <v>1793</v>
      </c>
      <c r="R115" s="240" t="s">
        <v>2047</v>
      </c>
      <c r="S115" s="234" t="s">
        <v>1791</v>
      </c>
      <c r="V115" s="213">
        <f t="shared" si="8"/>
        <v>15</v>
      </c>
      <c r="W115" s="213" t="str">
        <f t="shared" si="9"/>
        <v>NO PUBLICABLE</v>
      </c>
      <c r="X115" s="213" t="str">
        <f t="shared" si="5"/>
        <v>LISTADO MAESTRO DE DOCUMENTOS</v>
      </c>
      <c r="Z115" s="213" t="str">
        <v/>
      </c>
    </row>
    <row r="116" spans="1:26" ht="99.75">
      <c r="A116" s="214"/>
      <c r="B116" s="240" t="s">
        <v>2046</v>
      </c>
      <c r="C116" s="240" t="s">
        <v>1793</v>
      </c>
      <c r="D116" s="240" t="s">
        <v>1793</v>
      </c>
      <c r="E116" s="240" t="s">
        <v>1793</v>
      </c>
      <c r="F116" s="240" t="s">
        <v>1793</v>
      </c>
      <c r="G116" s="240" t="s">
        <v>1793</v>
      </c>
      <c r="H116" s="240" t="s">
        <v>1793</v>
      </c>
      <c r="I116" s="240" t="s">
        <v>1793</v>
      </c>
      <c r="J116" s="240" t="s">
        <v>1793</v>
      </c>
      <c r="K116" s="240" t="s">
        <v>1793</v>
      </c>
      <c r="L116" s="240" t="s">
        <v>1793</v>
      </c>
      <c r="M116" s="240" t="s">
        <v>1793</v>
      </c>
      <c r="N116" s="240" t="s">
        <v>1793</v>
      </c>
      <c r="O116" s="240" t="s">
        <v>1793</v>
      </c>
      <c r="P116" s="240" t="s">
        <v>1793</v>
      </c>
      <c r="Q116" s="240" t="s">
        <v>1793</v>
      </c>
      <c r="R116" s="240" t="s">
        <v>2047</v>
      </c>
      <c r="S116" s="234" t="s">
        <v>1973</v>
      </c>
      <c r="V116" s="213">
        <f t="shared" si="8"/>
        <v>15</v>
      </c>
      <c r="W116" s="213" t="str">
        <f t="shared" si="9"/>
        <v>NO PUBLICABLE</v>
      </c>
      <c r="X116" s="213" t="str">
        <f t="shared" si="5"/>
        <v>HOJA DE VIDA INDICADOR
(MCO-FOR-002)</v>
      </c>
      <c r="Z116" s="213" t="str">
        <v/>
      </c>
    </row>
    <row r="117" spans="1:26" ht="85.5">
      <c r="A117" s="214"/>
      <c r="B117" s="240" t="s">
        <v>2048</v>
      </c>
      <c r="C117" s="240" t="s">
        <v>1793</v>
      </c>
      <c r="D117" s="240" t="s">
        <v>1793</v>
      </c>
      <c r="E117" s="240" t="s">
        <v>1793</v>
      </c>
      <c r="F117" s="240" t="s">
        <v>1793</v>
      </c>
      <c r="G117" s="240" t="s">
        <v>1793</v>
      </c>
      <c r="H117" s="240" t="s">
        <v>1793</v>
      </c>
      <c r="I117" s="240" t="s">
        <v>1793</v>
      </c>
      <c r="J117" s="240" t="s">
        <v>1793</v>
      </c>
      <c r="K117" s="240" t="s">
        <v>1793</v>
      </c>
      <c r="L117" s="240" t="s">
        <v>1793</v>
      </c>
      <c r="M117" s="240" t="s">
        <v>1793</v>
      </c>
      <c r="N117" s="240" t="s">
        <v>1793</v>
      </c>
      <c r="O117" s="240" t="s">
        <v>1793</v>
      </c>
      <c r="P117" s="240" t="s">
        <v>1793</v>
      </c>
      <c r="Q117" s="240" t="s">
        <v>1793</v>
      </c>
      <c r="R117" s="240" t="s">
        <v>2047</v>
      </c>
      <c r="S117" s="234" t="s">
        <v>1973</v>
      </c>
      <c r="V117" s="213">
        <f t="shared" si="8"/>
        <v>15</v>
      </c>
      <c r="W117" s="213" t="str">
        <f t="shared" si="9"/>
        <v>NO PUBLICABLE</v>
      </c>
      <c r="X117" s="213" t="str">
        <f t="shared" si="5"/>
        <v>TABLERO DE CONTROL ESTRATÉGICO</v>
      </c>
      <c r="Z117" s="213" t="str">
        <v/>
      </c>
    </row>
    <row r="118" spans="1:26" ht="73.5" customHeight="1">
      <c r="A118" s="214"/>
      <c r="B118" s="240" t="s">
        <v>2049</v>
      </c>
      <c r="C118" s="240" t="s">
        <v>1793</v>
      </c>
      <c r="D118" s="240" t="s">
        <v>1793</v>
      </c>
      <c r="E118" s="240" t="s">
        <v>1793</v>
      </c>
      <c r="F118" s="240" t="s">
        <v>1793</v>
      </c>
      <c r="G118" s="240" t="s">
        <v>1793</v>
      </c>
      <c r="H118" s="240" t="s">
        <v>1793</v>
      </c>
      <c r="I118" s="240" t="s">
        <v>1793</v>
      </c>
      <c r="J118" s="240" t="s">
        <v>1793</v>
      </c>
      <c r="K118" s="240" t="s">
        <v>1793</v>
      </c>
      <c r="L118" s="240" t="s">
        <v>1793</v>
      </c>
      <c r="M118" s="240" t="s">
        <v>1793</v>
      </c>
      <c r="N118" s="240" t="s">
        <v>1793</v>
      </c>
      <c r="O118" s="240" t="s">
        <v>1793</v>
      </c>
      <c r="P118" s="240" t="s">
        <v>1793</v>
      </c>
      <c r="Q118" s="240" t="s">
        <v>1793</v>
      </c>
      <c r="R118" s="240" t="s">
        <v>2047</v>
      </c>
      <c r="S118" s="234" t="s">
        <v>1791</v>
      </c>
      <c r="V118" s="213">
        <f t="shared" si="8"/>
        <v>15</v>
      </c>
      <c r="W118" s="213" t="str">
        <f t="shared" si="9"/>
        <v>NO PUBLICABLE</v>
      </c>
      <c r="X118" s="213" t="str">
        <f t="shared" si="5"/>
        <v>REPORTE CONSOLIDADO DE INDICADORES DE GESTIÓN</v>
      </c>
      <c r="Z118" s="213" t="str">
        <v/>
      </c>
    </row>
    <row r="119" spans="1:26" ht="67.5" customHeight="1">
      <c r="A119" s="214"/>
      <c r="B119" s="240" t="s">
        <v>2050</v>
      </c>
      <c r="C119" s="240" t="s">
        <v>1793</v>
      </c>
      <c r="D119" s="240" t="s">
        <v>1793</v>
      </c>
      <c r="E119" s="240" t="s">
        <v>1793</v>
      </c>
      <c r="F119" s="240" t="s">
        <v>1793</v>
      </c>
      <c r="G119" s="240" t="s">
        <v>1793</v>
      </c>
      <c r="H119" s="240" t="s">
        <v>1793</v>
      </c>
      <c r="I119" s="240" t="s">
        <v>1793</v>
      </c>
      <c r="J119" s="240" t="s">
        <v>1793</v>
      </c>
      <c r="K119" s="240" t="s">
        <v>1793</v>
      </c>
      <c r="L119" s="240" t="s">
        <v>1793</v>
      </c>
      <c r="M119" s="240" t="s">
        <v>1793</v>
      </c>
      <c r="N119" s="240" t="s">
        <v>1793</v>
      </c>
      <c r="O119" s="240" t="s">
        <v>1793</v>
      </c>
      <c r="P119" s="240" t="s">
        <v>1793</v>
      </c>
      <c r="Q119" s="240" t="s">
        <v>1793</v>
      </c>
      <c r="R119" s="240" t="s">
        <v>2047</v>
      </c>
      <c r="S119" s="234" t="s">
        <v>1791</v>
      </c>
      <c r="V119" s="213">
        <f t="shared" si="8"/>
        <v>15</v>
      </c>
      <c r="W119" s="213" t="str">
        <f t="shared" si="9"/>
        <v>NO PUBLICABLE</v>
      </c>
      <c r="X119" s="213" t="str">
        <f t="shared" si="5"/>
        <v>REPORTE DE SALIDAS NO CONFORMES
(MCO-FOR-001)</v>
      </c>
      <c r="Z119" s="213" t="str">
        <v/>
      </c>
    </row>
    <row r="120" spans="1:26" ht="73.5" customHeight="1">
      <c r="A120" s="214"/>
      <c r="B120" s="240" t="s">
        <v>2051</v>
      </c>
      <c r="C120" s="240" t="s">
        <v>1793</v>
      </c>
      <c r="D120" s="240" t="s">
        <v>1793</v>
      </c>
      <c r="E120" s="240" t="s">
        <v>1793</v>
      </c>
      <c r="F120" s="240" t="s">
        <v>1793</v>
      </c>
      <c r="G120" s="240" t="s">
        <v>1793</v>
      </c>
      <c r="H120" s="240" t="s">
        <v>1793</v>
      </c>
      <c r="I120" s="240" t="s">
        <v>1793</v>
      </c>
      <c r="J120" s="240" t="s">
        <v>1793</v>
      </c>
      <c r="K120" s="240" t="s">
        <v>1793</v>
      </c>
      <c r="L120" s="240" t="s">
        <v>1793</v>
      </c>
      <c r="M120" s="240" t="s">
        <v>1793</v>
      </c>
      <c r="N120" s="240" t="s">
        <v>1793</v>
      </c>
      <c r="O120" s="240" t="s">
        <v>1793</v>
      </c>
      <c r="P120" s="240" t="s">
        <v>1793</v>
      </c>
      <c r="Q120" s="240" t="s">
        <v>1793</v>
      </c>
      <c r="R120" s="240" t="s">
        <v>2047</v>
      </c>
      <c r="S120" s="234" t="s">
        <v>1973</v>
      </c>
      <c r="V120" s="213">
        <f t="shared" si="8"/>
        <v>15</v>
      </c>
      <c r="W120" s="213" t="str">
        <f t="shared" si="9"/>
        <v xml:space="preserve">PUBLICABLE </v>
      </c>
      <c r="X120" s="213" t="str">
        <f t="shared" si="5"/>
        <v>PLANES DE ACCIÓN Y ACCIONES RÁPIDAS</v>
      </c>
      <c r="Z120" s="213" t="str">
        <v/>
      </c>
    </row>
    <row r="121" spans="1:26" ht="69" customHeight="1">
      <c r="A121" s="214"/>
      <c r="B121" s="240" t="s">
        <v>2052</v>
      </c>
      <c r="C121" s="240" t="s">
        <v>1793</v>
      </c>
      <c r="D121" s="240" t="s">
        <v>1793</v>
      </c>
      <c r="E121" s="240" t="s">
        <v>1793</v>
      </c>
      <c r="F121" s="240" t="s">
        <v>1793</v>
      </c>
      <c r="G121" s="240" t="s">
        <v>1793</v>
      </c>
      <c r="H121" s="240" t="s">
        <v>1793</v>
      </c>
      <c r="I121" s="240" t="s">
        <v>1793</v>
      </c>
      <c r="J121" s="240" t="s">
        <v>1793</v>
      </c>
      <c r="K121" s="240" t="s">
        <v>1793</v>
      </c>
      <c r="L121" s="240" t="s">
        <v>1793</v>
      </c>
      <c r="M121" s="240" t="s">
        <v>1793</v>
      </c>
      <c r="N121" s="240" t="s">
        <v>1793</v>
      </c>
      <c r="O121" s="240" t="s">
        <v>1793</v>
      </c>
      <c r="P121" s="240" t="s">
        <v>1793</v>
      </c>
      <c r="Q121" s="240" t="s">
        <v>1793</v>
      </c>
      <c r="R121" s="240" t="s">
        <v>2047</v>
      </c>
      <c r="S121" s="234" t="s">
        <v>1791</v>
      </c>
      <c r="V121" s="213">
        <f t="shared" si="8"/>
        <v>15</v>
      </c>
      <c r="W121" s="213" t="str">
        <f t="shared" si="9"/>
        <v xml:space="preserve">PUBLICABLE </v>
      </c>
      <c r="X121" s="213" t="str">
        <f t="shared" si="5"/>
        <v>SOLICITUDES DE ELABORACIÓN, MODIFICACIÓN O ELIMINACIÓN DE DOCUMENTOS DEL SISTEMA INTEGRADO DE GESTIÓN-SIG</v>
      </c>
      <c r="Z121" s="213" t="str">
        <v/>
      </c>
    </row>
    <row r="122" spans="1:26" ht="49.5" customHeight="1">
      <c r="A122" s="214"/>
      <c r="B122" s="240" t="s">
        <v>2053</v>
      </c>
      <c r="C122" s="240" t="s">
        <v>1793</v>
      </c>
      <c r="D122" s="240" t="s">
        <v>1793</v>
      </c>
      <c r="E122" s="240" t="s">
        <v>1793</v>
      </c>
      <c r="F122" s="240" t="s">
        <v>1793</v>
      </c>
      <c r="G122" s="240" t="s">
        <v>1793</v>
      </c>
      <c r="H122" s="240" t="s">
        <v>1793</v>
      </c>
      <c r="I122" s="240" t="s">
        <v>1793</v>
      </c>
      <c r="J122" s="240" t="s">
        <v>1793</v>
      </c>
      <c r="K122" s="240" t="s">
        <v>1793</v>
      </c>
      <c r="L122" s="240" t="s">
        <v>1793</v>
      </c>
      <c r="M122" s="240" t="s">
        <v>1793</v>
      </c>
      <c r="N122" s="240" t="s">
        <v>1793</v>
      </c>
      <c r="O122" s="240" t="s">
        <v>1793</v>
      </c>
      <c r="P122" s="240" t="s">
        <v>1793</v>
      </c>
      <c r="Q122" s="240" t="s">
        <v>1793</v>
      </c>
      <c r="R122" s="240" t="s">
        <v>2047</v>
      </c>
      <c r="S122" s="234" t="s">
        <v>1791</v>
      </c>
      <c r="V122" s="213">
        <f t="shared" si="8"/>
        <v>15</v>
      </c>
      <c r="W122" s="213" t="str">
        <f t="shared" si="9"/>
        <v xml:space="preserve">PUBLICABLE </v>
      </c>
      <c r="X122" s="213" t="str">
        <f t="shared" si="5"/>
        <v xml:space="preserve">  DISEÑO DE SOLUCIÓN</v>
      </c>
      <c r="Z122" s="213" t="str">
        <v/>
      </c>
    </row>
    <row r="123" spans="1:26" ht="71.25">
      <c r="A123" s="214"/>
      <c r="B123" s="240" t="s">
        <v>2054</v>
      </c>
      <c r="C123" s="240" t="s">
        <v>1793</v>
      </c>
      <c r="D123" s="240" t="s">
        <v>1793</v>
      </c>
      <c r="E123" s="240" t="s">
        <v>1793</v>
      </c>
      <c r="F123" s="240" t="s">
        <v>1793</v>
      </c>
      <c r="G123" s="240" t="s">
        <v>1793</v>
      </c>
      <c r="H123" s="240" t="s">
        <v>1793</v>
      </c>
      <c r="I123" s="240" t="s">
        <v>1793</v>
      </c>
      <c r="J123" s="240" t="s">
        <v>1793</v>
      </c>
      <c r="K123" s="240" t="s">
        <v>1793</v>
      </c>
      <c r="L123" s="240" t="s">
        <v>1793</v>
      </c>
      <c r="M123" s="240" t="s">
        <v>1793</v>
      </c>
      <c r="N123" s="240" t="s">
        <v>1793</v>
      </c>
      <c r="O123" s="240" t="s">
        <v>1793</v>
      </c>
      <c r="P123" s="240" t="s">
        <v>1793</v>
      </c>
      <c r="Q123" s="240" t="s">
        <v>1793</v>
      </c>
      <c r="R123" s="240" t="s">
        <v>2047</v>
      </c>
      <c r="S123" s="234" t="s">
        <v>1791</v>
      </c>
      <c r="V123" s="213">
        <f t="shared" si="8"/>
        <v>15</v>
      </c>
      <c r="W123" s="213" t="str">
        <f t="shared" si="9"/>
        <v>NO PUBLICABLE</v>
      </c>
      <c r="X123" s="213" t="str">
        <f t="shared" si="5"/>
        <v>PLAN  DE  IMPLEMENTACIÓN</v>
      </c>
      <c r="Z123" s="213" t="str">
        <v/>
      </c>
    </row>
    <row r="124" spans="1:26" ht="96" customHeight="1">
      <c r="A124" s="214"/>
      <c r="B124" s="240" t="s">
        <v>2055</v>
      </c>
      <c r="C124" s="240" t="s">
        <v>1793</v>
      </c>
      <c r="D124" s="240" t="s">
        <v>1793</v>
      </c>
      <c r="E124" s="240" t="s">
        <v>1793</v>
      </c>
      <c r="F124" s="240" t="s">
        <v>1793</v>
      </c>
      <c r="G124" s="240" t="s">
        <v>1793</v>
      </c>
      <c r="H124" s="240" t="s">
        <v>1793</v>
      </c>
      <c r="I124" s="240" t="s">
        <v>1793</v>
      </c>
      <c r="J124" s="240" t="s">
        <v>1793</v>
      </c>
      <c r="K124" s="240" t="s">
        <v>1793</v>
      </c>
      <c r="L124" s="240" t="s">
        <v>1793</v>
      </c>
      <c r="M124" s="240" t="s">
        <v>1793</v>
      </c>
      <c r="N124" s="240" t="s">
        <v>1793</v>
      </c>
      <c r="O124" s="240" t="s">
        <v>1793</v>
      </c>
      <c r="P124" s="240" t="s">
        <v>1793</v>
      </c>
      <c r="Q124" s="240" t="s">
        <v>1793</v>
      </c>
      <c r="R124" s="240" t="s">
        <v>2047</v>
      </c>
      <c r="S124" s="234" t="s">
        <v>1791</v>
      </c>
      <c r="V124" s="213">
        <f t="shared" si="8"/>
        <v>15</v>
      </c>
      <c r="W124" s="213" t="str">
        <f t="shared" si="9"/>
        <v>NO PUBLICABLE</v>
      </c>
      <c r="X124" s="213" t="str">
        <f t="shared" si="5"/>
        <v xml:space="preserve">FORMATO SOLICITUD PARA LA ADQUISICIÓN DE BIENES, OBRAS O SERVICIOS
</v>
      </c>
      <c r="Z124" s="213" t="str">
        <v/>
      </c>
    </row>
    <row r="125" spans="1:26" ht="114">
      <c r="A125" s="214"/>
      <c r="B125" s="240" t="s">
        <v>2056</v>
      </c>
      <c r="C125" s="240" t="s">
        <v>1793</v>
      </c>
      <c r="D125" s="240" t="s">
        <v>1793</v>
      </c>
      <c r="E125" s="240" t="s">
        <v>1793</v>
      </c>
      <c r="F125" s="240" t="s">
        <v>1793</v>
      </c>
      <c r="G125" s="240" t="s">
        <v>1793</v>
      </c>
      <c r="H125" s="240" t="s">
        <v>1793</v>
      </c>
      <c r="I125" s="240" t="s">
        <v>1793</v>
      </c>
      <c r="J125" s="240" t="s">
        <v>1793</v>
      </c>
      <c r="K125" s="240" t="s">
        <v>1793</v>
      </c>
      <c r="L125" s="240" t="s">
        <v>1793</v>
      </c>
      <c r="M125" s="240" t="s">
        <v>1793</v>
      </c>
      <c r="N125" s="240" t="s">
        <v>1793</v>
      </c>
      <c r="O125" s="240" t="s">
        <v>1793</v>
      </c>
      <c r="P125" s="240" t="s">
        <v>1793</v>
      </c>
      <c r="Q125" s="240" t="s">
        <v>1793</v>
      </c>
      <c r="R125" s="240" t="s">
        <v>2047</v>
      </c>
      <c r="S125" s="234" t="s">
        <v>1791</v>
      </c>
      <c r="V125" s="213">
        <f t="shared" si="8"/>
        <v>15</v>
      </c>
      <c r="W125" s="213" t="str">
        <f t="shared" si="9"/>
        <v>NO PUBLICABLE</v>
      </c>
      <c r="X125" s="213" t="str">
        <f t="shared" si="5"/>
        <v xml:space="preserve">FORMATO EVALUACIÓN DE OFERTAS
</v>
      </c>
      <c r="Z125" s="213" t="str">
        <v/>
      </c>
    </row>
    <row r="126" spans="1:26" ht="82.5" customHeight="1">
      <c r="A126" s="214"/>
      <c r="B126" s="240" t="s">
        <v>2057</v>
      </c>
      <c r="C126" s="240" t="s">
        <v>1793</v>
      </c>
      <c r="D126" s="240" t="s">
        <v>1793</v>
      </c>
      <c r="E126" s="240" t="s">
        <v>1793</v>
      </c>
      <c r="F126" s="240" t="s">
        <v>1793</v>
      </c>
      <c r="G126" s="240" t="s">
        <v>1793</v>
      </c>
      <c r="H126" s="240" t="s">
        <v>1793</v>
      </c>
      <c r="I126" s="240" t="s">
        <v>1793</v>
      </c>
      <c r="J126" s="240" t="s">
        <v>1793</v>
      </c>
      <c r="K126" s="240" t="s">
        <v>1793</v>
      </c>
      <c r="L126" s="240" t="s">
        <v>1793</v>
      </c>
      <c r="M126" s="240" t="s">
        <v>1793</v>
      </c>
      <c r="N126" s="240" t="s">
        <v>1793</v>
      </c>
      <c r="O126" s="240" t="s">
        <v>1793</v>
      </c>
      <c r="P126" s="240" t="s">
        <v>1793</v>
      </c>
      <c r="Q126" s="240" t="s">
        <v>1793</v>
      </c>
      <c r="R126" s="240" t="s">
        <v>2047</v>
      </c>
      <c r="S126" s="234" t="s">
        <v>1973</v>
      </c>
      <c r="V126" s="213">
        <f t="shared" si="8"/>
        <v>15</v>
      </c>
      <c r="W126" s="213" t="str">
        <f t="shared" si="9"/>
        <v>NO PUBLICABLE</v>
      </c>
      <c r="X126" s="213" t="str">
        <f t="shared" si="5"/>
        <v xml:space="preserve">INFORME DE SEGUIMIENTO, SUPERVISIÓN, EVALUACIÓN Y REVALUACIÓN DEL CONTRATISTA
</v>
      </c>
      <c r="Z126" s="213" t="str">
        <v/>
      </c>
    </row>
    <row r="127" spans="1:26" ht="99.75">
      <c r="A127" s="214"/>
      <c r="B127" s="240" t="s">
        <v>2134</v>
      </c>
      <c r="C127" s="240" t="s">
        <v>1793</v>
      </c>
      <c r="D127" s="240" t="s">
        <v>1793</v>
      </c>
      <c r="E127" s="240" t="s">
        <v>1793</v>
      </c>
      <c r="F127" s="240" t="s">
        <v>1793</v>
      </c>
      <c r="G127" s="240" t="s">
        <v>1793</v>
      </c>
      <c r="H127" s="240" t="s">
        <v>1793</v>
      </c>
      <c r="I127" s="240" t="s">
        <v>1793</v>
      </c>
      <c r="J127" s="240" t="s">
        <v>1793</v>
      </c>
      <c r="K127" s="240" t="s">
        <v>1793</v>
      </c>
      <c r="L127" s="240" t="s">
        <v>1793</v>
      </c>
      <c r="M127" s="240" t="s">
        <v>1793</v>
      </c>
      <c r="N127" s="240" t="s">
        <v>1793</v>
      </c>
      <c r="O127" s="240" t="s">
        <v>1793</v>
      </c>
      <c r="P127" s="240" t="s">
        <v>1793</v>
      </c>
      <c r="Q127" s="240" t="s">
        <v>1793</v>
      </c>
      <c r="R127" s="240" t="s">
        <v>2047</v>
      </c>
      <c r="S127" s="234" t="s">
        <v>1973</v>
      </c>
      <c r="V127" s="213">
        <f t="shared" si="8"/>
        <v>15</v>
      </c>
      <c r="W127" s="213" t="str">
        <f t="shared" si="9"/>
        <v>NO PUBLICABLE</v>
      </c>
      <c r="X127" s="213" t="str">
        <f t="shared" si="5"/>
        <v xml:space="preserve">FORMATO DE LISTA DE CHEQUEO
</v>
      </c>
      <c r="Z127" s="213" t="str">
        <v/>
      </c>
    </row>
    <row r="128" spans="1:26" ht="100.5" customHeight="1">
      <c r="A128" s="214"/>
      <c r="B128" s="240" t="s">
        <v>2135</v>
      </c>
      <c r="C128" s="240" t="s">
        <v>1793</v>
      </c>
      <c r="D128" s="240" t="s">
        <v>1793</v>
      </c>
      <c r="E128" s="240" t="s">
        <v>1793</v>
      </c>
      <c r="F128" s="240" t="s">
        <v>1793</v>
      </c>
      <c r="G128" s="240" t="s">
        <v>1793</v>
      </c>
      <c r="H128" s="240" t="s">
        <v>1793</v>
      </c>
      <c r="I128" s="240" t="s">
        <v>1793</v>
      </c>
      <c r="J128" s="240" t="s">
        <v>1793</v>
      </c>
      <c r="K128" s="240" t="s">
        <v>1793</v>
      </c>
      <c r="L128" s="240" t="s">
        <v>1793</v>
      </c>
      <c r="M128" s="240" t="s">
        <v>1793</v>
      </c>
      <c r="N128" s="240" t="s">
        <v>1793</v>
      </c>
      <c r="O128" s="240" t="s">
        <v>1793</v>
      </c>
      <c r="P128" s="240" t="s">
        <v>1793</v>
      </c>
      <c r="Q128" s="240" t="s">
        <v>1793</v>
      </c>
      <c r="R128" s="240" t="s">
        <v>2047</v>
      </c>
      <c r="S128" s="234" t="s">
        <v>1973</v>
      </c>
      <c r="V128" s="213">
        <f t="shared" si="8"/>
        <v>15</v>
      </c>
      <c r="W128" s="213" t="str">
        <f t="shared" si="9"/>
        <v>NO PUBLICABLE</v>
      </c>
      <c r="X128" s="213" t="str">
        <f t="shared" si="5"/>
        <v xml:space="preserve">SEGUIMIENTO, SUPERVISIÓN Y CUMPLIMIENTO DE REQUISITOS DEL PAGO
</v>
      </c>
      <c r="Z128" s="213" t="str">
        <v/>
      </c>
    </row>
    <row r="129" spans="1:26" ht="128.25">
      <c r="A129" s="214"/>
      <c r="B129" s="240" t="s">
        <v>2136</v>
      </c>
      <c r="C129" s="240" t="s">
        <v>1793</v>
      </c>
      <c r="D129" s="240" t="s">
        <v>1793</v>
      </c>
      <c r="E129" s="240" t="s">
        <v>1793</v>
      </c>
      <c r="F129" s="240" t="s">
        <v>1793</v>
      </c>
      <c r="G129" s="240" t="s">
        <v>1793</v>
      </c>
      <c r="H129" s="240" t="s">
        <v>1793</v>
      </c>
      <c r="I129" s="240" t="s">
        <v>1793</v>
      </c>
      <c r="J129" s="240" t="s">
        <v>1793</v>
      </c>
      <c r="K129" s="240" t="s">
        <v>1793</v>
      </c>
      <c r="L129" s="240" t="s">
        <v>1793</v>
      </c>
      <c r="M129" s="240" t="s">
        <v>1793</v>
      </c>
      <c r="N129" s="240" t="s">
        <v>1793</v>
      </c>
      <c r="O129" s="240" t="s">
        <v>1793</v>
      </c>
      <c r="P129" s="240" t="s">
        <v>1793</v>
      </c>
      <c r="Q129" s="240" t="s">
        <v>1793</v>
      </c>
      <c r="R129" s="240" t="s">
        <v>2047</v>
      </c>
      <c r="S129" s="234" t="s">
        <v>1973</v>
      </c>
      <c r="V129" s="213">
        <f t="shared" si="8"/>
        <v>15</v>
      </c>
      <c r="W129" s="213" t="str">
        <f t="shared" si="9"/>
        <v>NO PUBLICABLE</v>
      </c>
      <c r="X129" s="213" t="str">
        <f t="shared" si="5"/>
        <v xml:space="preserve">FORMATO DE SOLICITUD DE MODIFICACIÓN CONTRACTUAL
</v>
      </c>
      <c r="Z129" s="213" t="str">
        <v/>
      </c>
    </row>
    <row r="130" spans="1:26" ht="60.75" customHeight="1">
      <c r="A130" s="214"/>
      <c r="B130" s="240" t="s">
        <v>2137</v>
      </c>
      <c r="C130" s="240" t="s">
        <v>1793</v>
      </c>
      <c r="D130" s="240" t="s">
        <v>1793</v>
      </c>
      <c r="E130" s="240" t="s">
        <v>1793</v>
      </c>
      <c r="F130" s="240" t="s">
        <v>1793</v>
      </c>
      <c r="G130" s="240" t="s">
        <v>1793</v>
      </c>
      <c r="H130" s="240" t="s">
        <v>1793</v>
      </c>
      <c r="I130" s="240" t="s">
        <v>1793</v>
      </c>
      <c r="J130" s="240" t="s">
        <v>1793</v>
      </c>
      <c r="K130" s="240" t="s">
        <v>1793</v>
      </c>
      <c r="L130" s="240" t="s">
        <v>1793</v>
      </c>
      <c r="M130" s="240" t="s">
        <v>1793</v>
      </c>
      <c r="N130" s="240" t="s">
        <v>1793</v>
      </c>
      <c r="O130" s="240" t="s">
        <v>1793</v>
      </c>
      <c r="P130" s="240" t="s">
        <v>1793</v>
      </c>
      <c r="Q130" s="240" t="s">
        <v>1793</v>
      </c>
      <c r="R130" s="240" t="s">
        <v>2047</v>
      </c>
      <c r="S130" s="234" t="s">
        <v>1973</v>
      </c>
      <c r="V130" s="213">
        <f t="shared" si="8"/>
        <v>15</v>
      </c>
      <c r="W130" s="213" t="str">
        <f t="shared" si="9"/>
        <v>NO PUBLICABLE</v>
      </c>
      <c r="X130" s="213" t="str">
        <f t="shared" ref="X130:X193" si="10">B145</f>
        <v xml:space="preserve">FORMATO DE ACTA DE INICIO
</v>
      </c>
      <c r="Z130" s="213" t="str">
        <v/>
      </c>
    </row>
    <row r="131" spans="1:26" ht="199.5">
      <c r="A131" s="214"/>
      <c r="B131" s="240" t="s">
        <v>2138</v>
      </c>
      <c r="C131" s="240" t="s">
        <v>1793</v>
      </c>
      <c r="D131" s="240" t="s">
        <v>1793</v>
      </c>
      <c r="E131" s="240" t="s">
        <v>1793</v>
      </c>
      <c r="F131" s="240" t="s">
        <v>1793</v>
      </c>
      <c r="G131" s="240" t="s">
        <v>1793</v>
      </c>
      <c r="H131" s="240" t="s">
        <v>1793</v>
      </c>
      <c r="I131" s="240" t="s">
        <v>1793</v>
      </c>
      <c r="J131" s="240" t="s">
        <v>1793</v>
      </c>
      <c r="K131" s="240" t="s">
        <v>1793</v>
      </c>
      <c r="L131" s="240" t="s">
        <v>1793</v>
      </c>
      <c r="M131" s="240" t="s">
        <v>1793</v>
      </c>
      <c r="N131" s="240" t="s">
        <v>1793</v>
      </c>
      <c r="O131" s="240" t="s">
        <v>1793</v>
      </c>
      <c r="P131" s="240" t="s">
        <v>1793</v>
      </c>
      <c r="Q131" s="240" t="s">
        <v>1793</v>
      </c>
      <c r="R131" s="240" t="s">
        <v>2047</v>
      </c>
      <c r="S131" s="234" t="s">
        <v>1973</v>
      </c>
      <c r="V131" s="213">
        <f t="shared" si="8"/>
        <v>15</v>
      </c>
      <c r="W131" s="213" t="str">
        <f t="shared" si="9"/>
        <v>NO PUBLICABLE</v>
      </c>
      <c r="X131" s="213" t="str">
        <f t="shared" si="10"/>
        <v xml:space="preserve">FORMATO INFORME DE SEGUIMIENTO, SUPERVISIÓN Y RECIBO A SATISFACCIÓN
</v>
      </c>
      <c r="Z131" s="213" t="str">
        <v/>
      </c>
    </row>
    <row r="132" spans="1:26" ht="54.75" customHeight="1">
      <c r="A132" s="214"/>
      <c r="B132" s="240" t="s">
        <v>2392</v>
      </c>
      <c r="C132" s="240" t="s">
        <v>1793</v>
      </c>
      <c r="D132" s="240" t="s">
        <v>1793</v>
      </c>
      <c r="E132" s="240" t="s">
        <v>1793</v>
      </c>
      <c r="F132" s="240" t="s">
        <v>1793</v>
      </c>
      <c r="G132" s="240" t="s">
        <v>1793</v>
      </c>
      <c r="H132" s="240" t="s">
        <v>1793</v>
      </c>
      <c r="I132" s="240" t="s">
        <v>1793</v>
      </c>
      <c r="J132" s="240" t="s">
        <v>1793</v>
      </c>
      <c r="K132" s="240" t="s">
        <v>1793</v>
      </c>
      <c r="L132" s="240" t="s">
        <v>1793</v>
      </c>
      <c r="M132" s="240" t="s">
        <v>1793</v>
      </c>
      <c r="N132" s="240" t="s">
        <v>1793</v>
      </c>
      <c r="O132" s="240" t="s">
        <v>1793</v>
      </c>
      <c r="P132" s="240" t="s">
        <v>1793</v>
      </c>
      <c r="Q132" s="240" t="s">
        <v>1793</v>
      </c>
      <c r="R132" s="240" t="s">
        <v>2047</v>
      </c>
      <c r="S132" s="234" t="s">
        <v>1973</v>
      </c>
      <c r="V132" s="213">
        <f t="shared" si="8"/>
        <v>15</v>
      </c>
      <c r="W132" s="213" t="str">
        <f t="shared" si="9"/>
        <v>NO PUBLICABLE</v>
      </c>
      <c r="X132" s="213" t="str">
        <f t="shared" si="10"/>
        <v xml:space="preserve">FORMATO ACTA DE LIQUIDACIÓN
</v>
      </c>
      <c r="Z132" s="213" t="str">
        <v/>
      </c>
    </row>
    <row r="133" spans="1:26" ht="52.5" customHeight="1">
      <c r="A133" s="214"/>
      <c r="B133" s="240" t="s">
        <v>2393</v>
      </c>
      <c r="C133" s="240" t="s">
        <v>1793</v>
      </c>
      <c r="D133" s="240" t="s">
        <v>1793</v>
      </c>
      <c r="E133" s="240" t="s">
        <v>1793</v>
      </c>
      <c r="F133" s="240" t="s">
        <v>1793</v>
      </c>
      <c r="G133" s="240" t="s">
        <v>1793</v>
      </c>
      <c r="H133" s="240" t="s">
        <v>1793</v>
      </c>
      <c r="I133" s="240" t="s">
        <v>1793</v>
      </c>
      <c r="J133" s="240" t="s">
        <v>1793</v>
      </c>
      <c r="K133" s="240" t="s">
        <v>1793</v>
      </c>
      <c r="L133" s="240" t="s">
        <v>1793</v>
      </c>
      <c r="M133" s="240" t="s">
        <v>1793</v>
      </c>
      <c r="N133" s="240" t="s">
        <v>1793</v>
      </c>
      <c r="O133" s="240" t="s">
        <v>1793</v>
      </c>
      <c r="P133" s="240" t="s">
        <v>1793</v>
      </c>
      <c r="Q133" s="240" t="s">
        <v>1793</v>
      </c>
      <c r="R133" s="240" t="s">
        <v>2047</v>
      </c>
      <c r="S133" s="234" t="s">
        <v>1973</v>
      </c>
      <c r="V133" s="213">
        <f t="shared" si="8"/>
        <v>15</v>
      </c>
      <c r="W133" s="213" t="str">
        <f t="shared" si="9"/>
        <v>NO PUBLICABLE</v>
      </c>
      <c r="X133" s="213" t="str">
        <f t="shared" si="10"/>
        <v xml:space="preserve">FORMATO DE UNIÓN TEMPORAL
</v>
      </c>
      <c r="Z133" s="213" t="str">
        <v/>
      </c>
    </row>
    <row r="134" spans="1:26" ht="47.25" customHeight="1">
      <c r="A134" s="214"/>
      <c r="B134" s="240" t="s">
        <v>2394</v>
      </c>
      <c r="C134" s="240" t="s">
        <v>1793</v>
      </c>
      <c r="D134" s="240" t="s">
        <v>1793</v>
      </c>
      <c r="E134" s="240" t="s">
        <v>1793</v>
      </c>
      <c r="F134" s="240" t="s">
        <v>1793</v>
      </c>
      <c r="G134" s="240" t="s">
        <v>1793</v>
      </c>
      <c r="H134" s="240" t="s">
        <v>1793</v>
      </c>
      <c r="I134" s="240" t="s">
        <v>1793</v>
      </c>
      <c r="J134" s="240" t="s">
        <v>1793</v>
      </c>
      <c r="K134" s="240" t="s">
        <v>1793</v>
      </c>
      <c r="L134" s="240" t="s">
        <v>1793</v>
      </c>
      <c r="M134" s="240" t="s">
        <v>1793</v>
      </c>
      <c r="N134" s="240" t="s">
        <v>1793</v>
      </c>
      <c r="O134" s="240" t="s">
        <v>1793</v>
      </c>
      <c r="P134" s="240" t="s">
        <v>1793</v>
      </c>
      <c r="Q134" s="240" t="s">
        <v>1793</v>
      </c>
      <c r="R134" s="240" t="s">
        <v>2047</v>
      </c>
      <c r="S134" s="234" t="s">
        <v>1973</v>
      </c>
      <c r="V134" s="213">
        <f t="shared" si="8"/>
        <v>15</v>
      </c>
      <c r="W134" s="213" t="str">
        <f t="shared" si="9"/>
        <v>NO PUBLICABLE</v>
      </c>
      <c r="X134" s="213" t="str">
        <f t="shared" si="10"/>
        <v xml:space="preserve">FORMATO DE CONSORCIO
</v>
      </c>
      <c r="Z134" s="213" t="str">
        <v/>
      </c>
    </row>
    <row r="135" spans="1:26" ht="57" customHeight="1">
      <c r="A135" s="214"/>
      <c r="B135" s="240" t="s">
        <v>2139</v>
      </c>
      <c r="C135" s="240" t="s">
        <v>1793</v>
      </c>
      <c r="D135" s="240" t="s">
        <v>1793</v>
      </c>
      <c r="E135" s="240" t="s">
        <v>1793</v>
      </c>
      <c r="F135" s="240" t="s">
        <v>1793</v>
      </c>
      <c r="G135" s="240" t="s">
        <v>1793</v>
      </c>
      <c r="H135" s="240" t="s">
        <v>1793</v>
      </c>
      <c r="I135" s="240" t="s">
        <v>1793</v>
      </c>
      <c r="J135" s="240" t="s">
        <v>1793</v>
      </c>
      <c r="K135" s="240" t="s">
        <v>1793</v>
      </c>
      <c r="L135" s="240" t="s">
        <v>1793</v>
      </c>
      <c r="M135" s="240" t="s">
        <v>1793</v>
      </c>
      <c r="N135" s="240" t="s">
        <v>1793</v>
      </c>
      <c r="O135" s="240" t="s">
        <v>1793</v>
      </c>
      <c r="P135" s="240" t="s">
        <v>1793</v>
      </c>
      <c r="Q135" s="240" t="s">
        <v>1793</v>
      </c>
      <c r="R135" s="240" t="s">
        <v>2047</v>
      </c>
      <c r="S135" s="234" t="s">
        <v>2099</v>
      </c>
      <c r="V135" s="213">
        <f t="shared" si="8"/>
        <v>15</v>
      </c>
      <c r="W135" s="213" t="str">
        <f t="shared" si="9"/>
        <v>NO PUBLICABLE</v>
      </c>
      <c r="X135" s="213" t="str">
        <f t="shared" si="10"/>
        <v xml:space="preserve">FORMATO DE SOLICITUD DE CONTRATO, CONVENIO U ORDEN
</v>
      </c>
      <c r="Z135" s="213" t="str">
        <v/>
      </c>
    </row>
    <row r="136" spans="1:26" ht="83.25" customHeight="1">
      <c r="A136" s="214"/>
      <c r="B136" s="240" t="s">
        <v>2140</v>
      </c>
      <c r="C136" s="240" t="s">
        <v>1793</v>
      </c>
      <c r="D136" s="240" t="s">
        <v>1793</v>
      </c>
      <c r="E136" s="240" t="s">
        <v>1793</v>
      </c>
      <c r="F136" s="240" t="s">
        <v>1793</v>
      </c>
      <c r="G136" s="240" t="s">
        <v>1793</v>
      </c>
      <c r="H136" s="240" t="s">
        <v>1793</v>
      </c>
      <c r="I136" s="240" t="s">
        <v>1793</v>
      </c>
      <c r="J136" s="240" t="s">
        <v>1793</v>
      </c>
      <c r="K136" s="240" t="s">
        <v>1793</v>
      </c>
      <c r="L136" s="240" t="s">
        <v>1793</v>
      </c>
      <c r="M136" s="240" t="s">
        <v>1793</v>
      </c>
      <c r="N136" s="240" t="s">
        <v>1793</v>
      </c>
      <c r="O136" s="240" t="s">
        <v>1793</v>
      </c>
      <c r="P136" s="240" t="s">
        <v>1793</v>
      </c>
      <c r="Q136" s="240" t="s">
        <v>1793</v>
      </c>
      <c r="R136" s="240" t="s">
        <v>2047</v>
      </c>
      <c r="S136" s="234" t="s">
        <v>2099</v>
      </c>
      <c r="V136" s="213">
        <f t="shared" si="8"/>
        <v>15</v>
      </c>
      <c r="W136" s="213" t="str">
        <f t="shared" si="9"/>
        <v>NO PUBLICABLE</v>
      </c>
      <c r="X136" s="213" t="str">
        <f t="shared" si="10"/>
        <v>DOCUMENTACIÓN ARCHIVO DE GESTIÓN CONTRACTUAL</v>
      </c>
      <c r="Z136" s="213" t="str">
        <v/>
      </c>
    </row>
    <row r="137" spans="1:26" ht="48.75" customHeight="1">
      <c r="A137" s="214"/>
      <c r="B137" s="240" t="s">
        <v>2141</v>
      </c>
      <c r="C137" s="240" t="s">
        <v>1793</v>
      </c>
      <c r="D137" s="240" t="s">
        <v>1793</v>
      </c>
      <c r="E137" s="240" t="s">
        <v>1793</v>
      </c>
      <c r="F137" s="240" t="s">
        <v>1793</v>
      </c>
      <c r="G137" s="240" t="s">
        <v>1793</v>
      </c>
      <c r="H137" s="240" t="s">
        <v>1793</v>
      </c>
      <c r="I137" s="240" t="s">
        <v>1793</v>
      </c>
      <c r="J137" s="240" t="s">
        <v>1793</v>
      </c>
      <c r="K137" s="240" t="s">
        <v>1793</v>
      </c>
      <c r="L137" s="240" t="s">
        <v>1793</v>
      </c>
      <c r="M137" s="240" t="s">
        <v>1793</v>
      </c>
      <c r="N137" s="240" t="s">
        <v>1793</v>
      </c>
      <c r="O137" s="240" t="s">
        <v>1793</v>
      </c>
      <c r="P137" s="240" t="s">
        <v>1793</v>
      </c>
      <c r="Q137" s="240" t="s">
        <v>1793</v>
      </c>
      <c r="R137" s="240" t="s">
        <v>2047</v>
      </c>
      <c r="S137" s="234" t="s">
        <v>2099</v>
      </c>
      <c r="V137" s="213">
        <f t="shared" si="8"/>
        <v>15</v>
      </c>
      <c r="W137" s="213" t="str">
        <f t="shared" si="9"/>
        <v>NO PUBLICABLE</v>
      </c>
      <c r="X137" s="213" t="str">
        <f t="shared" si="10"/>
        <v>BASE DE DATOS CONTROL PRECONTRACTUAL</v>
      </c>
      <c r="Z137" s="213" t="str">
        <v/>
      </c>
    </row>
    <row r="138" spans="1:26" ht="53.25" customHeight="1">
      <c r="A138" s="214"/>
      <c r="B138" s="240" t="s">
        <v>2142</v>
      </c>
      <c r="C138" s="240" t="s">
        <v>1793</v>
      </c>
      <c r="D138" s="240" t="s">
        <v>1793</v>
      </c>
      <c r="E138" s="240" t="s">
        <v>1793</v>
      </c>
      <c r="F138" s="240" t="s">
        <v>1793</v>
      </c>
      <c r="G138" s="240" t="s">
        <v>1793</v>
      </c>
      <c r="H138" s="240" t="s">
        <v>1793</v>
      </c>
      <c r="I138" s="240" t="s">
        <v>1793</v>
      </c>
      <c r="J138" s="240" t="s">
        <v>1793</v>
      </c>
      <c r="K138" s="240" t="s">
        <v>1793</v>
      </c>
      <c r="L138" s="240" t="s">
        <v>1793</v>
      </c>
      <c r="M138" s="240" t="s">
        <v>1793</v>
      </c>
      <c r="N138" s="240" t="s">
        <v>1793</v>
      </c>
      <c r="O138" s="240" t="s">
        <v>1793</v>
      </c>
      <c r="P138" s="240" t="s">
        <v>1793</v>
      </c>
      <c r="Q138" s="240" t="s">
        <v>1793</v>
      </c>
      <c r="R138" s="240" t="s">
        <v>2047</v>
      </c>
      <c r="S138" s="234" t="s">
        <v>1973</v>
      </c>
      <c r="V138" s="213">
        <f t="shared" si="8"/>
        <v>15</v>
      </c>
      <c r="W138" s="213" t="str">
        <f t="shared" si="9"/>
        <v>NO PUBLICABLE</v>
      </c>
      <c r="X138" s="213" t="str">
        <f t="shared" si="10"/>
        <v>BASE DATOS CORRESPONDENCIA</v>
      </c>
      <c r="Z138" s="213" t="str">
        <v/>
      </c>
    </row>
    <row r="139" spans="1:26" ht="47.25" customHeight="1">
      <c r="A139" s="214"/>
      <c r="B139" s="240" t="s">
        <v>2100</v>
      </c>
      <c r="C139" s="240" t="s">
        <v>1793</v>
      </c>
      <c r="D139" s="240" t="s">
        <v>1793</v>
      </c>
      <c r="E139" s="240" t="s">
        <v>1793</v>
      </c>
      <c r="F139" s="240" t="s">
        <v>1793</v>
      </c>
      <c r="G139" s="240" t="s">
        <v>1793</v>
      </c>
      <c r="H139" s="240" t="s">
        <v>1793</v>
      </c>
      <c r="I139" s="240" t="s">
        <v>1793</v>
      </c>
      <c r="J139" s="240" t="s">
        <v>1793</v>
      </c>
      <c r="K139" s="240" t="s">
        <v>1793</v>
      </c>
      <c r="L139" s="240" t="s">
        <v>1793</v>
      </c>
      <c r="M139" s="240" t="s">
        <v>1793</v>
      </c>
      <c r="N139" s="240" t="s">
        <v>1793</v>
      </c>
      <c r="O139" s="240" t="s">
        <v>1793</v>
      </c>
      <c r="P139" s="240" t="s">
        <v>1793</v>
      </c>
      <c r="Q139" s="240" t="s">
        <v>1793</v>
      </c>
      <c r="R139" s="240" t="s">
        <v>2047</v>
      </c>
      <c r="S139" s="234" t="s">
        <v>1973</v>
      </c>
      <c r="V139" s="213">
        <f t="shared" si="8"/>
        <v>15</v>
      </c>
      <c r="W139" s="213" t="str">
        <f t="shared" si="9"/>
        <v>NO PUBLICABLE</v>
      </c>
      <c r="X139" s="213" t="str">
        <f t="shared" si="10"/>
        <v>BASE DATOS NUMERACIÓN CONTRATOS</v>
      </c>
      <c r="Z139" s="213" t="str">
        <v/>
      </c>
    </row>
    <row r="140" spans="1:26" ht="45.75" customHeight="1">
      <c r="A140" s="214"/>
      <c r="B140" s="240" t="s">
        <v>2101</v>
      </c>
      <c r="C140" s="240" t="s">
        <v>1793</v>
      </c>
      <c r="D140" s="240" t="s">
        <v>1793</v>
      </c>
      <c r="E140" s="240" t="s">
        <v>1793</v>
      </c>
      <c r="F140" s="240" t="s">
        <v>1793</v>
      </c>
      <c r="G140" s="240" t="s">
        <v>1793</v>
      </c>
      <c r="H140" s="240" t="s">
        <v>1793</v>
      </c>
      <c r="I140" s="240" t="s">
        <v>1793</v>
      </c>
      <c r="J140" s="240" t="s">
        <v>1793</v>
      </c>
      <c r="K140" s="240" t="s">
        <v>1793</v>
      </c>
      <c r="L140" s="240" t="s">
        <v>1793</v>
      </c>
      <c r="M140" s="240" t="s">
        <v>1793</v>
      </c>
      <c r="N140" s="240" t="s">
        <v>1793</v>
      </c>
      <c r="O140" s="240" t="s">
        <v>1793</v>
      </c>
      <c r="P140" s="240" t="s">
        <v>1793</v>
      </c>
      <c r="Q140" s="240" t="s">
        <v>1793</v>
      </c>
      <c r="R140" s="240" t="s">
        <v>2047</v>
      </c>
      <c r="S140" s="234" t="s">
        <v>1973</v>
      </c>
      <c r="V140" s="213">
        <f t="shared" si="8"/>
        <v>15</v>
      </c>
      <c r="W140" s="213" t="str">
        <f t="shared" si="9"/>
        <v>NO PUBLICABLE</v>
      </c>
      <c r="X140" s="213" t="str">
        <f t="shared" si="10"/>
        <v>BASE DATOS NUMERACIÓN ÓRDENES</v>
      </c>
      <c r="Z140" s="213" t="str">
        <v/>
      </c>
    </row>
    <row r="141" spans="1:26" ht="49.5" customHeight="1">
      <c r="A141" s="214"/>
      <c r="B141" s="240" t="s">
        <v>2102</v>
      </c>
      <c r="C141" s="240" t="s">
        <v>1793</v>
      </c>
      <c r="D141" s="240" t="s">
        <v>1793</v>
      </c>
      <c r="E141" s="240" t="s">
        <v>1793</v>
      </c>
      <c r="F141" s="240" t="s">
        <v>1793</v>
      </c>
      <c r="G141" s="240" t="s">
        <v>1793</v>
      </c>
      <c r="H141" s="240" t="s">
        <v>1793</v>
      </c>
      <c r="I141" s="240" t="s">
        <v>1793</v>
      </c>
      <c r="J141" s="240" t="s">
        <v>1793</v>
      </c>
      <c r="K141" s="240" t="s">
        <v>1793</v>
      </c>
      <c r="L141" s="240" t="s">
        <v>1793</v>
      </c>
      <c r="M141" s="240" t="s">
        <v>1793</v>
      </c>
      <c r="N141" s="240" t="s">
        <v>1793</v>
      </c>
      <c r="O141" s="240" t="s">
        <v>1793</v>
      </c>
      <c r="P141" s="240" t="s">
        <v>1793</v>
      </c>
      <c r="Q141" s="240" t="s">
        <v>1793</v>
      </c>
      <c r="R141" s="240" t="s">
        <v>2047</v>
      </c>
      <c r="S141" s="234" t="s">
        <v>1973</v>
      </c>
      <c r="V141" s="213">
        <f t="shared" si="8"/>
        <v>15</v>
      </c>
      <c r="W141" s="213" t="str">
        <f t="shared" si="9"/>
        <v>NO PUBLICABLE</v>
      </c>
      <c r="X141" s="213" t="str">
        <f t="shared" si="10"/>
        <v>BASE DATOS NUMERACIÓN MÍNIMAS CUANTÍAS</v>
      </c>
      <c r="Z141" s="213" t="str">
        <v/>
      </c>
    </row>
    <row r="142" spans="1:26" ht="39" customHeight="1">
      <c r="A142" s="214"/>
      <c r="B142" s="240" t="s">
        <v>2103</v>
      </c>
      <c r="C142" s="240" t="s">
        <v>1793</v>
      </c>
      <c r="D142" s="240" t="s">
        <v>1793</v>
      </c>
      <c r="E142" s="240" t="s">
        <v>1793</v>
      </c>
      <c r="F142" s="240" t="s">
        <v>1793</v>
      </c>
      <c r="G142" s="240" t="s">
        <v>1793</v>
      </c>
      <c r="H142" s="240" t="s">
        <v>1793</v>
      </c>
      <c r="I142" s="240" t="s">
        <v>1793</v>
      </c>
      <c r="J142" s="240" t="s">
        <v>1793</v>
      </c>
      <c r="K142" s="240" t="s">
        <v>1793</v>
      </c>
      <c r="L142" s="240" t="s">
        <v>1793</v>
      </c>
      <c r="M142" s="240" t="s">
        <v>1793</v>
      </c>
      <c r="N142" s="240" t="s">
        <v>1793</v>
      </c>
      <c r="O142" s="240" t="s">
        <v>1793</v>
      </c>
      <c r="P142" s="240" t="s">
        <v>1793</v>
      </c>
      <c r="Q142" s="240" t="s">
        <v>1793</v>
      </c>
      <c r="R142" s="240" t="s">
        <v>2047</v>
      </c>
      <c r="S142" s="234" t="s">
        <v>1973</v>
      </c>
      <c r="V142" s="213">
        <f t="shared" si="8"/>
        <v>15</v>
      </c>
      <c r="W142" s="213" t="str">
        <f t="shared" si="9"/>
        <v>NO PUBLICABLE</v>
      </c>
      <c r="X142" s="213" t="str">
        <f t="shared" si="10"/>
        <v xml:space="preserve">BASE DATOS NUMERACIÓN INVITACIONES PRIVADAS </v>
      </c>
      <c r="Z142" s="213" t="str">
        <v/>
      </c>
    </row>
    <row r="143" spans="1:26" ht="48.75" customHeight="1">
      <c r="A143" s="214"/>
      <c r="B143" s="240" t="s">
        <v>2104</v>
      </c>
      <c r="C143" s="240" t="s">
        <v>1793</v>
      </c>
      <c r="D143" s="240" t="s">
        <v>1793</v>
      </c>
      <c r="E143" s="240" t="s">
        <v>1793</v>
      </c>
      <c r="F143" s="240" t="s">
        <v>1793</v>
      </c>
      <c r="G143" s="240" t="s">
        <v>1793</v>
      </c>
      <c r="H143" s="240" t="s">
        <v>1793</v>
      </c>
      <c r="I143" s="240" t="s">
        <v>1793</v>
      </c>
      <c r="J143" s="240" t="s">
        <v>1793</v>
      </c>
      <c r="K143" s="240" t="s">
        <v>1793</v>
      </c>
      <c r="L143" s="240" t="s">
        <v>1793</v>
      </c>
      <c r="M143" s="240" t="s">
        <v>1793</v>
      </c>
      <c r="N143" s="240" t="s">
        <v>1793</v>
      </c>
      <c r="O143" s="240" t="s">
        <v>1793</v>
      </c>
      <c r="P143" s="240" t="s">
        <v>1793</v>
      </c>
      <c r="Q143" s="240" t="s">
        <v>1793</v>
      </c>
      <c r="R143" s="240" t="s">
        <v>2047</v>
      </c>
      <c r="S143" s="234" t="s">
        <v>1973</v>
      </c>
      <c r="V143" s="213">
        <f t="shared" si="8"/>
        <v>15</v>
      </c>
      <c r="W143" s="213" t="str">
        <f t="shared" si="9"/>
        <v>NO PUBLICABLE</v>
      </c>
      <c r="X143" s="213" t="str">
        <f t="shared" si="10"/>
        <v>BASE DATOS NUMERACIÓN INVITACIONES PÚBLICAS</v>
      </c>
      <c r="Z143" s="213" t="str">
        <v/>
      </c>
    </row>
    <row r="144" spans="1:26" ht="33" customHeight="1">
      <c r="A144" s="214"/>
      <c r="B144" s="240" t="s">
        <v>2105</v>
      </c>
      <c r="C144" s="240" t="s">
        <v>1793</v>
      </c>
      <c r="D144" s="240" t="s">
        <v>1793</v>
      </c>
      <c r="E144" s="240" t="s">
        <v>1793</v>
      </c>
      <c r="F144" s="240" t="s">
        <v>1793</v>
      </c>
      <c r="G144" s="240" t="s">
        <v>1793</v>
      </c>
      <c r="H144" s="240" t="s">
        <v>1793</v>
      </c>
      <c r="I144" s="240" t="s">
        <v>1793</v>
      </c>
      <c r="J144" s="240" t="s">
        <v>1793</v>
      </c>
      <c r="K144" s="240" t="s">
        <v>1793</v>
      </c>
      <c r="L144" s="240" t="s">
        <v>1793</v>
      </c>
      <c r="M144" s="240" t="s">
        <v>1793</v>
      </c>
      <c r="N144" s="240" t="s">
        <v>1793</v>
      </c>
      <c r="O144" s="240" t="s">
        <v>1793</v>
      </c>
      <c r="P144" s="240" t="s">
        <v>1793</v>
      </c>
      <c r="Q144" s="240" t="s">
        <v>1793</v>
      </c>
      <c r="R144" s="240" t="s">
        <v>2047</v>
      </c>
      <c r="S144" s="234" t="s">
        <v>1973</v>
      </c>
      <c r="V144" s="213">
        <f t="shared" si="8"/>
        <v>15</v>
      </c>
      <c r="W144" s="213" t="str">
        <f t="shared" si="9"/>
        <v>NO PUBLICABLE</v>
      </c>
      <c r="X144" s="213" t="str">
        <f t="shared" si="10"/>
        <v>CONTRATOS Y DOCUMENTACIÓN RELACIONADA ESCANEADOS</v>
      </c>
      <c r="Z144" s="213" t="str">
        <v/>
      </c>
    </row>
    <row r="145" spans="1:26" ht="23.25" customHeight="1">
      <c r="A145" s="214"/>
      <c r="B145" s="240" t="s">
        <v>2106</v>
      </c>
      <c r="C145" s="240" t="s">
        <v>1793</v>
      </c>
      <c r="D145" s="240" t="s">
        <v>1793</v>
      </c>
      <c r="E145" s="240" t="s">
        <v>1793</v>
      </c>
      <c r="F145" s="240" t="s">
        <v>1793</v>
      </c>
      <c r="G145" s="240" t="s">
        <v>1793</v>
      </c>
      <c r="H145" s="240" t="s">
        <v>1793</v>
      </c>
      <c r="I145" s="240" t="s">
        <v>1793</v>
      </c>
      <c r="J145" s="240" t="s">
        <v>1793</v>
      </c>
      <c r="K145" s="240" t="s">
        <v>1793</v>
      </c>
      <c r="L145" s="240" t="s">
        <v>1793</v>
      </c>
      <c r="M145" s="240" t="s">
        <v>1793</v>
      </c>
      <c r="N145" s="240" t="s">
        <v>1793</v>
      </c>
      <c r="O145" s="240" t="s">
        <v>1793</v>
      </c>
      <c r="P145" s="240" t="s">
        <v>1793</v>
      </c>
      <c r="Q145" s="240" t="s">
        <v>1793</v>
      </c>
      <c r="R145" s="240" t="s">
        <v>2047</v>
      </c>
      <c r="S145" s="234" t="s">
        <v>1973</v>
      </c>
      <c r="V145" s="213">
        <f t="shared" si="8"/>
        <v>15</v>
      </c>
      <c r="W145" s="213" t="str">
        <f t="shared" si="9"/>
        <v>NO PUBLICABLE</v>
      </c>
      <c r="X145" s="213" t="str">
        <f t="shared" si="10"/>
        <v>ÓRDENES Y DOCUMENTACIÓN RELACIONADA ESCANEADOS</v>
      </c>
      <c r="Z145" s="213" t="str">
        <v/>
      </c>
    </row>
    <row r="146" spans="1:26" ht="33" customHeight="1">
      <c r="A146" s="214"/>
      <c r="B146" s="240" t="s">
        <v>2107</v>
      </c>
      <c r="C146" s="240" t="s">
        <v>1793</v>
      </c>
      <c r="D146" s="240" t="s">
        <v>1793</v>
      </c>
      <c r="E146" s="240" t="s">
        <v>1793</v>
      </c>
      <c r="F146" s="240" t="s">
        <v>1793</v>
      </c>
      <c r="G146" s="240" t="s">
        <v>1793</v>
      </c>
      <c r="H146" s="240" t="s">
        <v>1793</v>
      </c>
      <c r="I146" s="240" t="s">
        <v>1793</v>
      </c>
      <c r="J146" s="240" t="s">
        <v>1793</v>
      </c>
      <c r="K146" s="240" t="s">
        <v>1793</v>
      </c>
      <c r="L146" s="240" t="s">
        <v>1793</v>
      </c>
      <c r="M146" s="240" t="s">
        <v>1793</v>
      </c>
      <c r="N146" s="240" t="s">
        <v>1793</v>
      </c>
      <c r="O146" s="240" t="s">
        <v>1793</v>
      </c>
      <c r="P146" s="240" t="s">
        <v>1793</v>
      </c>
      <c r="Q146" s="240" t="s">
        <v>1793</v>
      </c>
      <c r="R146" s="240" t="s">
        <v>2047</v>
      </c>
      <c r="S146" s="234" t="s">
        <v>1973</v>
      </c>
      <c r="V146" s="213">
        <f t="shared" si="8"/>
        <v>15</v>
      </c>
      <c r="W146" s="213" t="str">
        <f t="shared" si="9"/>
        <v>NO PUBLICABLE</v>
      </c>
      <c r="X146" s="213" t="str">
        <f t="shared" si="10"/>
        <v>PROGRAMACIÓN DE CONTRATACIÓN (PLAN ANUAL DE ADQUISICIONES)</v>
      </c>
      <c r="Z146" s="213" t="str">
        <v/>
      </c>
    </row>
    <row r="147" spans="1:26" ht="42" customHeight="1">
      <c r="A147" s="214"/>
      <c r="B147" s="240" t="s">
        <v>2108</v>
      </c>
      <c r="C147" s="240" t="s">
        <v>1793</v>
      </c>
      <c r="D147" s="240" t="s">
        <v>1793</v>
      </c>
      <c r="E147" s="240" t="s">
        <v>1793</v>
      </c>
      <c r="F147" s="240" t="s">
        <v>1793</v>
      </c>
      <c r="G147" s="240" t="s">
        <v>1793</v>
      </c>
      <c r="H147" s="240" t="s">
        <v>1793</v>
      </c>
      <c r="I147" s="240" t="s">
        <v>1793</v>
      </c>
      <c r="J147" s="240" t="s">
        <v>1793</v>
      </c>
      <c r="K147" s="240" t="s">
        <v>1793</v>
      </c>
      <c r="L147" s="240" t="s">
        <v>1793</v>
      </c>
      <c r="M147" s="240" t="s">
        <v>1793</v>
      </c>
      <c r="N147" s="240" t="s">
        <v>1793</v>
      </c>
      <c r="O147" s="240" t="s">
        <v>1793</v>
      </c>
      <c r="P147" s="240" t="s">
        <v>1793</v>
      </c>
      <c r="Q147" s="240" t="s">
        <v>1793</v>
      </c>
      <c r="R147" s="240" t="s">
        <v>2047</v>
      </c>
      <c r="S147" s="234" t="s">
        <v>1973</v>
      </c>
      <c r="V147" s="213">
        <f t="shared" si="8"/>
        <v>15</v>
      </c>
      <c r="W147" s="213" t="str">
        <f t="shared" si="9"/>
        <v>NO PUBLICABLE</v>
      </c>
      <c r="X147" s="213" t="str">
        <f t="shared" si="10"/>
        <v>HISTÓRICO REPORTES SIRECI</v>
      </c>
      <c r="Z147" s="213" t="str">
        <v/>
      </c>
    </row>
    <row r="148" spans="1:26" ht="40.5" customHeight="1">
      <c r="A148" s="214"/>
      <c r="B148" s="240" t="s">
        <v>2109</v>
      </c>
      <c r="C148" s="240" t="s">
        <v>1793</v>
      </c>
      <c r="D148" s="240" t="s">
        <v>1793</v>
      </c>
      <c r="E148" s="240" t="s">
        <v>1793</v>
      </c>
      <c r="F148" s="240" t="s">
        <v>1793</v>
      </c>
      <c r="G148" s="240" t="s">
        <v>1793</v>
      </c>
      <c r="H148" s="240" t="s">
        <v>1793</v>
      </c>
      <c r="I148" s="240" t="s">
        <v>1793</v>
      </c>
      <c r="J148" s="240" t="s">
        <v>1793</v>
      </c>
      <c r="K148" s="240" t="s">
        <v>1793</v>
      </c>
      <c r="L148" s="240" t="s">
        <v>1793</v>
      </c>
      <c r="M148" s="240" t="s">
        <v>1793</v>
      </c>
      <c r="N148" s="240" t="s">
        <v>1793</v>
      </c>
      <c r="O148" s="240" t="s">
        <v>1793</v>
      </c>
      <c r="P148" s="240" t="s">
        <v>1793</v>
      </c>
      <c r="Q148" s="240" t="s">
        <v>1793</v>
      </c>
      <c r="R148" s="240" t="s">
        <v>2047</v>
      </c>
      <c r="S148" s="234" t="s">
        <v>1973</v>
      </c>
      <c r="V148" s="213">
        <f t="shared" si="8"/>
        <v>15</v>
      </c>
      <c r="W148" s="213" t="str">
        <f t="shared" si="9"/>
        <v>NO PUBLICABLE</v>
      </c>
      <c r="X148" s="213" t="str">
        <f t="shared" si="10"/>
        <v>ACTAS COMITÉ CONTRATACIÓN</v>
      </c>
      <c r="Z148" s="213" t="str">
        <v/>
      </c>
    </row>
    <row r="149" spans="1:26" ht="54" customHeight="1">
      <c r="A149" s="214"/>
      <c r="B149" s="240" t="s">
        <v>2110</v>
      </c>
      <c r="C149" s="240" t="s">
        <v>1793</v>
      </c>
      <c r="D149" s="240" t="s">
        <v>1793</v>
      </c>
      <c r="E149" s="240" t="s">
        <v>1793</v>
      </c>
      <c r="F149" s="240" t="s">
        <v>1793</v>
      </c>
      <c r="G149" s="240" t="s">
        <v>1793</v>
      </c>
      <c r="H149" s="240" t="s">
        <v>1793</v>
      </c>
      <c r="I149" s="240" t="s">
        <v>1793</v>
      </c>
      <c r="J149" s="240" t="s">
        <v>1793</v>
      </c>
      <c r="K149" s="240" t="s">
        <v>1793</v>
      </c>
      <c r="L149" s="240" t="s">
        <v>1793</v>
      </c>
      <c r="M149" s="240" t="s">
        <v>1793</v>
      </c>
      <c r="N149" s="240" t="s">
        <v>1793</v>
      </c>
      <c r="O149" s="240" t="s">
        <v>1793</v>
      </c>
      <c r="P149" s="240" t="s">
        <v>1793</v>
      </c>
      <c r="Q149" s="240" t="s">
        <v>1793</v>
      </c>
      <c r="R149" s="240" t="s">
        <v>2047</v>
      </c>
      <c r="S149" s="234" t="s">
        <v>1973</v>
      </c>
      <c r="V149" s="213">
        <f t="shared" si="8"/>
        <v>15</v>
      </c>
      <c r="W149" s="213" t="str">
        <f t="shared" si="9"/>
        <v>NO PUBLICABLE</v>
      </c>
      <c r="X149" s="213" t="str">
        <f t="shared" si="10"/>
        <v xml:space="preserve">BASE DATOS CONVENIOS INTERADMINISTRATIVOS </v>
      </c>
      <c r="Z149" s="213" t="str">
        <v/>
      </c>
    </row>
    <row r="150" spans="1:26" ht="53.25" customHeight="1">
      <c r="A150" s="214"/>
      <c r="B150" s="240" t="s">
        <v>2111</v>
      </c>
      <c r="C150" s="240" t="s">
        <v>1793</v>
      </c>
      <c r="D150" s="240" t="s">
        <v>1793</v>
      </c>
      <c r="E150" s="240" t="s">
        <v>1793</v>
      </c>
      <c r="F150" s="240" t="s">
        <v>1793</v>
      </c>
      <c r="G150" s="240" t="s">
        <v>1793</v>
      </c>
      <c r="H150" s="240" t="s">
        <v>1793</v>
      </c>
      <c r="I150" s="240" t="s">
        <v>1793</v>
      </c>
      <c r="J150" s="240" t="s">
        <v>1793</v>
      </c>
      <c r="K150" s="240" t="s">
        <v>1793</v>
      </c>
      <c r="L150" s="240" t="s">
        <v>1793</v>
      </c>
      <c r="M150" s="240" t="s">
        <v>1793</v>
      </c>
      <c r="N150" s="240" t="s">
        <v>1793</v>
      </c>
      <c r="O150" s="240" t="s">
        <v>1793</v>
      </c>
      <c r="P150" s="240" t="s">
        <v>1793</v>
      </c>
      <c r="Q150" s="240" t="s">
        <v>1793</v>
      </c>
      <c r="R150" s="240" t="s">
        <v>2047</v>
      </c>
      <c r="S150" s="234" t="s">
        <v>1973</v>
      </c>
      <c r="V150" s="213">
        <f t="shared" si="8"/>
        <v>15</v>
      </c>
      <c r="W150" s="213" t="str">
        <f t="shared" si="9"/>
        <v>NO PUBLICABLE</v>
      </c>
      <c r="X150" s="213" t="str">
        <f t="shared" si="10"/>
        <v>CONVENIOS ESCANEADOS</v>
      </c>
      <c r="Z150" s="213" t="str">
        <v/>
      </c>
    </row>
    <row r="151" spans="1:26" ht="58.5" customHeight="1">
      <c r="A151" s="214"/>
      <c r="B151" s="240" t="s">
        <v>2112</v>
      </c>
      <c r="C151" s="240" t="s">
        <v>1793</v>
      </c>
      <c r="D151" s="240" t="s">
        <v>1793</v>
      </c>
      <c r="E151" s="240" t="s">
        <v>1793</v>
      </c>
      <c r="F151" s="240" t="s">
        <v>1793</v>
      </c>
      <c r="G151" s="240" t="s">
        <v>1793</v>
      </c>
      <c r="H151" s="240" t="s">
        <v>1793</v>
      </c>
      <c r="I151" s="240" t="s">
        <v>1793</v>
      </c>
      <c r="J151" s="240" t="s">
        <v>1793</v>
      </c>
      <c r="K151" s="240" t="s">
        <v>1793</v>
      </c>
      <c r="L151" s="240" t="s">
        <v>1793</v>
      </c>
      <c r="M151" s="240" t="s">
        <v>1793</v>
      </c>
      <c r="N151" s="240" t="s">
        <v>1793</v>
      </c>
      <c r="O151" s="240" t="s">
        <v>1793</v>
      </c>
      <c r="P151" s="240" t="s">
        <v>1793</v>
      </c>
      <c r="Q151" s="240" t="s">
        <v>1793</v>
      </c>
      <c r="R151" s="240" t="s">
        <v>2047</v>
      </c>
      <c r="S151" s="234" t="s">
        <v>1973</v>
      </c>
      <c r="V151" s="213">
        <f t="shared" si="8"/>
        <v>15</v>
      </c>
      <c r="W151" s="213" t="str">
        <f t="shared" si="9"/>
        <v>NO PUBLICABLE</v>
      </c>
      <c r="X151" s="213" t="str">
        <f t="shared" si="10"/>
        <v>INVITACIONES PÚBLICAS Y PRIVADAS SIN OFERENTE SELECCIONADO</v>
      </c>
      <c r="Z151" s="213" t="str">
        <v/>
      </c>
    </row>
    <row r="152" spans="1:26" ht="57" customHeight="1">
      <c r="A152" s="214"/>
      <c r="B152" s="240" t="s">
        <v>2113</v>
      </c>
      <c r="C152" s="240" t="s">
        <v>1793</v>
      </c>
      <c r="D152" s="240" t="s">
        <v>1793</v>
      </c>
      <c r="E152" s="240" t="s">
        <v>1793</v>
      </c>
      <c r="F152" s="240" t="s">
        <v>1793</v>
      </c>
      <c r="G152" s="240" t="s">
        <v>1793</v>
      </c>
      <c r="H152" s="240" t="s">
        <v>1793</v>
      </c>
      <c r="I152" s="240" t="s">
        <v>1793</v>
      </c>
      <c r="J152" s="240" t="s">
        <v>1793</v>
      </c>
      <c r="K152" s="240" t="s">
        <v>1793</v>
      </c>
      <c r="L152" s="240" t="s">
        <v>1793</v>
      </c>
      <c r="M152" s="240" t="s">
        <v>1793</v>
      </c>
      <c r="N152" s="240" t="s">
        <v>1793</v>
      </c>
      <c r="O152" s="240" t="s">
        <v>1793</v>
      </c>
      <c r="P152" s="240" t="s">
        <v>1793</v>
      </c>
      <c r="Q152" s="240" t="s">
        <v>1793</v>
      </c>
      <c r="R152" s="240" t="s">
        <v>2047</v>
      </c>
      <c r="S152" s="234" t="s">
        <v>1973</v>
      </c>
      <c r="V152" s="213">
        <f t="shared" si="8"/>
        <v>15</v>
      </c>
      <c r="W152" s="213" t="str">
        <f t="shared" si="9"/>
        <v>NO PUBLICABLE</v>
      </c>
      <c r="X152" s="213" t="str">
        <f t="shared" si="10"/>
        <v>FORMATO SOLICITUD DE INFORMACIÓN PARA SONDEO DE MERCADO</v>
      </c>
      <c r="Z152" s="213" t="str">
        <v/>
      </c>
    </row>
    <row r="153" spans="1:26" ht="71.25" customHeight="1">
      <c r="A153" s="214"/>
      <c r="B153" s="240" t="s">
        <v>2114</v>
      </c>
      <c r="C153" s="240" t="s">
        <v>1793</v>
      </c>
      <c r="D153" s="240" t="s">
        <v>1793</v>
      </c>
      <c r="E153" s="240" t="s">
        <v>1793</v>
      </c>
      <c r="F153" s="240" t="s">
        <v>1793</v>
      </c>
      <c r="G153" s="240" t="s">
        <v>1793</v>
      </c>
      <c r="H153" s="240" t="s">
        <v>1793</v>
      </c>
      <c r="I153" s="240" t="s">
        <v>1793</v>
      </c>
      <c r="J153" s="240" t="s">
        <v>1793</v>
      </c>
      <c r="K153" s="240" t="s">
        <v>1793</v>
      </c>
      <c r="L153" s="240" t="s">
        <v>1793</v>
      </c>
      <c r="M153" s="240" t="s">
        <v>1793</v>
      </c>
      <c r="N153" s="240" t="s">
        <v>1793</v>
      </c>
      <c r="O153" s="240" t="s">
        <v>1793</v>
      </c>
      <c r="P153" s="240" t="s">
        <v>1793</v>
      </c>
      <c r="Q153" s="240" t="s">
        <v>1793</v>
      </c>
      <c r="R153" s="240" t="s">
        <v>2047</v>
      </c>
      <c r="S153" s="234" t="s">
        <v>1973</v>
      </c>
      <c r="V153" s="213">
        <f t="shared" si="8"/>
        <v>15</v>
      </c>
      <c r="W153" s="213" t="str">
        <f t="shared" si="9"/>
        <v>NO PUBLICABLE</v>
      </c>
      <c r="X153" s="213" t="str">
        <f t="shared" si="10"/>
        <v xml:space="preserve">FORMATO CERTIFICACIÓN Y COMPROMISO DE CUMPLIMIENTO </v>
      </c>
      <c r="Z153" s="213" t="str">
        <v/>
      </c>
    </row>
    <row r="154" spans="1:26" ht="63.75" customHeight="1">
      <c r="A154" s="214"/>
      <c r="B154" s="240" t="s">
        <v>2115</v>
      </c>
      <c r="C154" s="240" t="s">
        <v>1793</v>
      </c>
      <c r="D154" s="240" t="s">
        <v>1793</v>
      </c>
      <c r="E154" s="240" t="s">
        <v>1793</v>
      </c>
      <c r="F154" s="240" t="s">
        <v>1793</v>
      </c>
      <c r="G154" s="240" t="s">
        <v>1793</v>
      </c>
      <c r="H154" s="240" t="s">
        <v>1793</v>
      </c>
      <c r="I154" s="240" t="s">
        <v>1793</v>
      </c>
      <c r="J154" s="240" t="s">
        <v>1793</v>
      </c>
      <c r="K154" s="240" t="s">
        <v>1793</v>
      </c>
      <c r="L154" s="240" t="s">
        <v>1793</v>
      </c>
      <c r="M154" s="240" t="s">
        <v>1793</v>
      </c>
      <c r="N154" s="240" t="s">
        <v>1793</v>
      </c>
      <c r="O154" s="240" t="s">
        <v>1793</v>
      </c>
      <c r="P154" s="240" t="s">
        <v>1793</v>
      </c>
      <c r="Q154" s="240" t="s">
        <v>1793</v>
      </c>
      <c r="R154" s="240" t="s">
        <v>2047</v>
      </c>
      <c r="S154" s="234" t="s">
        <v>1973</v>
      </c>
      <c r="V154" s="213">
        <f t="shared" si="8"/>
        <v>15</v>
      </c>
      <c r="W154" s="213" t="str">
        <f t="shared" si="9"/>
        <v>NO PUBLICABLE</v>
      </c>
      <c r="X154" s="213" t="str">
        <f t="shared" si="10"/>
        <v>FORMATO CERTIFICACIÓN NO INCURSO CAUSAL DISOLUCIÓN O LIQUIDACIÓN</v>
      </c>
      <c r="Z154" s="213" t="str">
        <v/>
      </c>
    </row>
    <row r="155" spans="1:26" ht="114">
      <c r="A155" s="214"/>
      <c r="B155" s="240" t="s">
        <v>2116</v>
      </c>
      <c r="C155" s="240" t="s">
        <v>1793</v>
      </c>
      <c r="D155" s="240" t="s">
        <v>1793</v>
      </c>
      <c r="E155" s="240" t="s">
        <v>1793</v>
      </c>
      <c r="F155" s="240" t="s">
        <v>1793</v>
      </c>
      <c r="G155" s="240" t="s">
        <v>1793</v>
      </c>
      <c r="H155" s="240" t="s">
        <v>1793</v>
      </c>
      <c r="I155" s="240" t="s">
        <v>1793</v>
      </c>
      <c r="J155" s="240" t="s">
        <v>1793</v>
      </c>
      <c r="K155" s="240" t="s">
        <v>1793</v>
      </c>
      <c r="L155" s="240" t="s">
        <v>1793</v>
      </c>
      <c r="M155" s="240" t="s">
        <v>1793</v>
      </c>
      <c r="N155" s="240" t="s">
        <v>1793</v>
      </c>
      <c r="O155" s="240" t="s">
        <v>1793</v>
      </c>
      <c r="P155" s="240" t="s">
        <v>1793</v>
      </c>
      <c r="Q155" s="240" t="s">
        <v>1793</v>
      </c>
      <c r="R155" s="240" t="s">
        <v>2047</v>
      </c>
      <c r="S155" s="234" t="s">
        <v>1973</v>
      </c>
      <c r="V155" s="213">
        <f t="shared" si="8"/>
        <v>15</v>
      </c>
      <c r="W155" s="213" t="str">
        <f t="shared" si="9"/>
        <v>NO PUBLICABLE</v>
      </c>
      <c r="X155" s="213" t="str">
        <f t="shared" si="10"/>
        <v>INFORMES DE GESTIÓN DE LA DIRECCUÓN DE COMPRAS</v>
      </c>
      <c r="Z155" s="213" t="str">
        <v/>
      </c>
    </row>
    <row r="156" spans="1:26" ht="63.75" customHeight="1">
      <c r="A156" s="214"/>
      <c r="B156" s="240" t="s">
        <v>2117</v>
      </c>
      <c r="C156" s="240" t="s">
        <v>1793</v>
      </c>
      <c r="D156" s="240" t="s">
        <v>1793</v>
      </c>
      <c r="E156" s="240" t="s">
        <v>1793</v>
      </c>
      <c r="F156" s="240" t="s">
        <v>1793</v>
      </c>
      <c r="G156" s="240" t="s">
        <v>1793</v>
      </c>
      <c r="H156" s="240" t="s">
        <v>1793</v>
      </c>
      <c r="I156" s="240" t="s">
        <v>1793</v>
      </c>
      <c r="J156" s="240" t="s">
        <v>1793</v>
      </c>
      <c r="K156" s="240" t="s">
        <v>1793</v>
      </c>
      <c r="L156" s="240" t="s">
        <v>1793</v>
      </c>
      <c r="M156" s="240" t="s">
        <v>1793</v>
      </c>
      <c r="N156" s="240" t="s">
        <v>1793</v>
      </c>
      <c r="O156" s="240" t="s">
        <v>1793</v>
      </c>
      <c r="P156" s="240" t="s">
        <v>1793</v>
      </c>
      <c r="Q156" s="240" t="s">
        <v>1793</v>
      </c>
      <c r="R156" s="240" t="s">
        <v>2047</v>
      </c>
      <c r="S156" s="234" t="s">
        <v>1973</v>
      </c>
      <c r="V156" s="213">
        <f t="shared" si="8"/>
        <v>15</v>
      </c>
      <c r="W156" s="213" t="str">
        <f t="shared" si="9"/>
        <v>NO PUBLICABLE</v>
      </c>
      <c r="X156" s="213" t="str">
        <f t="shared" si="10"/>
        <v>INFORMES DE GESTIÓN DE LA DIRECCIÓN DE CONTRATACIÓN</v>
      </c>
      <c r="Z156" s="213" t="str">
        <v/>
      </c>
    </row>
    <row r="157" spans="1:26" ht="60" customHeight="1">
      <c r="A157" s="214"/>
      <c r="B157" s="240" t="s">
        <v>2118</v>
      </c>
      <c r="C157" s="240" t="s">
        <v>1793</v>
      </c>
      <c r="D157" s="240" t="s">
        <v>1793</v>
      </c>
      <c r="E157" s="240" t="s">
        <v>1793</v>
      </c>
      <c r="F157" s="240" t="s">
        <v>1793</v>
      </c>
      <c r="G157" s="240" t="s">
        <v>1793</v>
      </c>
      <c r="H157" s="240" t="s">
        <v>1793</v>
      </c>
      <c r="I157" s="240" t="s">
        <v>1793</v>
      </c>
      <c r="J157" s="240" t="s">
        <v>1793</v>
      </c>
      <c r="K157" s="240" t="s">
        <v>1793</v>
      </c>
      <c r="L157" s="240" t="s">
        <v>1793</v>
      </c>
      <c r="M157" s="240" t="s">
        <v>1793</v>
      </c>
      <c r="N157" s="240" t="s">
        <v>1793</v>
      </c>
      <c r="O157" s="240" t="s">
        <v>1793</v>
      </c>
      <c r="P157" s="240" t="s">
        <v>1793</v>
      </c>
      <c r="Q157" s="240" t="s">
        <v>1793</v>
      </c>
      <c r="R157" s="240" t="s">
        <v>2047</v>
      </c>
      <c r="S157" s="234" t="s">
        <v>1973</v>
      </c>
      <c r="V157" s="213">
        <f t="shared" si="8"/>
        <v>15</v>
      </c>
      <c r="W157" s="213" t="str">
        <f t="shared" si="9"/>
        <v>NO PUBLICABLE</v>
      </c>
      <c r="X157" s="213" t="str">
        <f t="shared" si="10"/>
        <v>ACUERDOS DE CONFIDENCIALIDAD</v>
      </c>
      <c r="Z157" s="213" t="str">
        <v/>
      </c>
    </row>
    <row r="158" spans="1:26" ht="54.75" customHeight="1">
      <c r="A158" s="214"/>
      <c r="B158" s="240" t="s">
        <v>2119</v>
      </c>
      <c r="C158" s="240" t="s">
        <v>1793</v>
      </c>
      <c r="D158" s="240" t="s">
        <v>1793</v>
      </c>
      <c r="E158" s="240" t="s">
        <v>1793</v>
      </c>
      <c r="F158" s="240" t="s">
        <v>1793</v>
      </c>
      <c r="G158" s="240" t="s">
        <v>1793</v>
      </c>
      <c r="H158" s="240" t="s">
        <v>1793</v>
      </c>
      <c r="I158" s="240" t="s">
        <v>1793</v>
      </c>
      <c r="J158" s="240" t="s">
        <v>1793</v>
      </c>
      <c r="K158" s="240" t="s">
        <v>1793</v>
      </c>
      <c r="L158" s="240" t="s">
        <v>1793</v>
      </c>
      <c r="M158" s="240" t="s">
        <v>1793</v>
      </c>
      <c r="N158" s="240" t="s">
        <v>1793</v>
      </c>
      <c r="O158" s="240" t="s">
        <v>1793</v>
      </c>
      <c r="P158" s="240" t="s">
        <v>1793</v>
      </c>
      <c r="Q158" s="240" t="s">
        <v>1793</v>
      </c>
      <c r="R158" s="240" t="s">
        <v>2047</v>
      </c>
      <c r="S158" s="234" t="s">
        <v>1973</v>
      </c>
      <c r="V158" s="213">
        <f t="shared" si="8"/>
        <v>15</v>
      </c>
      <c r="W158" s="213" t="str">
        <f t="shared" si="9"/>
        <v xml:space="preserve">PUBLICABLE </v>
      </c>
      <c r="X158" s="213" t="str">
        <f t="shared" si="10"/>
        <v>CONVOCATORIA INTERNA, MIXTA O EXTERNA</v>
      </c>
      <c r="Z158" s="213" t="str">
        <v/>
      </c>
    </row>
    <row r="159" spans="1:26" ht="36.75" customHeight="1">
      <c r="A159" s="214"/>
      <c r="B159" s="240" t="s">
        <v>2120</v>
      </c>
      <c r="C159" s="240" t="s">
        <v>1793</v>
      </c>
      <c r="D159" s="240" t="s">
        <v>1793</v>
      </c>
      <c r="E159" s="240" t="s">
        <v>1793</v>
      </c>
      <c r="F159" s="240" t="s">
        <v>1793</v>
      </c>
      <c r="G159" s="240" t="s">
        <v>1793</v>
      </c>
      <c r="H159" s="240" t="s">
        <v>1793</v>
      </c>
      <c r="I159" s="240" t="s">
        <v>1793</v>
      </c>
      <c r="J159" s="240" t="s">
        <v>1793</v>
      </c>
      <c r="K159" s="240" t="s">
        <v>1793</v>
      </c>
      <c r="L159" s="240" t="s">
        <v>1793</v>
      </c>
      <c r="M159" s="240" t="s">
        <v>1793</v>
      </c>
      <c r="N159" s="240" t="s">
        <v>1793</v>
      </c>
      <c r="O159" s="240" t="s">
        <v>1793</v>
      </c>
      <c r="P159" s="240" t="s">
        <v>1793</v>
      </c>
      <c r="Q159" s="240" t="s">
        <v>1793</v>
      </c>
      <c r="R159" s="240" t="s">
        <v>2047</v>
      </c>
      <c r="S159" s="234" t="s">
        <v>1973</v>
      </c>
      <c r="V159" s="213">
        <f t="shared" si="8"/>
        <v>15</v>
      </c>
      <c r="W159" s="213" t="str">
        <f t="shared" si="9"/>
        <v xml:space="preserve">PUBLICABLE </v>
      </c>
      <c r="X159" s="213" t="str">
        <f t="shared" si="10"/>
        <v>FICHA DE PRIMEROS AUXILIOS BRIGADA DE EMERGENCIA
(THU-FOR-001)</v>
      </c>
      <c r="Z159" s="213" t="str">
        <v/>
      </c>
    </row>
    <row r="160" spans="1:26" ht="66.75" customHeight="1">
      <c r="A160" s="214"/>
      <c r="B160" s="240" t="s">
        <v>2121</v>
      </c>
      <c r="C160" s="240" t="s">
        <v>1793</v>
      </c>
      <c r="D160" s="240" t="s">
        <v>1793</v>
      </c>
      <c r="E160" s="240" t="s">
        <v>1793</v>
      </c>
      <c r="F160" s="240" t="s">
        <v>1793</v>
      </c>
      <c r="G160" s="240" t="s">
        <v>1793</v>
      </c>
      <c r="H160" s="240" t="s">
        <v>1793</v>
      </c>
      <c r="I160" s="240" t="s">
        <v>1793</v>
      </c>
      <c r="J160" s="240" t="s">
        <v>1793</v>
      </c>
      <c r="K160" s="240" t="s">
        <v>1793</v>
      </c>
      <c r="L160" s="240" t="s">
        <v>1793</v>
      </c>
      <c r="M160" s="240" t="s">
        <v>1793</v>
      </c>
      <c r="N160" s="240" t="s">
        <v>1793</v>
      </c>
      <c r="O160" s="240" t="s">
        <v>1793</v>
      </c>
      <c r="P160" s="240" t="s">
        <v>1793</v>
      </c>
      <c r="Q160" s="240" t="s">
        <v>1793</v>
      </c>
      <c r="R160" s="240" t="s">
        <v>2047</v>
      </c>
      <c r="S160" s="234" t="s">
        <v>1973</v>
      </c>
      <c r="V160" s="213">
        <f t="shared" si="8"/>
        <v>15</v>
      </c>
      <c r="W160" s="213" t="str">
        <f t="shared" si="9"/>
        <v>NO PUBLICABLE</v>
      </c>
      <c r="X160" s="213" t="str">
        <f t="shared" si="10"/>
        <v>HISTORIAS LABORALES</v>
      </c>
      <c r="Z160" s="213" t="str">
        <v/>
      </c>
    </row>
    <row r="161" spans="1:26" ht="50.25" customHeight="1">
      <c r="A161" s="214"/>
      <c r="B161" s="240" t="s">
        <v>2122</v>
      </c>
      <c r="C161" s="240" t="s">
        <v>1793</v>
      </c>
      <c r="D161" s="240" t="s">
        <v>1793</v>
      </c>
      <c r="E161" s="240" t="s">
        <v>1793</v>
      </c>
      <c r="F161" s="240" t="s">
        <v>1793</v>
      </c>
      <c r="G161" s="240" t="s">
        <v>1793</v>
      </c>
      <c r="H161" s="240" t="s">
        <v>1793</v>
      </c>
      <c r="I161" s="240" t="s">
        <v>1793</v>
      </c>
      <c r="J161" s="240" t="s">
        <v>1793</v>
      </c>
      <c r="K161" s="240" t="s">
        <v>1793</v>
      </c>
      <c r="L161" s="240" t="s">
        <v>1793</v>
      </c>
      <c r="M161" s="240" t="s">
        <v>1793</v>
      </c>
      <c r="N161" s="240" t="s">
        <v>1793</v>
      </c>
      <c r="O161" s="240" t="s">
        <v>1793</v>
      </c>
      <c r="P161" s="240" t="s">
        <v>1793</v>
      </c>
      <c r="Q161" s="240" t="s">
        <v>1793</v>
      </c>
      <c r="R161" s="240" t="s">
        <v>2047</v>
      </c>
      <c r="S161" s="234" t="s">
        <v>1973</v>
      </c>
      <c r="V161" s="213">
        <f t="shared" si="8"/>
        <v>15</v>
      </c>
      <c r="W161" s="213" t="str">
        <f t="shared" si="9"/>
        <v>NO PUBLICABLE</v>
      </c>
      <c r="X161" s="213" t="str">
        <f t="shared" si="10"/>
        <v>FORMATO ENTREVISTA
(THU-FOR-010)</v>
      </c>
      <c r="Z161" s="213" t="str">
        <v/>
      </c>
    </row>
    <row r="162" spans="1:26" ht="48" customHeight="1">
      <c r="A162" s="214"/>
      <c r="B162" s="240" t="s">
        <v>2123</v>
      </c>
      <c r="C162" s="240" t="s">
        <v>1793</v>
      </c>
      <c r="D162" s="240" t="s">
        <v>1793</v>
      </c>
      <c r="E162" s="240" t="s">
        <v>1793</v>
      </c>
      <c r="F162" s="240" t="s">
        <v>1793</v>
      </c>
      <c r="G162" s="240" t="s">
        <v>1793</v>
      </c>
      <c r="H162" s="240" t="s">
        <v>1793</v>
      </c>
      <c r="I162" s="240" t="s">
        <v>1793</v>
      </c>
      <c r="J162" s="240" t="s">
        <v>1793</v>
      </c>
      <c r="K162" s="240" t="s">
        <v>1793</v>
      </c>
      <c r="L162" s="240" t="s">
        <v>1793</v>
      </c>
      <c r="M162" s="240" t="s">
        <v>1793</v>
      </c>
      <c r="N162" s="240" t="s">
        <v>1793</v>
      </c>
      <c r="O162" s="240" t="s">
        <v>1793</v>
      </c>
      <c r="P162" s="240" t="s">
        <v>1793</v>
      </c>
      <c r="Q162" s="240" t="s">
        <v>1793</v>
      </c>
      <c r="R162" s="240" t="s">
        <v>2047</v>
      </c>
      <c r="S162" s="234" t="s">
        <v>1973</v>
      </c>
      <c r="V162" s="213">
        <f t="shared" ref="V162:V225" si="11">IF(C162="no",1,IF(C162="SI",16,IF(C162="PARCIALMENTE",17,0)))+IF(D162="no",1,IF(D162="SI",16,IF(D162="PARCIALMENTE",17,0)))+IF(E162="no",1,IF(E162="SI",16,IF(E162="PARCIALMENTE",17,0)))+IF(F162="no",1,IF(F162="SI",16,IF(F162="PARCIALMENTE",17,0)))+IF(G162="no",1,IF(G162="SI",16,IF(G162="PARCIALMENTE",17,0)))+IF(H162="no",1,IF(H162="SI",16,IF(H162="PARCIALMENTE",17,0)))+IF(I162="no",1,IF(I162="SI",16,IF(I162="PARCIALMENTE",17,0)))+IF(J162="no",1,IF(J162="SI",16,IF(J162="PARCIALMENTE",17,0)))+IF(K162="no",1,IF(K162="SI",16,IF(K162="PARCIALMENTE",17,0)))+IF(L162="no",1,IF(L162="SI",16,IF(L162="PARCIALMENTE",17,0)))+IF(M162="no",1,IF(M162="SI",16,IF(M162="PARCIALMENTE",17,0)))+IF(N162="no",1,IF(N162="SI",16,IF(N162="PARCIALMENTE",17,0)))+IF(O162="no",1,IF(O162="SI",16,IF(O162="PARCIALMENTE",17,0)))+IF(P162="no",1,IF(P162="SI",16,IF(P162="PARCIALMENTE",17,0)))+IF(Q162="no",1,IF(Q162="SI",16,IF(Q162="PARCIALMENTE",17,0)))</f>
        <v>15</v>
      </c>
      <c r="W162" s="213" t="str">
        <f t="shared" ref="W162:W225" si="12">S177</f>
        <v>NO PUBLICABLE</v>
      </c>
      <c r="X162" s="213" t="str">
        <f t="shared" si="10"/>
        <v>RESULTADO DE PRUEBAS DE CONVOCATORIA</v>
      </c>
      <c r="Z162" s="213" t="str">
        <v/>
      </c>
    </row>
    <row r="163" spans="1:26" ht="37.5" customHeight="1">
      <c r="A163" s="214"/>
      <c r="B163" s="240" t="s">
        <v>2124</v>
      </c>
      <c r="C163" s="240" t="s">
        <v>1793</v>
      </c>
      <c r="D163" s="240" t="s">
        <v>1793</v>
      </c>
      <c r="E163" s="240" t="s">
        <v>1793</v>
      </c>
      <c r="F163" s="240" t="s">
        <v>1793</v>
      </c>
      <c r="G163" s="240" t="s">
        <v>1793</v>
      </c>
      <c r="H163" s="240" t="s">
        <v>1793</v>
      </c>
      <c r="I163" s="240" t="s">
        <v>1793</v>
      </c>
      <c r="J163" s="240" t="s">
        <v>1793</v>
      </c>
      <c r="K163" s="240" t="s">
        <v>1793</v>
      </c>
      <c r="L163" s="240" t="s">
        <v>1793</v>
      </c>
      <c r="M163" s="240" t="s">
        <v>1793</v>
      </c>
      <c r="N163" s="240" t="s">
        <v>1793</v>
      </c>
      <c r="O163" s="240" t="s">
        <v>1793</v>
      </c>
      <c r="P163" s="240" t="s">
        <v>1793</v>
      </c>
      <c r="Q163" s="240" t="s">
        <v>1793</v>
      </c>
      <c r="R163" s="240" t="s">
        <v>2047</v>
      </c>
      <c r="S163" s="234" t="s">
        <v>1973</v>
      </c>
      <c r="V163" s="213">
        <f t="shared" si="11"/>
        <v>15</v>
      </c>
      <c r="W163" s="213" t="str">
        <f t="shared" si="12"/>
        <v>NO PUBLICABLE</v>
      </c>
      <c r="X163" s="213" t="str">
        <f t="shared" si="10"/>
        <v>RESULTADOS PRUEBAS PSICOTÉCNICAS</v>
      </c>
      <c r="Z163" s="213" t="str">
        <v/>
      </c>
    </row>
    <row r="164" spans="1:26" ht="47.25" customHeight="1">
      <c r="A164" s="214"/>
      <c r="B164" s="240" t="s">
        <v>2125</v>
      </c>
      <c r="C164" s="240" t="s">
        <v>1793</v>
      </c>
      <c r="D164" s="240" t="s">
        <v>1793</v>
      </c>
      <c r="E164" s="240" t="s">
        <v>1793</v>
      </c>
      <c r="F164" s="240" t="s">
        <v>1793</v>
      </c>
      <c r="G164" s="240" t="s">
        <v>1793</v>
      </c>
      <c r="H164" s="240" t="s">
        <v>1793</v>
      </c>
      <c r="I164" s="240" t="s">
        <v>1793</v>
      </c>
      <c r="J164" s="240" t="s">
        <v>1793</v>
      </c>
      <c r="K164" s="240" t="s">
        <v>1793</v>
      </c>
      <c r="L164" s="240" t="s">
        <v>1793</v>
      </c>
      <c r="M164" s="240" t="s">
        <v>1793</v>
      </c>
      <c r="N164" s="240" t="s">
        <v>1793</v>
      </c>
      <c r="O164" s="240" t="s">
        <v>1793</v>
      </c>
      <c r="P164" s="240" t="s">
        <v>1793</v>
      </c>
      <c r="Q164" s="240" t="s">
        <v>1793</v>
      </c>
      <c r="R164" s="240" t="s">
        <v>2047</v>
      </c>
      <c r="S164" s="234" t="s">
        <v>1973</v>
      </c>
      <c r="V164" s="213">
        <f t="shared" si="11"/>
        <v>15</v>
      </c>
      <c r="W164" s="213" t="str">
        <f t="shared" si="12"/>
        <v>NO PUBLICABLE</v>
      </c>
      <c r="X164" s="213" t="str">
        <f t="shared" si="10"/>
        <v>INFORME DE ESTUDIO DE SEGURIDAD Y VISITA DOMICILIARIA</v>
      </c>
      <c r="Z164" s="213" t="str">
        <v/>
      </c>
    </row>
    <row r="165" spans="1:26" ht="45" customHeight="1">
      <c r="A165" s="214"/>
      <c r="B165" s="240" t="s">
        <v>2126</v>
      </c>
      <c r="C165" s="240" t="s">
        <v>1793</v>
      </c>
      <c r="D165" s="240" t="s">
        <v>1793</v>
      </c>
      <c r="E165" s="240" t="s">
        <v>1793</v>
      </c>
      <c r="F165" s="240" t="s">
        <v>1793</v>
      </c>
      <c r="G165" s="240" t="s">
        <v>1793</v>
      </c>
      <c r="H165" s="240" t="s">
        <v>1793</v>
      </c>
      <c r="I165" s="240" t="s">
        <v>1793</v>
      </c>
      <c r="J165" s="240" t="s">
        <v>1793</v>
      </c>
      <c r="K165" s="240" t="s">
        <v>1793</v>
      </c>
      <c r="L165" s="240" t="s">
        <v>1793</v>
      </c>
      <c r="M165" s="240" t="s">
        <v>1793</v>
      </c>
      <c r="N165" s="240" t="s">
        <v>1793</v>
      </c>
      <c r="O165" s="240" t="s">
        <v>1793</v>
      </c>
      <c r="P165" s="240" t="s">
        <v>1793</v>
      </c>
      <c r="Q165" s="240" t="s">
        <v>1793</v>
      </c>
      <c r="R165" s="240" t="s">
        <v>2047</v>
      </c>
      <c r="S165" s="234" t="s">
        <v>1973</v>
      </c>
      <c r="V165" s="213">
        <f t="shared" si="11"/>
        <v>15</v>
      </c>
      <c r="W165" s="213" t="str">
        <f t="shared" si="12"/>
        <v>NO PUBLICABLE</v>
      </c>
      <c r="X165" s="213" t="str">
        <f t="shared" si="10"/>
        <v>FORMATO INDUCCIÓN AL PERSONAL
(THU-FOR-009)</v>
      </c>
      <c r="Z165" s="213" t="str">
        <v/>
      </c>
    </row>
    <row r="166" spans="1:26" ht="44.25" customHeight="1">
      <c r="A166" s="214"/>
      <c r="B166" s="240" t="s">
        <v>2127</v>
      </c>
      <c r="C166" s="240" t="s">
        <v>1793</v>
      </c>
      <c r="D166" s="240" t="s">
        <v>1793</v>
      </c>
      <c r="E166" s="240" t="s">
        <v>1793</v>
      </c>
      <c r="F166" s="240" t="s">
        <v>1793</v>
      </c>
      <c r="G166" s="240" t="s">
        <v>1793</v>
      </c>
      <c r="H166" s="240" t="s">
        <v>1793</v>
      </c>
      <c r="I166" s="240" t="s">
        <v>1793</v>
      </c>
      <c r="J166" s="240" t="s">
        <v>1793</v>
      </c>
      <c r="K166" s="240" t="s">
        <v>1793</v>
      </c>
      <c r="L166" s="240" t="s">
        <v>1793</v>
      </c>
      <c r="M166" s="240" t="s">
        <v>1793</v>
      </c>
      <c r="N166" s="240" t="s">
        <v>1793</v>
      </c>
      <c r="O166" s="240" t="s">
        <v>1793</v>
      </c>
      <c r="P166" s="240" t="s">
        <v>1793</v>
      </c>
      <c r="Q166" s="240" t="s">
        <v>1793</v>
      </c>
      <c r="R166" s="240" t="s">
        <v>2047</v>
      </c>
      <c r="S166" s="234" t="s">
        <v>1973</v>
      </c>
      <c r="V166" s="213">
        <f t="shared" si="11"/>
        <v>15</v>
      </c>
      <c r="W166" s="213" t="str">
        <f t="shared" si="12"/>
        <v>NO PUBLICABLE</v>
      </c>
      <c r="X166" s="213" t="str">
        <f t="shared" si="10"/>
        <v>LISTADO DE ASISTENCIA
(THU-FOR-007)</v>
      </c>
      <c r="Z166" s="213" t="str">
        <v/>
      </c>
    </row>
    <row r="167" spans="1:26" ht="51" customHeight="1">
      <c r="A167" s="214"/>
      <c r="B167" s="240" t="s">
        <v>2128</v>
      </c>
      <c r="C167" s="240" t="s">
        <v>1793</v>
      </c>
      <c r="D167" s="240" t="s">
        <v>1793</v>
      </c>
      <c r="E167" s="240" t="s">
        <v>1793</v>
      </c>
      <c r="F167" s="240" t="s">
        <v>1793</v>
      </c>
      <c r="G167" s="240" t="s">
        <v>1793</v>
      </c>
      <c r="H167" s="240" t="s">
        <v>1793</v>
      </c>
      <c r="I167" s="240" t="s">
        <v>1793</v>
      </c>
      <c r="J167" s="240" t="s">
        <v>1793</v>
      </c>
      <c r="K167" s="240" t="s">
        <v>1793</v>
      </c>
      <c r="L167" s="240" t="s">
        <v>1793</v>
      </c>
      <c r="M167" s="240" t="s">
        <v>1793</v>
      </c>
      <c r="N167" s="240" t="s">
        <v>1793</v>
      </c>
      <c r="O167" s="240" t="s">
        <v>1793</v>
      </c>
      <c r="P167" s="240" t="s">
        <v>1793</v>
      </c>
      <c r="Q167" s="240" t="s">
        <v>1793</v>
      </c>
      <c r="R167" s="240" t="s">
        <v>2047</v>
      </c>
      <c r="S167" s="234" t="s">
        <v>1973</v>
      </c>
      <c r="V167" s="213">
        <f t="shared" si="11"/>
        <v>15</v>
      </c>
      <c r="W167" s="213" t="str">
        <f t="shared" si="12"/>
        <v>NO PUBLICABLE</v>
      </c>
      <c r="X167" s="213" t="str">
        <f t="shared" si="10"/>
        <v>EVALUACIÓN DEL PERIODO DE PRUEBA
(THU-FOR-005)</v>
      </c>
      <c r="Z167" s="213" t="str">
        <v/>
      </c>
    </row>
    <row r="168" spans="1:26" ht="43.5" customHeight="1">
      <c r="A168" s="214"/>
      <c r="B168" s="240" t="s">
        <v>2129</v>
      </c>
      <c r="C168" s="240" t="s">
        <v>1793</v>
      </c>
      <c r="D168" s="240" t="s">
        <v>1793</v>
      </c>
      <c r="E168" s="240" t="s">
        <v>1793</v>
      </c>
      <c r="F168" s="240" t="s">
        <v>1793</v>
      </c>
      <c r="G168" s="240" t="s">
        <v>1793</v>
      </c>
      <c r="H168" s="240" t="s">
        <v>1793</v>
      </c>
      <c r="I168" s="240" t="s">
        <v>1793</v>
      </c>
      <c r="J168" s="240" t="s">
        <v>1793</v>
      </c>
      <c r="K168" s="240" t="s">
        <v>1793</v>
      </c>
      <c r="L168" s="240" t="s">
        <v>1793</v>
      </c>
      <c r="M168" s="240" t="s">
        <v>1793</v>
      </c>
      <c r="N168" s="240" t="s">
        <v>1793</v>
      </c>
      <c r="O168" s="240" t="s">
        <v>1793</v>
      </c>
      <c r="P168" s="240" t="s">
        <v>1793</v>
      </c>
      <c r="Q168" s="240" t="s">
        <v>1793</v>
      </c>
      <c r="R168" s="240" t="s">
        <v>2047</v>
      </c>
      <c r="S168" s="234" t="s">
        <v>1973</v>
      </c>
      <c r="V168" s="213">
        <f t="shared" si="11"/>
        <v>15</v>
      </c>
      <c r="W168" s="213" t="str">
        <f t="shared" si="12"/>
        <v>NO PUBLICABLE</v>
      </c>
      <c r="X168" s="213" t="str">
        <f t="shared" si="10"/>
        <v>ENCUESTA DE CLIMA LABORAL</v>
      </c>
      <c r="Z168" s="213" t="str">
        <v/>
      </c>
    </row>
    <row r="169" spans="1:26" ht="47.25" customHeight="1">
      <c r="A169" s="214"/>
      <c r="B169" s="240" t="s">
        <v>2130</v>
      </c>
      <c r="C169" s="240" t="s">
        <v>1793</v>
      </c>
      <c r="D169" s="240" t="s">
        <v>1793</v>
      </c>
      <c r="E169" s="240" t="s">
        <v>1793</v>
      </c>
      <c r="F169" s="240" t="s">
        <v>1793</v>
      </c>
      <c r="G169" s="240" t="s">
        <v>1793</v>
      </c>
      <c r="H169" s="240" t="s">
        <v>1793</v>
      </c>
      <c r="I169" s="240" t="s">
        <v>1793</v>
      </c>
      <c r="J169" s="240" t="s">
        <v>1793</v>
      </c>
      <c r="K169" s="240" t="s">
        <v>1793</v>
      </c>
      <c r="L169" s="240" t="s">
        <v>1793</v>
      </c>
      <c r="M169" s="240" t="s">
        <v>1793</v>
      </c>
      <c r="N169" s="240" t="s">
        <v>1793</v>
      </c>
      <c r="O169" s="240" t="s">
        <v>1793</v>
      </c>
      <c r="P169" s="240" t="s">
        <v>1793</v>
      </c>
      <c r="Q169" s="240" t="s">
        <v>1793</v>
      </c>
      <c r="R169" s="240" t="s">
        <v>2047</v>
      </c>
      <c r="S169" s="234" t="s">
        <v>1973</v>
      </c>
      <c r="V169" s="213">
        <f t="shared" si="11"/>
        <v>15</v>
      </c>
      <c r="W169" s="213" t="str">
        <f t="shared" si="12"/>
        <v>NO PUBLICABLE</v>
      </c>
      <c r="X169" s="213" t="str">
        <f t="shared" si="10"/>
        <v>DOCUMENTOS REQUERIDOS PARA CONTRATOS CON PROVEEDORES</v>
      </c>
      <c r="Z169" s="213" t="str">
        <v/>
      </c>
    </row>
    <row r="170" spans="1:26" ht="52.5" customHeight="1">
      <c r="A170" s="214"/>
      <c r="B170" s="240" t="s">
        <v>2131</v>
      </c>
      <c r="C170" s="240" t="s">
        <v>1793</v>
      </c>
      <c r="D170" s="240" t="s">
        <v>1793</v>
      </c>
      <c r="E170" s="240" t="s">
        <v>1793</v>
      </c>
      <c r="F170" s="240" t="s">
        <v>1793</v>
      </c>
      <c r="G170" s="240" t="s">
        <v>1793</v>
      </c>
      <c r="H170" s="240" t="s">
        <v>1793</v>
      </c>
      <c r="I170" s="240" t="s">
        <v>1793</v>
      </c>
      <c r="J170" s="240" t="s">
        <v>1793</v>
      </c>
      <c r="K170" s="240" t="s">
        <v>1793</v>
      </c>
      <c r="L170" s="240" t="s">
        <v>1793</v>
      </c>
      <c r="M170" s="240" t="s">
        <v>1793</v>
      </c>
      <c r="N170" s="240" t="s">
        <v>1793</v>
      </c>
      <c r="O170" s="240" t="s">
        <v>1793</v>
      </c>
      <c r="P170" s="240" t="s">
        <v>1793</v>
      </c>
      <c r="Q170" s="240" t="s">
        <v>1793</v>
      </c>
      <c r="R170" s="240" t="s">
        <v>2047</v>
      </c>
      <c r="S170" s="234" t="s">
        <v>1973</v>
      </c>
      <c r="V170" s="213">
        <f t="shared" si="11"/>
        <v>15</v>
      </c>
      <c r="W170" s="213" t="str">
        <f t="shared" si="12"/>
        <v xml:space="preserve">PUBLICABLE </v>
      </c>
      <c r="X170" s="213" t="str">
        <f t="shared" si="10"/>
        <v>ENCUESTA DE SATISFACCIÓN EN LÍNEA DE ACTIVIDADES DE BIENESTAR</v>
      </c>
      <c r="Z170" s="213" t="str">
        <v/>
      </c>
    </row>
    <row r="171" spans="1:26" ht="60" customHeight="1">
      <c r="A171" s="214"/>
      <c r="B171" s="240" t="s">
        <v>2132</v>
      </c>
      <c r="C171" s="240" t="s">
        <v>1793</v>
      </c>
      <c r="D171" s="240" t="s">
        <v>1793</v>
      </c>
      <c r="E171" s="240" t="s">
        <v>1793</v>
      </c>
      <c r="F171" s="240" t="s">
        <v>1793</v>
      </c>
      <c r="G171" s="240" t="s">
        <v>1793</v>
      </c>
      <c r="H171" s="240" t="s">
        <v>1793</v>
      </c>
      <c r="I171" s="240" t="s">
        <v>1793</v>
      </c>
      <c r="J171" s="240" t="s">
        <v>1793</v>
      </c>
      <c r="K171" s="240" t="s">
        <v>1793</v>
      </c>
      <c r="L171" s="240" t="s">
        <v>1793</v>
      </c>
      <c r="M171" s="240" t="s">
        <v>1793</v>
      </c>
      <c r="N171" s="240" t="s">
        <v>1793</v>
      </c>
      <c r="O171" s="240" t="s">
        <v>1793</v>
      </c>
      <c r="P171" s="240" t="s">
        <v>1793</v>
      </c>
      <c r="Q171" s="240" t="s">
        <v>1793</v>
      </c>
      <c r="R171" s="240" t="s">
        <v>2047</v>
      </c>
      <c r="S171" s="234" t="s">
        <v>1973</v>
      </c>
      <c r="V171" s="213">
        <f t="shared" si="11"/>
        <v>15</v>
      </c>
      <c r="W171" s="213" t="str">
        <f t="shared" si="12"/>
        <v xml:space="preserve">PUBLICABLE </v>
      </c>
      <c r="X171" s="213" t="str">
        <f t="shared" si="10"/>
        <v>PLANTILLA CRONOGRAMA  DE FORMACIÓN
(THU-FOR-016)</v>
      </c>
      <c r="Z171" s="213" t="str">
        <v/>
      </c>
    </row>
    <row r="172" spans="1:26" ht="51.75" customHeight="1">
      <c r="A172" s="214"/>
      <c r="B172" s="240" t="s">
        <v>2133</v>
      </c>
      <c r="C172" s="240" t="s">
        <v>1793</v>
      </c>
      <c r="D172" s="240" t="s">
        <v>1793</v>
      </c>
      <c r="E172" s="240" t="s">
        <v>1793</v>
      </c>
      <c r="F172" s="240" t="s">
        <v>1793</v>
      </c>
      <c r="G172" s="240" t="s">
        <v>1793</v>
      </c>
      <c r="H172" s="240" t="s">
        <v>1793</v>
      </c>
      <c r="I172" s="240" t="s">
        <v>1793</v>
      </c>
      <c r="J172" s="240" t="s">
        <v>1793</v>
      </c>
      <c r="K172" s="240" t="s">
        <v>1793</v>
      </c>
      <c r="L172" s="240" t="s">
        <v>1793</v>
      </c>
      <c r="M172" s="240" t="s">
        <v>1793</v>
      </c>
      <c r="N172" s="240" t="s">
        <v>1793</v>
      </c>
      <c r="O172" s="240" t="s">
        <v>1793</v>
      </c>
      <c r="P172" s="240" t="s">
        <v>1793</v>
      </c>
      <c r="Q172" s="240" t="s">
        <v>1793</v>
      </c>
      <c r="R172" s="240" t="s">
        <v>2047</v>
      </c>
      <c r="S172" s="234" t="s">
        <v>1973</v>
      </c>
      <c r="V172" s="213">
        <f t="shared" si="11"/>
        <v>15</v>
      </c>
      <c r="W172" s="213" t="str">
        <f t="shared" si="12"/>
        <v xml:space="preserve">PUBLICABLE </v>
      </c>
      <c r="X172" s="213" t="str">
        <f t="shared" si="10"/>
        <v>SOPORTE EJECUCIÓN PLAN DE FORMACIÓN</v>
      </c>
      <c r="Z172" s="213" t="str">
        <v/>
      </c>
    </row>
    <row r="173" spans="1:26" ht="50.25" customHeight="1">
      <c r="A173" s="214"/>
      <c r="B173" s="240" t="s">
        <v>2058</v>
      </c>
      <c r="C173" s="240" t="s">
        <v>1793</v>
      </c>
      <c r="D173" s="240" t="s">
        <v>1793</v>
      </c>
      <c r="E173" s="240" t="s">
        <v>1793</v>
      </c>
      <c r="F173" s="240" t="s">
        <v>1793</v>
      </c>
      <c r="G173" s="240" t="s">
        <v>1793</v>
      </c>
      <c r="H173" s="240" t="s">
        <v>1793</v>
      </c>
      <c r="I173" s="240" t="s">
        <v>1793</v>
      </c>
      <c r="J173" s="240" t="s">
        <v>1793</v>
      </c>
      <c r="K173" s="240" t="s">
        <v>1793</v>
      </c>
      <c r="L173" s="240" t="s">
        <v>1793</v>
      </c>
      <c r="M173" s="240" t="s">
        <v>1793</v>
      </c>
      <c r="N173" s="240" t="s">
        <v>1793</v>
      </c>
      <c r="O173" s="240" t="s">
        <v>1793</v>
      </c>
      <c r="P173" s="240" t="s">
        <v>1793</v>
      </c>
      <c r="Q173" s="240" t="s">
        <v>1793</v>
      </c>
      <c r="R173" s="240" t="s">
        <v>2047</v>
      </c>
      <c r="S173" s="234" t="s">
        <v>2099</v>
      </c>
      <c r="V173" s="213">
        <f t="shared" si="11"/>
        <v>15</v>
      </c>
      <c r="W173" s="213" t="str">
        <f t="shared" si="12"/>
        <v>NO PUBLICABLE</v>
      </c>
      <c r="X173" s="213" t="str">
        <f t="shared" si="10"/>
        <v>NOVEDADES DE NÓMINA</v>
      </c>
      <c r="Z173" s="213" t="str">
        <v/>
      </c>
    </row>
    <row r="174" spans="1:26" ht="54.75" customHeight="1">
      <c r="A174" s="214"/>
      <c r="B174" s="240" t="s">
        <v>2059</v>
      </c>
      <c r="C174" s="240" t="s">
        <v>1793</v>
      </c>
      <c r="D174" s="240" t="s">
        <v>1793</v>
      </c>
      <c r="E174" s="240" t="s">
        <v>1793</v>
      </c>
      <c r="F174" s="240" t="s">
        <v>1793</v>
      </c>
      <c r="G174" s="240" t="s">
        <v>1793</v>
      </c>
      <c r="H174" s="240" t="s">
        <v>1793</v>
      </c>
      <c r="I174" s="240" t="s">
        <v>1793</v>
      </c>
      <c r="J174" s="240" t="s">
        <v>1793</v>
      </c>
      <c r="K174" s="240" t="s">
        <v>1793</v>
      </c>
      <c r="L174" s="240" t="s">
        <v>1793</v>
      </c>
      <c r="M174" s="240" t="s">
        <v>1793</v>
      </c>
      <c r="N174" s="240" t="s">
        <v>1793</v>
      </c>
      <c r="O174" s="240" t="s">
        <v>1793</v>
      </c>
      <c r="P174" s="240" t="s">
        <v>1793</v>
      </c>
      <c r="Q174" s="240" t="s">
        <v>1793</v>
      </c>
      <c r="R174" s="240" t="s">
        <v>2047</v>
      </c>
      <c r="S174" s="234" t="s">
        <v>2099</v>
      </c>
      <c r="V174" s="213">
        <f t="shared" si="11"/>
        <v>15</v>
      </c>
      <c r="W174" s="213" t="str">
        <f t="shared" si="12"/>
        <v>NO PUBLICABLE</v>
      </c>
      <c r="X174" s="213" t="str">
        <f t="shared" si="10"/>
        <v>ARCHIVO DE NÓMINA</v>
      </c>
      <c r="Z174" s="213" t="str">
        <v/>
      </c>
    </row>
    <row r="175" spans="1:26" ht="57">
      <c r="A175" s="214"/>
      <c r="B175" s="240" t="s">
        <v>2060</v>
      </c>
      <c r="C175" s="240" t="s">
        <v>1793</v>
      </c>
      <c r="D175" s="240" t="s">
        <v>1793</v>
      </c>
      <c r="E175" s="240" t="s">
        <v>1793</v>
      </c>
      <c r="F175" s="240" t="s">
        <v>1793</v>
      </c>
      <c r="G175" s="240" t="s">
        <v>1793</v>
      </c>
      <c r="H175" s="240" t="s">
        <v>1793</v>
      </c>
      <c r="I175" s="240" t="s">
        <v>1793</v>
      </c>
      <c r="J175" s="240" t="s">
        <v>1793</v>
      </c>
      <c r="K175" s="240" t="s">
        <v>1793</v>
      </c>
      <c r="L175" s="240" t="s">
        <v>1793</v>
      </c>
      <c r="M175" s="240" t="s">
        <v>1793</v>
      </c>
      <c r="N175" s="240" t="s">
        <v>1793</v>
      </c>
      <c r="O175" s="240" t="s">
        <v>1793</v>
      </c>
      <c r="P175" s="240" t="s">
        <v>1793</v>
      </c>
      <c r="Q175" s="240" t="s">
        <v>1793</v>
      </c>
      <c r="R175" s="240" t="s">
        <v>2047</v>
      </c>
      <c r="S175" s="234" t="s">
        <v>1973</v>
      </c>
      <c r="V175" s="213">
        <f t="shared" si="11"/>
        <v>15</v>
      </c>
      <c r="W175" s="213" t="str">
        <f t="shared" si="12"/>
        <v>NO PUBLICABLE</v>
      </c>
      <c r="X175" s="213" t="str">
        <f t="shared" si="10"/>
        <v>COMPROBANTE DE NÓMINA</v>
      </c>
      <c r="Z175" s="213" t="str">
        <v/>
      </c>
    </row>
    <row r="176" spans="1:26" ht="60.75" customHeight="1">
      <c r="A176" s="214"/>
      <c r="B176" s="240" t="s">
        <v>2061</v>
      </c>
      <c r="C176" s="240" t="s">
        <v>1793</v>
      </c>
      <c r="D176" s="240" t="s">
        <v>1793</v>
      </c>
      <c r="E176" s="240" t="s">
        <v>1793</v>
      </c>
      <c r="F176" s="240" t="s">
        <v>1793</v>
      </c>
      <c r="G176" s="240" t="s">
        <v>1793</v>
      </c>
      <c r="H176" s="240" t="s">
        <v>1793</v>
      </c>
      <c r="I176" s="240" t="s">
        <v>1793</v>
      </c>
      <c r="J176" s="240" t="s">
        <v>1793</v>
      </c>
      <c r="K176" s="240" t="s">
        <v>1793</v>
      </c>
      <c r="L176" s="240" t="s">
        <v>1793</v>
      </c>
      <c r="M176" s="240" t="s">
        <v>1792</v>
      </c>
      <c r="N176" s="240" t="s">
        <v>1793</v>
      </c>
      <c r="O176" s="240" t="s">
        <v>1793</v>
      </c>
      <c r="P176" s="240" t="s">
        <v>1793</v>
      </c>
      <c r="Q176" s="240" t="s">
        <v>1793</v>
      </c>
      <c r="R176" s="240" t="s">
        <v>2047</v>
      </c>
      <c r="S176" s="234" t="s">
        <v>1973</v>
      </c>
      <c r="V176" s="213">
        <f t="shared" si="11"/>
        <v>30</v>
      </c>
      <c r="W176" s="213" t="str">
        <f t="shared" si="12"/>
        <v>NO PUBLICABLE</v>
      </c>
      <c r="X176" s="213" t="str">
        <f t="shared" si="10"/>
        <v>PLANILLA INTEGRADA</v>
      </c>
      <c r="Z176" s="213" t="str">
        <v/>
      </c>
    </row>
    <row r="177" spans="1:26" ht="57" customHeight="1">
      <c r="A177" s="214"/>
      <c r="B177" s="240" t="s">
        <v>2062</v>
      </c>
      <c r="C177" s="240" t="s">
        <v>1793</v>
      </c>
      <c r="D177" s="240" t="s">
        <v>1793</v>
      </c>
      <c r="E177" s="240" t="s">
        <v>1793</v>
      </c>
      <c r="F177" s="240" t="s">
        <v>1793</v>
      </c>
      <c r="G177" s="240" t="s">
        <v>1793</v>
      </c>
      <c r="H177" s="240" t="s">
        <v>1793</v>
      </c>
      <c r="I177" s="240" t="s">
        <v>1793</v>
      </c>
      <c r="J177" s="240" t="s">
        <v>1793</v>
      </c>
      <c r="K177" s="240" t="s">
        <v>1793</v>
      </c>
      <c r="L177" s="240" t="s">
        <v>1793</v>
      </c>
      <c r="M177" s="240" t="s">
        <v>1793</v>
      </c>
      <c r="N177" s="240" t="s">
        <v>1793</v>
      </c>
      <c r="O177" s="240" t="s">
        <v>1793</v>
      </c>
      <c r="P177" s="240" t="s">
        <v>1793</v>
      </c>
      <c r="Q177" s="240" t="s">
        <v>1793</v>
      </c>
      <c r="R177" s="240" t="s">
        <v>2047</v>
      </c>
      <c r="S177" s="234" t="s">
        <v>1973</v>
      </c>
      <c r="V177" s="213">
        <f t="shared" si="11"/>
        <v>15</v>
      </c>
      <c r="W177" s="213" t="str">
        <f t="shared" si="12"/>
        <v>NO PUBLICABLE</v>
      </c>
      <c r="X177" s="213" t="str">
        <f t="shared" si="10"/>
        <v>LIBRANZAS</v>
      </c>
      <c r="Z177" s="213" t="str">
        <v/>
      </c>
    </row>
    <row r="178" spans="1:26" ht="56.25" customHeight="1">
      <c r="A178" s="214"/>
      <c r="B178" s="240" t="s">
        <v>2063</v>
      </c>
      <c r="C178" s="240" t="s">
        <v>1793</v>
      </c>
      <c r="D178" s="240" t="s">
        <v>1793</v>
      </c>
      <c r="E178" s="240" t="s">
        <v>1793</v>
      </c>
      <c r="F178" s="240" t="s">
        <v>1793</v>
      </c>
      <c r="G178" s="240" t="s">
        <v>1793</v>
      </c>
      <c r="H178" s="240" t="s">
        <v>1793</v>
      </c>
      <c r="I178" s="240" t="s">
        <v>1793</v>
      </c>
      <c r="J178" s="240" t="s">
        <v>1793</v>
      </c>
      <c r="K178" s="240" t="s">
        <v>1793</v>
      </c>
      <c r="L178" s="240" t="s">
        <v>1793</v>
      </c>
      <c r="M178" s="240" t="s">
        <v>1793</v>
      </c>
      <c r="N178" s="240" t="s">
        <v>1793</v>
      </c>
      <c r="O178" s="240" t="s">
        <v>1793</v>
      </c>
      <c r="P178" s="240" t="s">
        <v>1793</v>
      </c>
      <c r="Q178" s="240" t="s">
        <v>1793</v>
      </c>
      <c r="R178" s="240" t="s">
        <v>2047</v>
      </c>
      <c r="S178" s="234" t="s">
        <v>1973</v>
      </c>
      <c r="V178" s="213">
        <f t="shared" si="11"/>
        <v>15</v>
      </c>
      <c r="W178" s="213" t="str">
        <f t="shared" si="12"/>
        <v>NO PUBLICABLE</v>
      </c>
      <c r="X178" s="213" t="str">
        <f t="shared" si="10"/>
        <v>PENSIONES VOLUNTARIAS Y AFC</v>
      </c>
      <c r="Z178" s="213" t="str">
        <v/>
      </c>
    </row>
    <row r="179" spans="1:26" ht="63.75" customHeight="1">
      <c r="A179" s="214"/>
      <c r="B179" s="240" t="s">
        <v>2064</v>
      </c>
      <c r="C179" s="240" t="s">
        <v>1793</v>
      </c>
      <c r="D179" s="240" t="s">
        <v>1793</v>
      </c>
      <c r="E179" s="240" t="s">
        <v>1793</v>
      </c>
      <c r="F179" s="240" t="s">
        <v>1793</v>
      </c>
      <c r="G179" s="240" t="s">
        <v>1793</v>
      </c>
      <c r="H179" s="240" t="s">
        <v>1793</v>
      </c>
      <c r="I179" s="240" t="s">
        <v>1793</v>
      </c>
      <c r="J179" s="240" t="s">
        <v>1793</v>
      </c>
      <c r="K179" s="240" t="s">
        <v>1793</v>
      </c>
      <c r="L179" s="240" t="s">
        <v>1793</v>
      </c>
      <c r="M179" s="240" t="s">
        <v>1793</v>
      </c>
      <c r="N179" s="240" t="s">
        <v>1793</v>
      </c>
      <c r="O179" s="240" t="s">
        <v>1793</v>
      </c>
      <c r="P179" s="240" t="s">
        <v>1793</v>
      </c>
      <c r="Q179" s="240" t="s">
        <v>1793</v>
      </c>
      <c r="R179" s="240" t="s">
        <v>2047</v>
      </c>
      <c r="S179" s="234" t="s">
        <v>1973</v>
      </c>
      <c r="V179" s="213">
        <f t="shared" si="11"/>
        <v>15</v>
      </c>
      <c r="W179" s="213" t="str">
        <f t="shared" si="12"/>
        <v>NO PUBLICABLE</v>
      </c>
      <c r="X179" s="213" t="str">
        <f t="shared" si="10"/>
        <v>INFORME DE PERSONAL</v>
      </c>
      <c r="Z179" s="213" t="str">
        <v/>
      </c>
    </row>
    <row r="180" spans="1:26" ht="44.25" customHeight="1">
      <c r="A180" s="214"/>
      <c r="B180" s="240" t="s">
        <v>2065</v>
      </c>
      <c r="C180" s="240" t="s">
        <v>1793</v>
      </c>
      <c r="D180" s="240" t="s">
        <v>1793</v>
      </c>
      <c r="E180" s="240" t="s">
        <v>1793</v>
      </c>
      <c r="F180" s="240" t="s">
        <v>1793</v>
      </c>
      <c r="G180" s="240" t="s">
        <v>1793</v>
      </c>
      <c r="H180" s="240" t="s">
        <v>1793</v>
      </c>
      <c r="I180" s="240" t="s">
        <v>1793</v>
      </c>
      <c r="J180" s="240" t="s">
        <v>1793</v>
      </c>
      <c r="K180" s="240" t="s">
        <v>1793</v>
      </c>
      <c r="L180" s="240" t="s">
        <v>1793</v>
      </c>
      <c r="M180" s="240" t="s">
        <v>1793</v>
      </c>
      <c r="N180" s="240" t="s">
        <v>1793</v>
      </c>
      <c r="O180" s="240" t="s">
        <v>1793</v>
      </c>
      <c r="P180" s="240" t="s">
        <v>1793</v>
      </c>
      <c r="Q180" s="240" t="s">
        <v>1793</v>
      </c>
      <c r="R180" s="240" t="s">
        <v>2047</v>
      </c>
      <c r="S180" s="234" t="s">
        <v>1973</v>
      </c>
      <c r="V180" s="213">
        <f t="shared" si="11"/>
        <v>15</v>
      </c>
      <c r="W180" s="213" t="str">
        <f t="shared" si="12"/>
        <v>NO PUBLICABLE</v>
      </c>
      <c r="X180" s="213" t="str">
        <f t="shared" si="10"/>
        <v>CERTIFICADOS DE INGRESOS Y RETENCIONES</v>
      </c>
      <c r="Z180" s="213" t="str">
        <v/>
      </c>
    </row>
    <row r="181" spans="1:26" ht="44.25" customHeight="1">
      <c r="A181" s="214"/>
      <c r="B181" s="240" t="s">
        <v>2066</v>
      </c>
      <c r="C181" s="240" t="s">
        <v>1793</v>
      </c>
      <c r="D181" s="240" t="s">
        <v>1793</v>
      </c>
      <c r="E181" s="240" t="s">
        <v>1793</v>
      </c>
      <c r="F181" s="240" t="s">
        <v>1793</v>
      </c>
      <c r="G181" s="240" t="s">
        <v>1793</v>
      </c>
      <c r="H181" s="240" t="s">
        <v>1793</v>
      </c>
      <c r="I181" s="240" t="s">
        <v>1793</v>
      </c>
      <c r="J181" s="240" t="s">
        <v>1793</v>
      </c>
      <c r="K181" s="240" t="s">
        <v>1793</v>
      </c>
      <c r="L181" s="240" t="s">
        <v>1793</v>
      </c>
      <c r="M181" s="240" t="s">
        <v>1793</v>
      </c>
      <c r="N181" s="240" t="s">
        <v>1793</v>
      </c>
      <c r="O181" s="240" t="s">
        <v>1793</v>
      </c>
      <c r="P181" s="240" t="s">
        <v>1793</v>
      </c>
      <c r="Q181" s="240" t="s">
        <v>1793</v>
      </c>
      <c r="R181" s="240" t="s">
        <v>2047</v>
      </c>
      <c r="S181" s="234" t="s">
        <v>1973</v>
      </c>
      <c r="V181" s="213">
        <f t="shared" si="11"/>
        <v>15</v>
      </c>
      <c r="W181" s="213" t="str">
        <f t="shared" si="12"/>
        <v xml:space="preserve">PUBLICABLE </v>
      </c>
      <c r="X181" s="213" t="str">
        <f t="shared" si="10"/>
        <v>PAZ Y SALVO
(THU-FOR-004)</v>
      </c>
      <c r="Z181" s="213" t="str">
        <v/>
      </c>
    </row>
    <row r="182" spans="1:26" ht="41.25" customHeight="1">
      <c r="A182" s="214"/>
      <c r="B182" s="240" t="s">
        <v>2067</v>
      </c>
      <c r="C182" s="240" t="s">
        <v>1793</v>
      </c>
      <c r="D182" s="240" t="s">
        <v>1793</v>
      </c>
      <c r="E182" s="240" t="s">
        <v>1793</v>
      </c>
      <c r="F182" s="240" t="s">
        <v>1793</v>
      </c>
      <c r="G182" s="240" t="s">
        <v>1793</v>
      </c>
      <c r="H182" s="240" t="s">
        <v>1793</v>
      </c>
      <c r="I182" s="240" t="s">
        <v>1793</v>
      </c>
      <c r="J182" s="240" t="s">
        <v>1793</v>
      </c>
      <c r="K182" s="240" t="s">
        <v>1793</v>
      </c>
      <c r="L182" s="240" t="s">
        <v>1793</v>
      </c>
      <c r="M182" s="240" t="s">
        <v>1793</v>
      </c>
      <c r="N182" s="240" t="s">
        <v>1793</v>
      </c>
      <c r="O182" s="240" t="s">
        <v>1793</v>
      </c>
      <c r="P182" s="240" t="s">
        <v>1793</v>
      </c>
      <c r="Q182" s="240" t="s">
        <v>1793</v>
      </c>
      <c r="R182" s="240" t="s">
        <v>2047</v>
      </c>
      <c r="S182" s="234" t="s">
        <v>1973</v>
      </c>
      <c r="V182" s="213">
        <f t="shared" si="11"/>
        <v>15</v>
      </c>
      <c r="W182" s="213" t="str">
        <f t="shared" si="12"/>
        <v>NO PUBLICABLE</v>
      </c>
      <c r="X182" s="213" t="str">
        <f t="shared" si="10"/>
        <v>CARPETA SOLICITUD CRÉDITO LIBRE INVERSIÓN</v>
      </c>
      <c r="Z182" s="213" t="str">
        <v/>
      </c>
    </row>
    <row r="183" spans="1:26" ht="213.75">
      <c r="A183" s="214"/>
      <c r="B183" s="240" t="s">
        <v>2068</v>
      </c>
      <c r="C183" s="240" t="s">
        <v>1793</v>
      </c>
      <c r="D183" s="240" t="s">
        <v>1793</v>
      </c>
      <c r="E183" s="240" t="s">
        <v>1793</v>
      </c>
      <c r="F183" s="240" t="s">
        <v>1793</v>
      </c>
      <c r="G183" s="240" t="s">
        <v>1793</v>
      </c>
      <c r="H183" s="240" t="s">
        <v>1793</v>
      </c>
      <c r="I183" s="240" t="s">
        <v>1793</v>
      </c>
      <c r="J183" s="240" t="s">
        <v>1793</v>
      </c>
      <c r="K183" s="240" t="s">
        <v>1793</v>
      </c>
      <c r="L183" s="240" t="s">
        <v>1793</v>
      </c>
      <c r="M183" s="240" t="s">
        <v>1793</v>
      </c>
      <c r="N183" s="240" t="s">
        <v>1793</v>
      </c>
      <c r="O183" s="240" t="s">
        <v>1793</v>
      </c>
      <c r="P183" s="240" t="s">
        <v>1793</v>
      </c>
      <c r="Q183" s="240" t="s">
        <v>1793</v>
      </c>
      <c r="R183" s="240" t="s">
        <v>2047</v>
      </c>
      <c r="S183" s="234" t="s">
        <v>1973</v>
      </c>
      <c r="V183" s="213">
        <f t="shared" si="11"/>
        <v>15</v>
      </c>
      <c r="W183" s="213" t="str">
        <f t="shared" si="12"/>
        <v>NO PUBLICABLE</v>
      </c>
      <c r="X183" s="213" t="str">
        <f t="shared" si="10"/>
        <v>AUTORIZACIÓN DE CONSULTA CENTRALES DE RIESGO PARA CODEUDOR
(THU-FOR-011)</v>
      </c>
      <c r="Z183" s="213" t="str">
        <v/>
      </c>
    </row>
    <row r="184" spans="1:26" ht="171">
      <c r="A184" s="214"/>
      <c r="B184" s="240" t="s">
        <v>2069</v>
      </c>
      <c r="C184" s="240" t="s">
        <v>1793</v>
      </c>
      <c r="D184" s="240" t="s">
        <v>1793</v>
      </c>
      <c r="E184" s="240" t="s">
        <v>1793</v>
      </c>
      <c r="F184" s="240" t="s">
        <v>1793</v>
      </c>
      <c r="G184" s="240" t="s">
        <v>1793</v>
      </c>
      <c r="H184" s="240" t="s">
        <v>1793</v>
      </c>
      <c r="I184" s="240" t="s">
        <v>1793</v>
      </c>
      <c r="J184" s="240" t="s">
        <v>1793</v>
      </c>
      <c r="K184" s="240" t="s">
        <v>1793</v>
      </c>
      <c r="L184" s="240" t="s">
        <v>1793</v>
      </c>
      <c r="M184" s="240" t="s">
        <v>1792</v>
      </c>
      <c r="N184" s="240" t="s">
        <v>1793</v>
      </c>
      <c r="O184" s="240" t="s">
        <v>1793</v>
      </c>
      <c r="P184" s="240" t="s">
        <v>1793</v>
      </c>
      <c r="Q184" s="240" t="s">
        <v>1793</v>
      </c>
      <c r="R184" s="240" t="s">
        <v>2047</v>
      </c>
      <c r="S184" s="234" t="s">
        <v>1973</v>
      </c>
      <c r="V184" s="213">
        <f t="shared" si="11"/>
        <v>30</v>
      </c>
      <c r="W184" s="213" t="str">
        <f t="shared" si="12"/>
        <v xml:space="preserve">PUBLICABLE </v>
      </c>
      <c r="X184" s="213" t="str">
        <f t="shared" si="10"/>
        <v>INSTRUMENTO PARA MEDIR EFECTIVIDAD DE LA CAPACITACIÓN
(THU-FOR-008)</v>
      </c>
      <c r="Z184" s="213" t="str">
        <v/>
      </c>
    </row>
    <row r="185" spans="1:26" ht="156.75">
      <c r="A185" s="214"/>
      <c r="B185" s="240" t="s">
        <v>2070</v>
      </c>
      <c r="C185" s="240" t="s">
        <v>1793</v>
      </c>
      <c r="D185" s="240" t="s">
        <v>1793</v>
      </c>
      <c r="E185" s="240" t="s">
        <v>1793</v>
      </c>
      <c r="F185" s="240" t="s">
        <v>1793</v>
      </c>
      <c r="G185" s="240" t="s">
        <v>1793</v>
      </c>
      <c r="H185" s="240" t="s">
        <v>1793</v>
      </c>
      <c r="I185" s="240" t="s">
        <v>1793</v>
      </c>
      <c r="J185" s="240" t="s">
        <v>1793</v>
      </c>
      <c r="K185" s="240" t="s">
        <v>1793</v>
      </c>
      <c r="L185" s="240" t="s">
        <v>1793</v>
      </c>
      <c r="M185" s="240" t="s">
        <v>1793</v>
      </c>
      <c r="N185" s="240" t="s">
        <v>1793</v>
      </c>
      <c r="O185" s="240" t="s">
        <v>1793</v>
      </c>
      <c r="P185" s="240" t="s">
        <v>1793</v>
      </c>
      <c r="Q185" s="240" t="s">
        <v>1793</v>
      </c>
      <c r="R185" s="240" t="s">
        <v>2047</v>
      </c>
      <c r="S185" s="234" t="s">
        <v>2099</v>
      </c>
      <c r="V185" s="213">
        <f t="shared" si="11"/>
        <v>15</v>
      </c>
      <c r="W185" s="213" t="str">
        <f t="shared" si="12"/>
        <v xml:space="preserve">PUBLICABLE </v>
      </c>
      <c r="X185" s="213" t="str">
        <f t="shared" si="10"/>
        <v>ACTA DE ENTREGA PUESTO DE TRABAJO
(THU-FOR-012)</v>
      </c>
      <c r="Z185" s="213" t="str">
        <v/>
      </c>
    </row>
    <row r="186" spans="1:26" ht="128.25">
      <c r="A186" s="214"/>
      <c r="B186" s="240" t="s">
        <v>2071</v>
      </c>
      <c r="C186" s="240" t="s">
        <v>1793</v>
      </c>
      <c r="D186" s="240" t="s">
        <v>1793</v>
      </c>
      <c r="E186" s="240" t="s">
        <v>1793</v>
      </c>
      <c r="F186" s="240" t="s">
        <v>1793</v>
      </c>
      <c r="G186" s="240" t="s">
        <v>1793</v>
      </c>
      <c r="H186" s="240" t="s">
        <v>1793</v>
      </c>
      <c r="I186" s="240" t="s">
        <v>1793</v>
      </c>
      <c r="J186" s="240" t="s">
        <v>1793</v>
      </c>
      <c r="K186" s="240" t="s">
        <v>1793</v>
      </c>
      <c r="L186" s="240" t="s">
        <v>1793</v>
      </c>
      <c r="M186" s="240" t="s">
        <v>1793</v>
      </c>
      <c r="N186" s="240" t="s">
        <v>1793</v>
      </c>
      <c r="O186" s="240" t="s">
        <v>1793</v>
      </c>
      <c r="P186" s="240" t="s">
        <v>1793</v>
      </c>
      <c r="Q186" s="240" t="s">
        <v>1793</v>
      </c>
      <c r="R186" s="240" t="s">
        <v>2047</v>
      </c>
      <c r="S186" s="234" t="s">
        <v>2099</v>
      </c>
      <c r="V186" s="213">
        <f t="shared" si="11"/>
        <v>15</v>
      </c>
      <c r="W186" s="213" t="str">
        <f t="shared" si="12"/>
        <v>PUBLICABLE</v>
      </c>
      <c r="X186" s="213" t="str">
        <f t="shared" si="10"/>
        <v>FORMATO DE ENTRENAMIENTO AL CARGO
(THU-FOR-014)</v>
      </c>
      <c r="Z186" s="213" t="str">
        <v/>
      </c>
    </row>
    <row r="187" spans="1:26" ht="242.25">
      <c r="A187" s="214"/>
      <c r="B187" s="240" t="s">
        <v>2072</v>
      </c>
      <c r="C187" s="240" t="s">
        <v>1793</v>
      </c>
      <c r="D187" s="240" t="s">
        <v>1793</v>
      </c>
      <c r="E187" s="240" t="s">
        <v>1793</v>
      </c>
      <c r="F187" s="240" t="s">
        <v>1793</v>
      </c>
      <c r="G187" s="240" t="s">
        <v>1793</v>
      </c>
      <c r="H187" s="240" t="s">
        <v>1793</v>
      </c>
      <c r="I187" s="240" t="s">
        <v>1793</v>
      </c>
      <c r="J187" s="240" t="s">
        <v>1793</v>
      </c>
      <c r="K187" s="240" t="s">
        <v>1793</v>
      </c>
      <c r="L187" s="240" t="s">
        <v>1793</v>
      </c>
      <c r="M187" s="240" t="s">
        <v>1793</v>
      </c>
      <c r="N187" s="240" t="s">
        <v>1793</v>
      </c>
      <c r="O187" s="240" t="s">
        <v>1793</v>
      </c>
      <c r="P187" s="240" t="s">
        <v>1793</v>
      </c>
      <c r="Q187" s="240" t="s">
        <v>1793</v>
      </c>
      <c r="R187" s="240" t="s">
        <v>2047</v>
      </c>
      <c r="S187" s="234" t="s">
        <v>2099</v>
      </c>
      <c r="V187" s="213">
        <f t="shared" si="11"/>
        <v>15</v>
      </c>
      <c r="W187" s="213" t="str">
        <f t="shared" si="12"/>
        <v xml:space="preserve">PUBLICABLE </v>
      </c>
      <c r="X187" s="213" t="str">
        <f t="shared" si="10"/>
        <v>LISTA DE CHEQUEO PARA VERIFICAR RECURSOS DEL PLAN DE EMERGENCIA
(THU-FOR-015)</v>
      </c>
      <c r="Z187" s="213" t="str">
        <v/>
      </c>
    </row>
    <row r="188" spans="1:26" ht="285">
      <c r="A188" s="214"/>
      <c r="B188" s="240" t="s">
        <v>2073</v>
      </c>
      <c r="C188" s="240" t="s">
        <v>1793</v>
      </c>
      <c r="D188" s="240" t="s">
        <v>1793</v>
      </c>
      <c r="E188" s="240" t="s">
        <v>1793</v>
      </c>
      <c r="F188" s="240" t="s">
        <v>1793</v>
      </c>
      <c r="G188" s="240" t="s">
        <v>1793</v>
      </c>
      <c r="H188" s="240" t="s">
        <v>1793</v>
      </c>
      <c r="I188" s="240" t="s">
        <v>1793</v>
      </c>
      <c r="J188" s="240" t="s">
        <v>1793</v>
      </c>
      <c r="K188" s="240" t="s">
        <v>1793</v>
      </c>
      <c r="L188" s="240" t="s">
        <v>1793</v>
      </c>
      <c r="M188" s="240" t="s">
        <v>1793</v>
      </c>
      <c r="N188" s="240" t="s">
        <v>1793</v>
      </c>
      <c r="O188" s="240" t="s">
        <v>1793</v>
      </c>
      <c r="P188" s="240" t="s">
        <v>1793</v>
      </c>
      <c r="Q188" s="240" t="s">
        <v>1793</v>
      </c>
      <c r="R188" s="240" t="s">
        <v>2047</v>
      </c>
      <c r="S188" s="234" t="s">
        <v>1973</v>
      </c>
      <c r="V188" s="213">
        <f t="shared" si="11"/>
        <v>15</v>
      </c>
      <c r="W188" s="213" t="str">
        <f t="shared" si="12"/>
        <v xml:space="preserve">PUBLICABLE </v>
      </c>
      <c r="X188" s="213" t="str">
        <f t="shared" si="10"/>
        <v>MATRIZ DE IDENTIFICACIÓN DE PELIGROS VALORACIÓN DE RIESGOS Y DETERMINACIÓN DE CONTROLES
(THU-FOR-017)</v>
      </c>
      <c r="Z188" s="213" t="str">
        <v/>
      </c>
    </row>
    <row r="189" spans="1:26" ht="49.5" customHeight="1">
      <c r="A189" s="214"/>
      <c r="B189" s="240" t="s">
        <v>2074</v>
      </c>
      <c r="C189" s="240" t="s">
        <v>1793</v>
      </c>
      <c r="D189" s="240" t="s">
        <v>1793</v>
      </c>
      <c r="E189" s="240" t="s">
        <v>1793</v>
      </c>
      <c r="F189" s="240" t="s">
        <v>1793</v>
      </c>
      <c r="G189" s="240" t="s">
        <v>1793</v>
      </c>
      <c r="H189" s="240" t="s">
        <v>1793</v>
      </c>
      <c r="I189" s="240" t="s">
        <v>1793</v>
      </c>
      <c r="J189" s="240" t="s">
        <v>1793</v>
      </c>
      <c r="K189" s="240" t="s">
        <v>1793</v>
      </c>
      <c r="L189" s="240" t="s">
        <v>1793</v>
      </c>
      <c r="M189" s="240" t="s">
        <v>1793</v>
      </c>
      <c r="N189" s="240" t="s">
        <v>1793</v>
      </c>
      <c r="O189" s="240" t="s">
        <v>1793</v>
      </c>
      <c r="P189" s="240" t="s">
        <v>1793</v>
      </c>
      <c r="Q189" s="240" t="s">
        <v>1793</v>
      </c>
      <c r="R189" s="240" t="s">
        <v>2047</v>
      </c>
      <c r="S189" s="234" t="s">
        <v>1973</v>
      </c>
      <c r="V189" s="213">
        <f t="shared" si="11"/>
        <v>15</v>
      </c>
      <c r="W189" s="213" t="str">
        <f t="shared" si="12"/>
        <v xml:space="preserve">PUBLICABLE </v>
      </c>
      <c r="X189" s="213" t="str">
        <f t="shared" si="10"/>
        <v>ANÁLISIS DE TRABAJO
(THU-FOR-018)</v>
      </c>
      <c r="Z189" s="213" t="str">
        <v/>
      </c>
    </row>
    <row r="190" spans="1:26" ht="52.5" customHeight="1">
      <c r="A190" s="214"/>
      <c r="B190" s="240" t="s">
        <v>2075</v>
      </c>
      <c r="C190" s="240" t="s">
        <v>1793</v>
      </c>
      <c r="D190" s="240" t="s">
        <v>1793</v>
      </c>
      <c r="E190" s="240" t="s">
        <v>1793</v>
      </c>
      <c r="F190" s="240" t="s">
        <v>1793</v>
      </c>
      <c r="G190" s="240" t="s">
        <v>1793</v>
      </c>
      <c r="H190" s="240" t="s">
        <v>1793</v>
      </c>
      <c r="I190" s="240" t="s">
        <v>1793</v>
      </c>
      <c r="J190" s="240" t="s">
        <v>1793</v>
      </c>
      <c r="K190" s="240" t="s">
        <v>1793</v>
      </c>
      <c r="L190" s="240" t="s">
        <v>1793</v>
      </c>
      <c r="M190" s="240" t="s">
        <v>1793</v>
      </c>
      <c r="N190" s="240" t="s">
        <v>1793</v>
      </c>
      <c r="O190" s="240" t="s">
        <v>1793</v>
      </c>
      <c r="P190" s="240" t="s">
        <v>1793</v>
      </c>
      <c r="Q190" s="240" t="s">
        <v>1793</v>
      </c>
      <c r="R190" s="240" t="s">
        <v>2047</v>
      </c>
      <c r="S190" s="234" t="s">
        <v>1973</v>
      </c>
      <c r="V190" s="213">
        <f t="shared" si="11"/>
        <v>15</v>
      </c>
      <c r="W190" s="213" t="str">
        <f t="shared" si="12"/>
        <v xml:space="preserve">PUBLICABLE </v>
      </c>
      <c r="X190" s="213" t="str">
        <f t="shared" si="10"/>
        <v>INVESTIGACIÓN DE ACCIDENTES E INCIDENTES LABORALES
(THU-FOR-019)</v>
      </c>
      <c r="Z190" s="213" t="str">
        <v/>
      </c>
    </row>
    <row r="191" spans="1:26" ht="156.75">
      <c r="A191" s="214"/>
      <c r="B191" s="240" t="s">
        <v>2076</v>
      </c>
      <c r="C191" s="240" t="s">
        <v>1793</v>
      </c>
      <c r="D191" s="240" t="s">
        <v>1793</v>
      </c>
      <c r="E191" s="240" t="s">
        <v>1793</v>
      </c>
      <c r="F191" s="240" t="s">
        <v>1793</v>
      </c>
      <c r="G191" s="240" t="s">
        <v>1793</v>
      </c>
      <c r="H191" s="240" t="s">
        <v>1793</v>
      </c>
      <c r="I191" s="240" t="s">
        <v>1793</v>
      </c>
      <c r="J191" s="240" t="s">
        <v>1793</v>
      </c>
      <c r="K191" s="240" t="s">
        <v>1793</v>
      </c>
      <c r="L191" s="240" t="s">
        <v>1793</v>
      </c>
      <c r="M191" s="240" t="s">
        <v>1793</v>
      </c>
      <c r="N191" s="240" t="s">
        <v>1793</v>
      </c>
      <c r="O191" s="240" t="s">
        <v>1793</v>
      </c>
      <c r="P191" s="240" t="s">
        <v>1793</v>
      </c>
      <c r="Q191" s="240" t="s">
        <v>1793</v>
      </c>
      <c r="R191" s="240" t="s">
        <v>2047</v>
      </c>
      <c r="S191" s="234" t="s">
        <v>1973</v>
      </c>
      <c r="V191" s="213">
        <f t="shared" si="11"/>
        <v>15</v>
      </c>
      <c r="W191" s="213" t="str">
        <f t="shared" si="12"/>
        <v xml:space="preserve">PUBLICABLE </v>
      </c>
      <c r="X191" s="213" t="str">
        <f t="shared" si="10"/>
        <v>MATRIZ ELEMENTOS DE PROTECCIÓN PERSONAL
(THU-FOR-020)</v>
      </c>
      <c r="Z191" s="213" t="str">
        <v/>
      </c>
    </row>
    <row r="192" spans="1:26" ht="199.5">
      <c r="A192" s="214"/>
      <c r="B192" s="240" t="s">
        <v>2077</v>
      </c>
      <c r="C192" s="240" t="s">
        <v>1793</v>
      </c>
      <c r="D192" s="240" t="s">
        <v>1793</v>
      </c>
      <c r="E192" s="240" t="s">
        <v>1793</v>
      </c>
      <c r="F192" s="240" t="s">
        <v>1793</v>
      </c>
      <c r="G192" s="240" t="s">
        <v>1793</v>
      </c>
      <c r="H192" s="240" t="s">
        <v>1793</v>
      </c>
      <c r="I192" s="240" t="s">
        <v>1793</v>
      </c>
      <c r="J192" s="240" t="s">
        <v>1793</v>
      </c>
      <c r="K192" s="240" t="s">
        <v>1793</v>
      </c>
      <c r="L192" s="240" t="s">
        <v>1793</v>
      </c>
      <c r="M192" s="240" t="s">
        <v>1793</v>
      </c>
      <c r="N192" s="240" t="s">
        <v>1793</v>
      </c>
      <c r="O192" s="240" t="s">
        <v>1793</v>
      </c>
      <c r="P192" s="240" t="s">
        <v>1793</v>
      </c>
      <c r="Q192" s="240" t="s">
        <v>1793</v>
      </c>
      <c r="R192" s="240" t="s">
        <v>2047</v>
      </c>
      <c r="S192" s="234" t="s">
        <v>1973</v>
      </c>
      <c r="V192" s="213">
        <f t="shared" si="11"/>
        <v>15</v>
      </c>
      <c r="W192" s="213" t="str">
        <f t="shared" si="12"/>
        <v xml:space="preserve">PUBLICABLE </v>
      </c>
      <c r="X192" s="213" t="str">
        <f t="shared" si="10"/>
        <v>REGISTRO DE ENTREGA DE ELEMENTOS DE PROTECCIÓN PERSONAL
(THU-FOR-021)</v>
      </c>
      <c r="Z192" s="213" t="str">
        <v/>
      </c>
    </row>
    <row r="193" spans="1:26" ht="128.25">
      <c r="A193" s="214"/>
      <c r="B193" s="240" t="s">
        <v>2078</v>
      </c>
      <c r="C193" s="240" t="s">
        <v>1793</v>
      </c>
      <c r="D193" s="240" t="s">
        <v>1793</v>
      </c>
      <c r="E193" s="240" t="s">
        <v>1793</v>
      </c>
      <c r="F193" s="240" t="s">
        <v>1793</v>
      </c>
      <c r="G193" s="240" t="s">
        <v>1793</v>
      </c>
      <c r="H193" s="240" t="s">
        <v>1793</v>
      </c>
      <c r="I193" s="240" t="s">
        <v>1793</v>
      </c>
      <c r="J193" s="240" t="s">
        <v>1793</v>
      </c>
      <c r="K193" s="240" t="s">
        <v>1793</v>
      </c>
      <c r="L193" s="240" t="s">
        <v>1793</v>
      </c>
      <c r="M193" s="240" t="s">
        <v>1793</v>
      </c>
      <c r="N193" s="240" t="s">
        <v>1793</v>
      </c>
      <c r="O193" s="240" t="s">
        <v>1793</v>
      </c>
      <c r="P193" s="240" t="s">
        <v>1793</v>
      </c>
      <c r="Q193" s="240" t="s">
        <v>1793</v>
      </c>
      <c r="R193" s="240" t="s">
        <v>2047</v>
      </c>
      <c r="S193" s="234" t="s">
        <v>1973</v>
      </c>
      <c r="V193" s="213">
        <f t="shared" si="11"/>
        <v>15</v>
      </c>
      <c r="W193" s="213" t="str">
        <f t="shared" si="12"/>
        <v>NO PUBLICABLE</v>
      </c>
      <c r="X193" s="213" t="str">
        <f t="shared" si="10"/>
        <v>MATRIZ DE INSPECCIÓN PLANEADAS
(THU-FOR-023)</v>
      </c>
      <c r="Z193" s="213" t="str">
        <v/>
      </c>
    </row>
    <row r="194" spans="1:26" ht="99.75">
      <c r="A194" s="214"/>
      <c r="B194" s="240" t="s">
        <v>2079</v>
      </c>
      <c r="C194" s="240" t="s">
        <v>1793</v>
      </c>
      <c r="D194" s="240" t="s">
        <v>1793</v>
      </c>
      <c r="E194" s="240" t="s">
        <v>1793</v>
      </c>
      <c r="F194" s="240" t="s">
        <v>1793</v>
      </c>
      <c r="G194" s="240" t="s">
        <v>1793</v>
      </c>
      <c r="H194" s="240" t="s">
        <v>1793</v>
      </c>
      <c r="I194" s="240" t="s">
        <v>1793</v>
      </c>
      <c r="J194" s="240" t="s">
        <v>1793</v>
      </c>
      <c r="K194" s="240" t="s">
        <v>1793</v>
      </c>
      <c r="L194" s="240" t="s">
        <v>1793</v>
      </c>
      <c r="M194" s="240" t="s">
        <v>1793</v>
      </c>
      <c r="N194" s="240" t="s">
        <v>1793</v>
      </c>
      <c r="O194" s="240" t="s">
        <v>1793</v>
      </c>
      <c r="P194" s="240" t="s">
        <v>1793</v>
      </c>
      <c r="Q194" s="240" t="s">
        <v>1793</v>
      </c>
      <c r="R194" s="240" t="s">
        <v>2047</v>
      </c>
      <c r="S194" s="234" t="s">
        <v>1973</v>
      </c>
      <c r="V194" s="213">
        <f t="shared" si="11"/>
        <v>15</v>
      </c>
      <c r="W194" s="213" t="str">
        <f t="shared" si="12"/>
        <v xml:space="preserve">PUBLICABLE </v>
      </c>
      <c r="X194" s="213" t="str">
        <f t="shared" ref="X194:X257" si="13">B209</f>
        <v>INSPECCIÓN VEHICULAR
(THU-FOR-025)</v>
      </c>
      <c r="Z194" s="213" t="str">
        <v/>
      </c>
    </row>
    <row r="195" spans="1:26" ht="228">
      <c r="A195" s="214"/>
      <c r="B195" s="240" t="s">
        <v>2080</v>
      </c>
      <c r="C195" s="240" t="s">
        <v>1793</v>
      </c>
      <c r="D195" s="240" t="s">
        <v>1793</v>
      </c>
      <c r="E195" s="240" t="s">
        <v>1793</v>
      </c>
      <c r="F195" s="240" t="s">
        <v>1793</v>
      </c>
      <c r="G195" s="240" t="s">
        <v>1793</v>
      </c>
      <c r="H195" s="240" t="s">
        <v>1793</v>
      </c>
      <c r="I195" s="240" t="s">
        <v>1793</v>
      </c>
      <c r="J195" s="240" t="s">
        <v>1793</v>
      </c>
      <c r="K195" s="240" t="s">
        <v>1793</v>
      </c>
      <c r="L195" s="240" t="s">
        <v>1793</v>
      </c>
      <c r="M195" s="240" t="s">
        <v>1793</v>
      </c>
      <c r="N195" s="240" t="s">
        <v>1793</v>
      </c>
      <c r="O195" s="240" t="s">
        <v>1793</v>
      </c>
      <c r="P195" s="240" t="s">
        <v>1793</v>
      </c>
      <c r="Q195" s="240" t="s">
        <v>1793</v>
      </c>
      <c r="R195" s="240" t="s">
        <v>2047</v>
      </c>
      <c r="S195" s="234" t="s">
        <v>1973</v>
      </c>
      <c r="V195" s="213">
        <f t="shared" si="11"/>
        <v>15</v>
      </c>
      <c r="W195" s="213" t="str">
        <f t="shared" si="12"/>
        <v xml:space="preserve">PUBLICABLE </v>
      </c>
      <c r="X195" s="213" t="str">
        <f t="shared" si="13"/>
        <v>INSPECCIÓN INSTALACIONES LOCATIVAS, ELÉCTRICAS Y PUESTOS DE TRABAJO
(THU-FOR-026)</v>
      </c>
      <c r="Z195" s="213" t="str">
        <v/>
      </c>
    </row>
    <row r="196" spans="1:26" ht="156.75">
      <c r="A196" s="214"/>
      <c r="B196" s="240" t="s">
        <v>2081</v>
      </c>
      <c r="C196" s="240" t="s">
        <v>1793</v>
      </c>
      <c r="D196" s="240" t="s">
        <v>1793</v>
      </c>
      <c r="E196" s="240" t="s">
        <v>1793</v>
      </c>
      <c r="F196" s="240" t="s">
        <v>1793</v>
      </c>
      <c r="G196" s="240" t="s">
        <v>1793</v>
      </c>
      <c r="H196" s="240" t="s">
        <v>1793</v>
      </c>
      <c r="I196" s="240" t="s">
        <v>1793</v>
      </c>
      <c r="J196" s="240" t="s">
        <v>1793</v>
      </c>
      <c r="K196" s="240" t="s">
        <v>1793</v>
      </c>
      <c r="L196" s="240" t="s">
        <v>1793</v>
      </c>
      <c r="M196" s="240" t="s">
        <v>1793</v>
      </c>
      <c r="N196" s="240" t="s">
        <v>1793</v>
      </c>
      <c r="O196" s="240" t="s">
        <v>1793</v>
      </c>
      <c r="P196" s="240" t="s">
        <v>1793</v>
      </c>
      <c r="Q196" s="240" t="s">
        <v>1793</v>
      </c>
      <c r="R196" s="240" t="s">
        <v>2047</v>
      </c>
      <c r="S196" s="234" t="s">
        <v>2099</v>
      </c>
      <c r="V196" s="213">
        <f t="shared" si="11"/>
        <v>15</v>
      </c>
      <c r="W196" s="213" t="str">
        <f t="shared" si="12"/>
        <v xml:space="preserve">PUBLICABLE </v>
      </c>
      <c r="X196" s="213" t="str">
        <f t="shared" si="13"/>
        <v>AUTO REPORTE DE CONDICIONES DE TRABAJO
(THU-FOR-028)</v>
      </c>
      <c r="Z196" s="213" t="str">
        <v/>
      </c>
    </row>
    <row r="197" spans="1:26" ht="313.5">
      <c r="A197" s="214"/>
      <c r="B197" s="240" t="s">
        <v>2082</v>
      </c>
      <c r="C197" s="240" t="s">
        <v>1793</v>
      </c>
      <c r="D197" s="240" t="s">
        <v>1793</v>
      </c>
      <c r="E197" s="240" t="s">
        <v>1793</v>
      </c>
      <c r="F197" s="240" t="s">
        <v>1793</v>
      </c>
      <c r="G197" s="240" t="s">
        <v>1793</v>
      </c>
      <c r="H197" s="240" t="s">
        <v>1793</v>
      </c>
      <c r="I197" s="240" t="s">
        <v>1793</v>
      </c>
      <c r="J197" s="240" t="s">
        <v>1793</v>
      </c>
      <c r="K197" s="240" t="s">
        <v>1793</v>
      </c>
      <c r="L197" s="240" t="s">
        <v>1793</v>
      </c>
      <c r="M197" s="240" t="s">
        <v>1793</v>
      </c>
      <c r="N197" s="240" t="s">
        <v>1793</v>
      </c>
      <c r="O197" s="240" t="s">
        <v>1793</v>
      </c>
      <c r="P197" s="240" t="s">
        <v>1793</v>
      </c>
      <c r="Q197" s="240" t="s">
        <v>1793</v>
      </c>
      <c r="R197" s="240" t="s">
        <v>2047</v>
      </c>
      <c r="S197" s="234" t="s">
        <v>1973</v>
      </c>
      <c r="V197" s="213">
        <f t="shared" si="11"/>
        <v>15</v>
      </c>
      <c r="W197" s="213" t="str">
        <f t="shared" si="12"/>
        <v>NO PUBLICABLE</v>
      </c>
      <c r="X197" s="213" t="str">
        <f t="shared" si="13"/>
        <v>CONOCIMIENTO Y ACEPTACIÓN DEL MANUAL PARA LA ADMINISTRACIÓN Y DESARROLLO DEL TALENTO HUMANO
(THU-FOR-029)</v>
      </c>
      <c r="Z197" s="213" t="str">
        <v/>
      </c>
    </row>
    <row r="198" spans="1:26" ht="128.25">
      <c r="A198" s="214"/>
      <c r="B198" s="240" t="s">
        <v>2083</v>
      </c>
      <c r="C198" s="240" t="s">
        <v>1793</v>
      </c>
      <c r="D198" s="240" t="s">
        <v>1793</v>
      </c>
      <c r="E198" s="240" t="s">
        <v>1793</v>
      </c>
      <c r="F198" s="240" t="s">
        <v>1793</v>
      </c>
      <c r="G198" s="240" t="s">
        <v>1793</v>
      </c>
      <c r="H198" s="240" t="s">
        <v>1793</v>
      </c>
      <c r="I198" s="240" t="s">
        <v>1793</v>
      </c>
      <c r="J198" s="240" t="s">
        <v>1793</v>
      </c>
      <c r="K198" s="240" t="s">
        <v>1793</v>
      </c>
      <c r="L198" s="240" t="s">
        <v>1793</v>
      </c>
      <c r="M198" s="240" t="s">
        <v>1793</v>
      </c>
      <c r="N198" s="240" t="s">
        <v>1793</v>
      </c>
      <c r="O198" s="240" t="s">
        <v>1793</v>
      </c>
      <c r="P198" s="240" t="s">
        <v>1793</v>
      </c>
      <c r="Q198" s="240" t="s">
        <v>1793</v>
      </c>
      <c r="R198" s="240" t="s">
        <v>2047</v>
      </c>
      <c r="S198" s="234" t="s">
        <v>1973</v>
      </c>
      <c r="V198" s="213">
        <f t="shared" si="11"/>
        <v>15</v>
      </c>
      <c r="W198" s="213" t="str">
        <f t="shared" si="12"/>
        <v xml:space="preserve">PUBLICABLE </v>
      </c>
      <c r="X198" s="213" t="str">
        <f t="shared" si="13"/>
        <v>CONTROL DE DISPOSITIVOS MÉDICOS
(THU-FOR-030)</v>
      </c>
      <c r="Z198" s="213" t="str">
        <v/>
      </c>
    </row>
    <row r="199" spans="1:26" ht="142.5">
      <c r="A199" s="214"/>
      <c r="B199" s="240" t="s">
        <v>2084</v>
      </c>
      <c r="C199" s="240" t="s">
        <v>1793</v>
      </c>
      <c r="D199" s="240" t="s">
        <v>1793</v>
      </c>
      <c r="E199" s="240" t="s">
        <v>1793</v>
      </c>
      <c r="F199" s="240" t="s">
        <v>1793</v>
      </c>
      <c r="G199" s="240" t="s">
        <v>1793</v>
      </c>
      <c r="H199" s="240" t="s">
        <v>1793</v>
      </c>
      <c r="I199" s="240" t="s">
        <v>1793</v>
      </c>
      <c r="J199" s="240" t="s">
        <v>1793</v>
      </c>
      <c r="K199" s="240" t="s">
        <v>1793</v>
      </c>
      <c r="L199" s="240" t="s">
        <v>1793</v>
      </c>
      <c r="M199" s="240" t="s">
        <v>1793</v>
      </c>
      <c r="N199" s="240" t="s">
        <v>1793</v>
      </c>
      <c r="O199" s="240" t="s">
        <v>1793</v>
      </c>
      <c r="P199" s="240" t="s">
        <v>1793</v>
      </c>
      <c r="Q199" s="240" t="s">
        <v>1793</v>
      </c>
      <c r="R199" s="240" t="s">
        <v>2047</v>
      </c>
      <c r="S199" s="234" t="s">
        <v>2099</v>
      </c>
      <c r="V199" s="213">
        <f t="shared" si="11"/>
        <v>15</v>
      </c>
      <c r="W199" s="213" t="str">
        <f t="shared" si="12"/>
        <v>NO PUBLICABLE</v>
      </c>
      <c r="X199" s="213" t="str">
        <f t="shared" si="13"/>
        <v>RELACIÓN INFORMES PROGRAMA ANUAL DE AUDITORÍA</v>
      </c>
      <c r="Z199" s="213" t="str">
        <v/>
      </c>
    </row>
    <row r="200" spans="1:26" ht="199.5">
      <c r="A200" s="214"/>
      <c r="B200" s="240" t="s">
        <v>2085</v>
      </c>
      <c r="C200" s="240" t="s">
        <v>1793</v>
      </c>
      <c r="D200" s="240" t="s">
        <v>1793</v>
      </c>
      <c r="E200" s="240" t="s">
        <v>1793</v>
      </c>
      <c r="F200" s="240" t="s">
        <v>1793</v>
      </c>
      <c r="G200" s="240" t="s">
        <v>1793</v>
      </c>
      <c r="H200" s="240" t="s">
        <v>1793</v>
      </c>
      <c r="I200" s="240" t="s">
        <v>1793</v>
      </c>
      <c r="J200" s="240" t="s">
        <v>1793</v>
      </c>
      <c r="K200" s="240" t="s">
        <v>1793</v>
      </c>
      <c r="L200" s="240" t="s">
        <v>1793</v>
      </c>
      <c r="M200" s="240" t="s">
        <v>1793</v>
      </c>
      <c r="N200" s="240" t="s">
        <v>1793</v>
      </c>
      <c r="O200" s="240" t="s">
        <v>1793</v>
      </c>
      <c r="P200" s="240" t="s">
        <v>1793</v>
      </c>
      <c r="Q200" s="240" t="s">
        <v>1793</v>
      </c>
      <c r="R200" s="240" t="s">
        <v>2047</v>
      </c>
      <c r="S200" s="234" t="s">
        <v>2099</v>
      </c>
      <c r="V200" s="213">
        <f t="shared" si="11"/>
        <v>15</v>
      </c>
      <c r="W200" s="213" t="str">
        <f t="shared" si="12"/>
        <v>NO PUBLICABLE</v>
      </c>
      <c r="X200" s="213" t="str">
        <f t="shared" si="13"/>
        <v>PLAN DE MEJORAMIENTO  SUSCRITO CON LA GERENCIA DE CONTROL INTERNO</v>
      </c>
      <c r="Z200" s="213" t="str">
        <v/>
      </c>
    </row>
    <row r="201" spans="1:26" ht="142.5">
      <c r="A201" s="214"/>
      <c r="B201" s="240" t="s">
        <v>2086</v>
      </c>
      <c r="C201" s="240" t="s">
        <v>1793</v>
      </c>
      <c r="D201" s="240" t="s">
        <v>1793</v>
      </c>
      <c r="E201" s="240" t="s">
        <v>1793</v>
      </c>
      <c r="F201" s="240" t="s">
        <v>1793</v>
      </c>
      <c r="G201" s="240" t="s">
        <v>1793</v>
      </c>
      <c r="H201" s="240" t="s">
        <v>1793</v>
      </c>
      <c r="I201" s="240" t="s">
        <v>1793</v>
      </c>
      <c r="J201" s="240" t="s">
        <v>1793</v>
      </c>
      <c r="K201" s="240" t="s">
        <v>1793</v>
      </c>
      <c r="L201" s="240" t="s">
        <v>1793</v>
      </c>
      <c r="M201" s="240" t="s">
        <v>1793</v>
      </c>
      <c r="N201" s="240" t="s">
        <v>1793</v>
      </c>
      <c r="O201" s="240" t="s">
        <v>1793</v>
      </c>
      <c r="P201" s="240" t="s">
        <v>1793</v>
      </c>
      <c r="Q201" s="240" t="s">
        <v>1793</v>
      </c>
      <c r="R201" s="240" t="s">
        <v>2047</v>
      </c>
      <c r="S201" s="234" t="s">
        <v>1791</v>
      </c>
      <c r="V201" s="213">
        <f t="shared" si="11"/>
        <v>15</v>
      </c>
      <c r="W201" s="213" t="str">
        <f t="shared" si="12"/>
        <v>NO PUBLICABLE</v>
      </c>
      <c r="X201" s="213" t="str">
        <f t="shared" si="13"/>
        <v>PROGRAMA DE AUDITORÍA Y SUS ANEXOS
(CIG-FOR-004)</v>
      </c>
      <c r="Z201" s="213" t="str">
        <v/>
      </c>
    </row>
    <row r="202" spans="1:26" ht="114">
      <c r="A202" s="214"/>
      <c r="B202" s="240" t="s">
        <v>2087</v>
      </c>
      <c r="C202" s="240" t="s">
        <v>1793</v>
      </c>
      <c r="D202" s="240" t="s">
        <v>1793</v>
      </c>
      <c r="E202" s="240" t="s">
        <v>1793</v>
      </c>
      <c r="F202" s="240" t="s">
        <v>1793</v>
      </c>
      <c r="G202" s="240" t="s">
        <v>1793</v>
      </c>
      <c r="H202" s="240" t="s">
        <v>1793</v>
      </c>
      <c r="I202" s="240" t="s">
        <v>1793</v>
      </c>
      <c r="J202" s="240" t="s">
        <v>1793</v>
      </c>
      <c r="K202" s="240" t="s">
        <v>1793</v>
      </c>
      <c r="L202" s="240" t="s">
        <v>1793</v>
      </c>
      <c r="M202" s="240" t="s">
        <v>1793</v>
      </c>
      <c r="N202" s="240" t="s">
        <v>1793</v>
      </c>
      <c r="O202" s="240" t="s">
        <v>1793</v>
      </c>
      <c r="P202" s="240" t="s">
        <v>1793</v>
      </c>
      <c r="Q202" s="240" t="s">
        <v>1793</v>
      </c>
      <c r="R202" s="240" t="s">
        <v>2047</v>
      </c>
      <c r="S202" s="234" t="s">
        <v>2099</v>
      </c>
      <c r="V202" s="213">
        <f t="shared" si="11"/>
        <v>15</v>
      </c>
      <c r="W202" s="213" t="str">
        <f t="shared" si="12"/>
        <v>NO PUBLICABLE</v>
      </c>
      <c r="X202" s="213" t="str">
        <f t="shared" si="13"/>
        <v>EVALUACIÓN DE EFECTIVIDAD DE CONTROLES</v>
      </c>
      <c r="Z202" s="213" t="str">
        <v/>
      </c>
    </row>
    <row r="203" spans="1:26" ht="57">
      <c r="A203" s="214"/>
      <c r="B203" s="240" t="s">
        <v>2088</v>
      </c>
      <c r="C203" s="240" t="s">
        <v>1793</v>
      </c>
      <c r="D203" s="240" t="s">
        <v>1793</v>
      </c>
      <c r="E203" s="240" t="s">
        <v>1793</v>
      </c>
      <c r="F203" s="240" t="s">
        <v>1793</v>
      </c>
      <c r="G203" s="240" t="s">
        <v>1793</v>
      </c>
      <c r="H203" s="240" t="s">
        <v>1793</v>
      </c>
      <c r="I203" s="240" t="s">
        <v>1793</v>
      </c>
      <c r="J203" s="240" t="s">
        <v>1793</v>
      </c>
      <c r="K203" s="240" t="s">
        <v>1793</v>
      </c>
      <c r="L203" s="240" t="s">
        <v>1793</v>
      </c>
      <c r="M203" s="240" t="s">
        <v>1793</v>
      </c>
      <c r="N203" s="240" t="s">
        <v>1793</v>
      </c>
      <c r="O203" s="240" t="s">
        <v>1793</v>
      </c>
      <c r="P203" s="240" t="s">
        <v>1793</v>
      </c>
      <c r="Q203" s="240" t="s">
        <v>1793</v>
      </c>
      <c r="R203" s="240" t="s">
        <v>2047</v>
      </c>
      <c r="S203" s="234" t="s">
        <v>2099</v>
      </c>
      <c r="V203" s="213">
        <f t="shared" si="11"/>
        <v>15</v>
      </c>
      <c r="W203" s="213" t="str">
        <f t="shared" si="12"/>
        <v>NO PUBLICABLE</v>
      </c>
      <c r="X203" s="213" t="str">
        <f t="shared" si="13"/>
        <v>INFORME DE EVALUACIÓN</v>
      </c>
      <c r="Z203" s="213" t="str">
        <v/>
      </c>
    </row>
    <row r="204" spans="1:26" ht="42.75">
      <c r="A204" s="214"/>
      <c r="B204" s="240" t="s">
        <v>2089</v>
      </c>
      <c r="C204" s="240" t="s">
        <v>1793</v>
      </c>
      <c r="D204" s="240" t="s">
        <v>1793</v>
      </c>
      <c r="E204" s="240" t="s">
        <v>1793</v>
      </c>
      <c r="F204" s="240" t="s">
        <v>1793</v>
      </c>
      <c r="G204" s="240" t="s">
        <v>1793</v>
      </c>
      <c r="H204" s="240" t="s">
        <v>1793</v>
      </c>
      <c r="I204" s="240" t="s">
        <v>1793</v>
      </c>
      <c r="J204" s="240" t="s">
        <v>1793</v>
      </c>
      <c r="K204" s="240" t="s">
        <v>1793</v>
      </c>
      <c r="L204" s="240" t="s">
        <v>1793</v>
      </c>
      <c r="M204" s="240" t="s">
        <v>1793</v>
      </c>
      <c r="N204" s="240" t="s">
        <v>1793</v>
      </c>
      <c r="O204" s="240" t="s">
        <v>1793</v>
      </c>
      <c r="P204" s="240" t="s">
        <v>1793</v>
      </c>
      <c r="Q204" s="240" t="s">
        <v>1793</v>
      </c>
      <c r="R204" s="240" t="s">
        <v>2047</v>
      </c>
      <c r="S204" s="234" t="s">
        <v>2099</v>
      </c>
      <c r="V204" s="213">
        <f t="shared" si="11"/>
        <v>15</v>
      </c>
      <c r="W204" s="213" t="str">
        <f t="shared" si="12"/>
        <v>NO PUBLICABLE</v>
      </c>
      <c r="X204" s="213" t="str">
        <f t="shared" si="13"/>
        <v>ACTAS DE COMITÉ</v>
      </c>
      <c r="Z204" s="213" t="str">
        <v/>
      </c>
    </row>
    <row r="205" spans="1:26" ht="142.5">
      <c r="A205" s="214"/>
      <c r="B205" s="240" t="s">
        <v>2090</v>
      </c>
      <c r="C205" s="240" t="s">
        <v>1793</v>
      </c>
      <c r="D205" s="240" t="s">
        <v>1793</v>
      </c>
      <c r="E205" s="240" t="s">
        <v>1793</v>
      </c>
      <c r="F205" s="240" t="s">
        <v>1793</v>
      </c>
      <c r="G205" s="240" t="s">
        <v>1793</v>
      </c>
      <c r="H205" s="240" t="s">
        <v>1793</v>
      </c>
      <c r="I205" s="240" t="s">
        <v>1793</v>
      </c>
      <c r="J205" s="240" t="s">
        <v>1793</v>
      </c>
      <c r="K205" s="240" t="s">
        <v>1793</v>
      </c>
      <c r="L205" s="240" t="s">
        <v>1793</v>
      </c>
      <c r="M205" s="240" t="s">
        <v>1793</v>
      </c>
      <c r="N205" s="240" t="s">
        <v>1793</v>
      </c>
      <c r="O205" s="240" t="s">
        <v>1793</v>
      </c>
      <c r="P205" s="240" t="s">
        <v>1793</v>
      </c>
      <c r="Q205" s="240" t="s">
        <v>1793</v>
      </c>
      <c r="R205" s="240" t="s">
        <v>2047</v>
      </c>
      <c r="S205" s="234" t="s">
        <v>2099</v>
      </c>
      <c r="V205" s="213">
        <f t="shared" si="11"/>
        <v>15</v>
      </c>
      <c r="W205" s="213" t="str">
        <f t="shared" si="12"/>
        <v>NO PUBLICABLE</v>
      </c>
      <c r="X205" s="213" t="str">
        <f t="shared" si="13"/>
        <v>INFORME CONSOLIDADO DE AUTOEVALUACIÓN DE CONTROL</v>
      </c>
      <c r="Z205" s="213" t="str">
        <v/>
      </c>
    </row>
    <row r="206" spans="1:26" ht="228">
      <c r="A206" s="214"/>
      <c r="B206" s="240" t="s">
        <v>2091</v>
      </c>
      <c r="C206" s="240" t="s">
        <v>1793</v>
      </c>
      <c r="D206" s="240" t="s">
        <v>1793</v>
      </c>
      <c r="E206" s="240" t="s">
        <v>1793</v>
      </c>
      <c r="F206" s="240" t="s">
        <v>1793</v>
      </c>
      <c r="G206" s="240" t="s">
        <v>1793</v>
      </c>
      <c r="H206" s="240" t="s">
        <v>1793</v>
      </c>
      <c r="I206" s="240" t="s">
        <v>1793</v>
      </c>
      <c r="J206" s="240" t="s">
        <v>1793</v>
      </c>
      <c r="K206" s="240" t="s">
        <v>1793</v>
      </c>
      <c r="L206" s="240" t="s">
        <v>1793</v>
      </c>
      <c r="M206" s="240" t="s">
        <v>1793</v>
      </c>
      <c r="N206" s="240" t="s">
        <v>1793</v>
      </c>
      <c r="O206" s="240" t="s">
        <v>1793</v>
      </c>
      <c r="P206" s="240" t="s">
        <v>1793</v>
      </c>
      <c r="Q206" s="240" t="s">
        <v>1793</v>
      </c>
      <c r="R206" s="240" t="s">
        <v>2047</v>
      </c>
      <c r="S206" s="234" t="s">
        <v>2099</v>
      </c>
      <c r="V206" s="213">
        <f t="shared" si="11"/>
        <v>15</v>
      </c>
      <c r="W206" s="213" t="str">
        <f t="shared" si="12"/>
        <v>NO PUBLICABLE</v>
      </c>
      <c r="X206" s="213" t="str">
        <f t="shared" si="13"/>
        <v>INFORMES PERIÓDICOS Y DE RENDICIÓN DE CUENTAS A LA CONTRALORÍA GENERAL DE LA REPUBLICA</v>
      </c>
      <c r="Z206" s="213" t="str">
        <v/>
      </c>
    </row>
    <row r="207" spans="1:26" ht="71.25">
      <c r="A207" s="214"/>
      <c r="B207" s="240" t="s">
        <v>2092</v>
      </c>
      <c r="C207" s="240" t="s">
        <v>1793</v>
      </c>
      <c r="D207" s="240" t="s">
        <v>1793</v>
      </c>
      <c r="E207" s="240" t="s">
        <v>1793</v>
      </c>
      <c r="F207" s="240" t="s">
        <v>1793</v>
      </c>
      <c r="G207" s="240" t="s">
        <v>1793</v>
      </c>
      <c r="H207" s="240" t="s">
        <v>1793</v>
      </c>
      <c r="I207" s="240" t="s">
        <v>1793</v>
      </c>
      <c r="J207" s="240" t="s">
        <v>1793</v>
      </c>
      <c r="K207" s="240" t="s">
        <v>1793</v>
      </c>
      <c r="L207" s="240" t="s">
        <v>1793</v>
      </c>
      <c r="M207" s="240" t="s">
        <v>1793</v>
      </c>
      <c r="N207" s="240" t="s">
        <v>1793</v>
      </c>
      <c r="O207" s="240" t="s">
        <v>1793</v>
      </c>
      <c r="P207" s="240" t="s">
        <v>1793</v>
      </c>
      <c r="Q207" s="240" t="s">
        <v>1793</v>
      </c>
      <c r="R207" s="240" t="s">
        <v>2047</v>
      </c>
      <c r="S207" s="234" t="s">
        <v>2099</v>
      </c>
      <c r="V207" s="213">
        <f t="shared" si="11"/>
        <v>15</v>
      </c>
      <c r="W207" s="213" t="str">
        <f t="shared" si="12"/>
        <v>NO PUBLICABLE</v>
      </c>
      <c r="X207" s="213" t="str">
        <f t="shared" si="13"/>
        <v>PLAN ANUAL DE AUDITORÍA</v>
      </c>
      <c r="Z207" s="213" t="str">
        <v/>
      </c>
    </row>
    <row r="208" spans="1:26" ht="114">
      <c r="A208" s="214"/>
      <c r="B208" s="240" t="s">
        <v>2093</v>
      </c>
      <c r="C208" s="240" t="s">
        <v>1793</v>
      </c>
      <c r="D208" s="240" t="s">
        <v>1793</v>
      </c>
      <c r="E208" s="240" t="s">
        <v>1793</v>
      </c>
      <c r="F208" s="240" t="s">
        <v>1793</v>
      </c>
      <c r="G208" s="240" t="s">
        <v>1793</v>
      </c>
      <c r="H208" s="240" t="s">
        <v>1793</v>
      </c>
      <c r="I208" s="240" t="s">
        <v>1793</v>
      </c>
      <c r="J208" s="240" t="s">
        <v>1793</v>
      </c>
      <c r="K208" s="240" t="s">
        <v>1793</v>
      </c>
      <c r="L208" s="240" t="s">
        <v>1793</v>
      </c>
      <c r="M208" s="240" t="s">
        <v>1793</v>
      </c>
      <c r="N208" s="240" t="s">
        <v>1793</v>
      </c>
      <c r="O208" s="240" t="s">
        <v>1793</v>
      </c>
      <c r="P208" s="240" t="s">
        <v>1793</v>
      </c>
      <c r="Q208" s="240" t="s">
        <v>1793</v>
      </c>
      <c r="R208" s="240" t="s">
        <v>2047</v>
      </c>
      <c r="S208" s="234" t="s">
        <v>1973</v>
      </c>
      <c r="V208" s="213">
        <f t="shared" si="11"/>
        <v>15</v>
      </c>
      <c r="W208" s="213" t="str">
        <f t="shared" si="12"/>
        <v xml:space="preserve">PUBLICABLE </v>
      </c>
      <c r="X208" s="213" t="str">
        <f t="shared" si="13"/>
        <v xml:space="preserve">INFORMES A ENTES DE CONTROL Y VIGILANCIA </v>
      </c>
      <c r="Z208" s="213" t="str">
        <v/>
      </c>
    </row>
    <row r="209" spans="1:26" ht="48" customHeight="1">
      <c r="A209" s="214"/>
      <c r="B209" s="240" t="s">
        <v>2094</v>
      </c>
      <c r="C209" s="240" t="s">
        <v>1793</v>
      </c>
      <c r="D209" s="240" t="s">
        <v>1793</v>
      </c>
      <c r="E209" s="240" t="s">
        <v>1793</v>
      </c>
      <c r="F209" s="240" t="s">
        <v>1793</v>
      </c>
      <c r="G209" s="240" t="s">
        <v>1793</v>
      </c>
      <c r="H209" s="240" t="s">
        <v>1793</v>
      </c>
      <c r="I209" s="240" t="s">
        <v>1793</v>
      </c>
      <c r="J209" s="240" t="s">
        <v>1793</v>
      </c>
      <c r="K209" s="240" t="s">
        <v>1793</v>
      </c>
      <c r="L209" s="240" t="s">
        <v>1793</v>
      </c>
      <c r="M209" s="240" t="s">
        <v>1793</v>
      </c>
      <c r="N209" s="240" t="s">
        <v>1793</v>
      </c>
      <c r="O209" s="240" t="s">
        <v>1793</v>
      </c>
      <c r="P209" s="240" t="s">
        <v>1793</v>
      </c>
      <c r="Q209" s="240" t="s">
        <v>1793</v>
      </c>
      <c r="R209" s="240" t="s">
        <v>2047</v>
      </c>
      <c r="S209" s="234" t="s">
        <v>2099</v>
      </c>
      <c r="V209" s="213">
        <f t="shared" si="11"/>
        <v>15</v>
      </c>
      <c r="W209" s="213" t="str">
        <f t="shared" si="12"/>
        <v>NO PUBLICABLE</v>
      </c>
      <c r="X209" s="213" t="str">
        <f t="shared" si="13"/>
        <v>CONOCIMIENTO DE LA UNIDAD AUDITABLE
(CIG-FOR-006)</v>
      </c>
      <c r="Z209" s="213" t="str">
        <v/>
      </c>
    </row>
    <row r="210" spans="1:26" ht="156.75">
      <c r="A210" s="214"/>
      <c r="B210" s="240" t="s">
        <v>2095</v>
      </c>
      <c r="C210" s="240" t="s">
        <v>1793</v>
      </c>
      <c r="D210" s="240" t="s">
        <v>1793</v>
      </c>
      <c r="E210" s="240" t="s">
        <v>1793</v>
      </c>
      <c r="F210" s="240" t="s">
        <v>1793</v>
      </c>
      <c r="G210" s="240" t="s">
        <v>1793</v>
      </c>
      <c r="H210" s="240" t="s">
        <v>1793</v>
      </c>
      <c r="I210" s="240" t="s">
        <v>1793</v>
      </c>
      <c r="J210" s="240" t="s">
        <v>1793</v>
      </c>
      <c r="K210" s="240" t="s">
        <v>1793</v>
      </c>
      <c r="L210" s="240" t="s">
        <v>1793</v>
      </c>
      <c r="M210" s="240" t="s">
        <v>1793</v>
      </c>
      <c r="N210" s="240" t="s">
        <v>1793</v>
      </c>
      <c r="O210" s="240" t="s">
        <v>1793</v>
      </c>
      <c r="P210" s="240" t="s">
        <v>1793</v>
      </c>
      <c r="Q210" s="240" t="s">
        <v>1793</v>
      </c>
      <c r="R210" s="240" t="s">
        <v>2047</v>
      </c>
      <c r="S210" s="234" t="s">
        <v>2099</v>
      </c>
      <c r="V210" s="213">
        <f t="shared" si="11"/>
        <v>15</v>
      </c>
      <c r="W210" s="213" t="str">
        <f t="shared" si="12"/>
        <v xml:space="preserve">PUBLICABLE </v>
      </c>
      <c r="X210" s="213" t="str">
        <f t="shared" si="13"/>
        <v>INFORME EVALUACIÓN DEL SISTEMA DE CONTROL INTERNO</v>
      </c>
      <c r="Z210" s="213" t="str">
        <v/>
      </c>
    </row>
    <row r="211" spans="1:26" ht="171">
      <c r="A211" s="214"/>
      <c r="B211" s="240" t="s">
        <v>2096</v>
      </c>
      <c r="C211" s="240" t="s">
        <v>1793</v>
      </c>
      <c r="D211" s="240" t="s">
        <v>1793</v>
      </c>
      <c r="E211" s="240" t="s">
        <v>1793</v>
      </c>
      <c r="F211" s="240" t="s">
        <v>1793</v>
      </c>
      <c r="G211" s="240" t="s">
        <v>1793</v>
      </c>
      <c r="H211" s="240" t="s">
        <v>1793</v>
      </c>
      <c r="I211" s="240" t="s">
        <v>1793</v>
      </c>
      <c r="J211" s="240" t="s">
        <v>1793</v>
      </c>
      <c r="K211" s="240" t="s">
        <v>1793</v>
      </c>
      <c r="L211" s="240" t="s">
        <v>1793</v>
      </c>
      <c r="M211" s="240" t="s">
        <v>1793</v>
      </c>
      <c r="N211" s="240" t="s">
        <v>1793</v>
      </c>
      <c r="O211" s="240" t="s">
        <v>1793</v>
      </c>
      <c r="P211" s="240" t="s">
        <v>1793</v>
      </c>
      <c r="Q211" s="240" t="s">
        <v>1793</v>
      </c>
      <c r="R211" s="240" t="s">
        <v>2047</v>
      </c>
      <c r="S211" s="234" t="s">
        <v>2099</v>
      </c>
      <c r="V211" s="213">
        <f t="shared" si="11"/>
        <v>15</v>
      </c>
      <c r="W211" s="213" t="str">
        <f t="shared" si="12"/>
        <v>NO PUBLICABLE</v>
      </c>
      <c r="X211" s="213" t="str">
        <f t="shared" si="13"/>
        <v>PROGRAMA DE AUDITORÍA INTERNA DE CALIDAD Y PLAN POR PROCESO</v>
      </c>
      <c r="Z211" s="213" t="str">
        <v/>
      </c>
    </row>
    <row r="212" spans="1:26" ht="25.5" customHeight="1">
      <c r="A212" s="214"/>
      <c r="B212" s="240" t="s">
        <v>2097</v>
      </c>
      <c r="C212" s="240" t="s">
        <v>1793</v>
      </c>
      <c r="D212" s="240" t="s">
        <v>1793</v>
      </c>
      <c r="E212" s="240" t="s">
        <v>1793</v>
      </c>
      <c r="F212" s="240" t="s">
        <v>1793</v>
      </c>
      <c r="G212" s="240" t="s">
        <v>1793</v>
      </c>
      <c r="H212" s="240" t="s">
        <v>1793</v>
      </c>
      <c r="I212" s="240" t="s">
        <v>1793</v>
      </c>
      <c r="J212" s="240" t="s">
        <v>1793</v>
      </c>
      <c r="K212" s="240" t="s">
        <v>1793</v>
      </c>
      <c r="L212" s="240" t="s">
        <v>1793</v>
      </c>
      <c r="M212" s="240" t="s">
        <v>1793</v>
      </c>
      <c r="N212" s="240" t="s">
        <v>1793</v>
      </c>
      <c r="O212" s="240" t="s">
        <v>1793</v>
      </c>
      <c r="P212" s="240" t="s">
        <v>1793</v>
      </c>
      <c r="Q212" s="240" t="s">
        <v>1793</v>
      </c>
      <c r="R212" s="240" t="s">
        <v>2047</v>
      </c>
      <c r="S212" s="234" t="s">
        <v>1973</v>
      </c>
      <c r="V212" s="213">
        <f t="shared" si="11"/>
        <v>15</v>
      </c>
      <c r="W212" s="213" t="str">
        <f t="shared" si="12"/>
        <v>PUBLICABLE</v>
      </c>
      <c r="X212" s="213" t="str">
        <f t="shared" si="13"/>
        <v>LISTAS DE VERIFICACIÓN DE AUDITORÍAS INTERNAS DE CALIDAD</v>
      </c>
      <c r="Z212" s="213" t="str">
        <v/>
      </c>
    </row>
    <row r="213" spans="1:26" ht="26.25" customHeight="1">
      <c r="A213" s="214"/>
      <c r="B213" s="240" t="s">
        <v>2098</v>
      </c>
      <c r="C213" s="240" t="s">
        <v>1793</v>
      </c>
      <c r="D213" s="240" t="s">
        <v>1793</v>
      </c>
      <c r="E213" s="240" t="s">
        <v>1793</v>
      </c>
      <c r="F213" s="240" t="s">
        <v>1793</v>
      </c>
      <c r="G213" s="240" t="s">
        <v>1793</v>
      </c>
      <c r="H213" s="240" t="s">
        <v>1793</v>
      </c>
      <c r="I213" s="240" t="s">
        <v>1793</v>
      </c>
      <c r="J213" s="240" t="s">
        <v>1793</v>
      </c>
      <c r="K213" s="240" t="s">
        <v>1793</v>
      </c>
      <c r="L213" s="240" t="s">
        <v>1793</v>
      </c>
      <c r="M213" s="240" t="s">
        <v>1793</v>
      </c>
      <c r="N213" s="240" t="s">
        <v>1793</v>
      </c>
      <c r="O213" s="240" t="s">
        <v>1793</v>
      </c>
      <c r="P213" s="240" t="s">
        <v>1793</v>
      </c>
      <c r="Q213" s="240" t="s">
        <v>1793</v>
      </c>
      <c r="R213" s="240" t="s">
        <v>2047</v>
      </c>
      <c r="S213" s="234" t="s">
        <v>2099</v>
      </c>
      <c r="V213" s="213">
        <f t="shared" si="11"/>
        <v>15</v>
      </c>
      <c r="W213" s="213" t="str">
        <f t="shared" si="12"/>
        <v>NO PUBLICABLE</v>
      </c>
      <c r="X213" s="213" t="str">
        <f t="shared" si="13"/>
        <v>INFORME  CONSOLIDADO AUDITORÍA DE CALIDAD
(CIG-FOR-003)</v>
      </c>
      <c r="Z213" s="213" t="str">
        <v/>
      </c>
    </row>
    <row r="214" spans="1:26" ht="85.5">
      <c r="A214" s="214"/>
      <c r="B214" s="240" t="s">
        <v>2361</v>
      </c>
      <c r="C214" s="240" t="s">
        <v>1793</v>
      </c>
      <c r="D214" s="240" t="s">
        <v>1793</v>
      </c>
      <c r="E214" s="240" t="s">
        <v>1793</v>
      </c>
      <c r="F214" s="240" t="s">
        <v>1793</v>
      </c>
      <c r="G214" s="240" t="s">
        <v>1793</v>
      </c>
      <c r="H214" s="240" t="s">
        <v>1793</v>
      </c>
      <c r="I214" s="240" t="s">
        <v>1793</v>
      </c>
      <c r="J214" s="240" t="s">
        <v>1793</v>
      </c>
      <c r="K214" s="240" t="s">
        <v>1793</v>
      </c>
      <c r="L214" s="240" t="s">
        <v>1793</v>
      </c>
      <c r="M214" s="240" t="s">
        <v>1793</v>
      </c>
      <c r="N214" s="240" t="s">
        <v>1793</v>
      </c>
      <c r="O214" s="240" t="s">
        <v>1793</v>
      </c>
      <c r="P214" s="240" t="s">
        <v>1793</v>
      </c>
      <c r="Q214" s="240" t="s">
        <v>1793</v>
      </c>
      <c r="R214" s="240" t="s">
        <v>2047</v>
      </c>
      <c r="S214" s="234" t="s">
        <v>1973</v>
      </c>
      <c r="V214" s="213">
        <f t="shared" si="11"/>
        <v>15</v>
      </c>
      <c r="W214" s="213" t="str">
        <f t="shared" si="12"/>
        <v>NO PUBLICABLE</v>
      </c>
      <c r="X214" s="213" t="str">
        <f t="shared" si="13"/>
        <v>INFORME DE AUDITORÍA EXTERNA</v>
      </c>
      <c r="Z214" s="213" t="str">
        <v/>
      </c>
    </row>
    <row r="215" spans="1:26" ht="57">
      <c r="A215" s="214"/>
      <c r="B215" s="240" t="s">
        <v>2362</v>
      </c>
      <c r="C215" s="240" t="s">
        <v>1793</v>
      </c>
      <c r="D215" s="240" t="s">
        <v>1793</v>
      </c>
      <c r="E215" s="240" t="s">
        <v>1793</v>
      </c>
      <c r="F215" s="240" t="s">
        <v>1793</v>
      </c>
      <c r="G215" s="240" t="s">
        <v>1793</v>
      </c>
      <c r="H215" s="240" t="s">
        <v>1793</v>
      </c>
      <c r="I215" s="240" t="s">
        <v>1793</v>
      </c>
      <c r="J215" s="240" t="s">
        <v>1793</v>
      </c>
      <c r="K215" s="240" t="s">
        <v>1793</v>
      </c>
      <c r="L215" s="240" t="s">
        <v>1793</v>
      </c>
      <c r="M215" s="240" t="s">
        <v>1793</v>
      </c>
      <c r="N215" s="240" t="s">
        <v>1793</v>
      </c>
      <c r="O215" s="240" t="s">
        <v>1793</v>
      </c>
      <c r="P215" s="240" t="s">
        <v>1793</v>
      </c>
      <c r="Q215" s="240" t="s">
        <v>1793</v>
      </c>
      <c r="R215" s="240" t="s">
        <v>2047</v>
      </c>
      <c r="S215" s="234" t="s">
        <v>1973</v>
      </c>
      <c r="V215" s="213">
        <f t="shared" si="11"/>
        <v>15</v>
      </c>
      <c r="W215" s="213" t="str">
        <f t="shared" si="12"/>
        <v>NO PUBLICABLE</v>
      </c>
      <c r="X215" s="213" t="str">
        <f t="shared" si="13"/>
        <v>PROCESO DISCIPLINARIO</v>
      </c>
      <c r="Z215" s="213" t="str">
        <v/>
      </c>
    </row>
    <row r="216" spans="1:26" ht="99.75">
      <c r="A216" s="214"/>
      <c r="B216" s="240" t="s">
        <v>2363</v>
      </c>
      <c r="C216" s="240" t="s">
        <v>1793</v>
      </c>
      <c r="D216" s="240" t="s">
        <v>1793</v>
      </c>
      <c r="E216" s="240" t="s">
        <v>1793</v>
      </c>
      <c r="F216" s="240" t="s">
        <v>1793</v>
      </c>
      <c r="G216" s="240" t="s">
        <v>1793</v>
      </c>
      <c r="H216" s="240" t="s">
        <v>1793</v>
      </c>
      <c r="I216" s="240" t="s">
        <v>1793</v>
      </c>
      <c r="J216" s="240" t="s">
        <v>1793</v>
      </c>
      <c r="K216" s="240" t="s">
        <v>1793</v>
      </c>
      <c r="L216" s="240" t="s">
        <v>1793</v>
      </c>
      <c r="M216" s="240" t="s">
        <v>1793</v>
      </c>
      <c r="N216" s="240" t="s">
        <v>1793</v>
      </c>
      <c r="O216" s="240" t="s">
        <v>1793</v>
      </c>
      <c r="P216" s="240" t="s">
        <v>1793</v>
      </c>
      <c r="Q216" s="240" t="s">
        <v>1793</v>
      </c>
      <c r="R216" s="240" t="s">
        <v>2047</v>
      </c>
      <c r="S216" s="234" t="s">
        <v>1973</v>
      </c>
      <c r="V216" s="213">
        <f t="shared" si="11"/>
        <v>15</v>
      </c>
      <c r="W216" s="213" t="str">
        <f t="shared" si="12"/>
        <v>NO PUBLICABLE</v>
      </c>
      <c r="X216" s="213" t="str">
        <f t="shared" si="13"/>
        <v>ARCHIVO DE CONTROL DE CORRESPONDENCIA</v>
      </c>
      <c r="Z216" s="213" t="str">
        <v/>
      </c>
    </row>
    <row r="217" spans="1:26" ht="42.75">
      <c r="A217" s="214"/>
      <c r="B217" s="240" t="s">
        <v>2364</v>
      </c>
      <c r="C217" s="240" t="s">
        <v>1793</v>
      </c>
      <c r="D217" s="240" t="s">
        <v>1793</v>
      </c>
      <c r="E217" s="240" t="s">
        <v>1793</v>
      </c>
      <c r="F217" s="240" t="s">
        <v>1793</v>
      </c>
      <c r="G217" s="240" t="s">
        <v>1793</v>
      </c>
      <c r="H217" s="240" t="s">
        <v>1793</v>
      </c>
      <c r="I217" s="240" t="s">
        <v>1793</v>
      </c>
      <c r="J217" s="240" t="s">
        <v>1793</v>
      </c>
      <c r="K217" s="240" t="s">
        <v>1793</v>
      </c>
      <c r="L217" s="240" t="s">
        <v>1793</v>
      </c>
      <c r="M217" s="240" t="s">
        <v>1793</v>
      </c>
      <c r="N217" s="240" t="s">
        <v>1793</v>
      </c>
      <c r="O217" s="240" t="s">
        <v>1793</v>
      </c>
      <c r="P217" s="240" t="s">
        <v>1793</v>
      </c>
      <c r="Q217" s="240" t="s">
        <v>1793</v>
      </c>
      <c r="R217" s="240" t="s">
        <v>2047</v>
      </c>
      <c r="S217" s="234" t="s">
        <v>1973</v>
      </c>
      <c r="V217" s="213">
        <f t="shared" si="11"/>
        <v>15</v>
      </c>
      <c r="W217" s="213" t="str">
        <f t="shared" si="12"/>
        <v>NO PUBLICABLE</v>
      </c>
      <c r="X217" s="213" t="str">
        <f t="shared" si="13"/>
        <v>TUTELAS</v>
      </c>
      <c r="Z217" s="213" t="str">
        <v/>
      </c>
    </row>
    <row r="218" spans="1:26" ht="57">
      <c r="A218" s="214"/>
      <c r="B218" s="240" t="s">
        <v>2365</v>
      </c>
      <c r="C218" s="240" t="s">
        <v>1793</v>
      </c>
      <c r="D218" s="240" t="s">
        <v>1793</v>
      </c>
      <c r="E218" s="240" t="s">
        <v>1793</v>
      </c>
      <c r="F218" s="240" t="s">
        <v>1793</v>
      </c>
      <c r="G218" s="240" t="s">
        <v>1793</v>
      </c>
      <c r="H218" s="240" t="s">
        <v>1793</v>
      </c>
      <c r="I218" s="240" t="s">
        <v>1793</v>
      </c>
      <c r="J218" s="240" t="s">
        <v>1793</v>
      </c>
      <c r="K218" s="240" t="s">
        <v>1793</v>
      </c>
      <c r="L218" s="240" t="s">
        <v>1793</v>
      </c>
      <c r="M218" s="240" t="s">
        <v>1793</v>
      </c>
      <c r="N218" s="240" t="s">
        <v>1793</v>
      </c>
      <c r="O218" s="240" t="s">
        <v>1793</v>
      </c>
      <c r="P218" s="240" t="s">
        <v>1793</v>
      </c>
      <c r="Q218" s="240" t="s">
        <v>1793</v>
      </c>
      <c r="R218" s="240" t="s">
        <v>2047</v>
      </c>
      <c r="S218" s="234" t="s">
        <v>1973</v>
      </c>
      <c r="V218" s="213">
        <f t="shared" si="11"/>
        <v>15</v>
      </c>
      <c r="W218" s="213" t="str">
        <f t="shared" si="12"/>
        <v>NO PUBLICABLE</v>
      </c>
      <c r="X218" s="213" t="str">
        <f t="shared" si="13"/>
        <v>CONTESTACIÓN A TUTELA</v>
      </c>
      <c r="Z218" s="213" t="str">
        <v/>
      </c>
    </row>
    <row r="219" spans="1:26" ht="57">
      <c r="A219" s="214"/>
      <c r="B219" s="240" t="s">
        <v>2366</v>
      </c>
      <c r="C219" s="240" t="s">
        <v>1793</v>
      </c>
      <c r="D219" s="240" t="s">
        <v>1793</v>
      </c>
      <c r="E219" s="240" t="s">
        <v>1793</v>
      </c>
      <c r="F219" s="240" t="s">
        <v>1793</v>
      </c>
      <c r="G219" s="240" t="s">
        <v>1793</v>
      </c>
      <c r="H219" s="240" t="s">
        <v>1793</v>
      </c>
      <c r="I219" s="240" t="s">
        <v>1793</v>
      </c>
      <c r="J219" s="240" t="s">
        <v>1793</v>
      </c>
      <c r="K219" s="240" t="s">
        <v>1793</v>
      </c>
      <c r="L219" s="240" t="s">
        <v>1793</v>
      </c>
      <c r="M219" s="240" t="s">
        <v>1793</v>
      </c>
      <c r="N219" s="240" t="s">
        <v>1793</v>
      </c>
      <c r="O219" s="240" t="s">
        <v>1793</v>
      </c>
      <c r="P219" s="240" t="s">
        <v>1793</v>
      </c>
      <c r="Q219" s="240" t="s">
        <v>1793</v>
      </c>
      <c r="R219" s="240" t="s">
        <v>2047</v>
      </c>
      <c r="S219" s="234" t="s">
        <v>1973</v>
      </c>
      <c r="V219" s="213">
        <f t="shared" si="11"/>
        <v>15</v>
      </c>
      <c r="W219" s="213" t="str">
        <f t="shared" si="12"/>
        <v>NO PUBLICABLE</v>
      </c>
      <c r="X219" s="213" t="str">
        <f t="shared" si="13"/>
        <v>DERECHOS DE PETICIÓN</v>
      </c>
      <c r="Z219" s="213" t="str">
        <v/>
      </c>
    </row>
    <row r="220" spans="1:26" ht="42.75">
      <c r="B220" s="240" t="s">
        <v>2367</v>
      </c>
      <c r="C220" s="240" t="s">
        <v>1793</v>
      </c>
      <c r="D220" s="240" t="s">
        <v>1793</v>
      </c>
      <c r="E220" s="240" t="s">
        <v>1793</v>
      </c>
      <c r="F220" s="240" t="s">
        <v>1793</v>
      </c>
      <c r="G220" s="240" t="s">
        <v>1793</v>
      </c>
      <c r="H220" s="240" t="s">
        <v>1793</v>
      </c>
      <c r="I220" s="240" t="s">
        <v>1793</v>
      </c>
      <c r="J220" s="240" t="s">
        <v>1793</v>
      </c>
      <c r="K220" s="240" t="s">
        <v>1793</v>
      </c>
      <c r="L220" s="240" t="s">
        <v>1793</v>
      </c>
      <c r="M220" s="240" t="s">
        <v>1793</v>
      </c>
      <c r="N220" s="240" t="s">
        <v>1793</v>
      </c>
      <c r="O220" s="240" t="s">
        <v>1793</v>
      </c>
      <c r="P220" s="240" t="s">
        <v>1793</v>
      </c>
      <c r="Q220" s="240" t="s">
        <v>1793</v>
      </c>
      <c r="R220" s="240" t="s">
        <v>2047</v>
      </c>
      <c r="S220" s="234" t="s">
        <v>1973</v>
      </c>
      <c r="V220" s="213">
        <f t="shared" si="11"/>
        <v>15</v>
      </c>
      <c r="W220" s="213" t="str">
        <f t="shared" si="12"/>
        <v>NO PUBLICABLE</v>
      </c>
      <c r="X220" s="213" t="str">
        <f t="shared" si="13"/>
        <v>SENTENCIA TUTELA</v>
      </c>
    </row>
    <row r="221" spans="1:26" ht="99.75">
      <c r="B221" s="240" t="s">
        <v>2368</v>
      </c>
      <c r="C221" s="240" t="s">
        <v>1793</v>
      </c>
      <c r="D221" s="240" t="s">
        <v>1793</v>
      </c>
      <c r="E221" s="240" t="s">
        <v>1793</v>
      </c>
      <c r="F221" s="240" t="s">
        <v>1793</v>
      </c>
      <c r="G221" s="240" t="s">
        <v>1793</v>
      </c>
      <c r="H221" s="240" t="s">
        <v>1793</v>
      </c>
      <c r="I221" s="240" t="s">
        <v>1793</v>
      </c>
      <c r="J221" s="240" t="s">
        <v>1793</v>
      </c>
      <c r="K221" s="240" t="s">
        <v>1793</v>
      </c>
      <c r="L221" s="240" t="s">
        <v>1793</v>
      </c>
      <c r="M221" s="240" t="s">
        <v>1793</v>
      </c>
      <c r="N221" s="240" t="s">
        <v>1793</v>
      </c>
      <c r="O221" s="240" t="s">
        <v>1793</v>
      </c>
      <c r="P221" s="240" t="s">
        <v>1793</v>
      </c>
      <c r="Q221" s="240" t="s">
        <v>1793</v>
      </c>
      <c r="R221" s="240" t="s">
        <v>2047</v>
      </c>
      <c r="S221" s="234" t="s">
        <v>1973</v>
      </c>
      <c r="V221" s="213">
        <f t="shared" si="11"/>
        <v>15</v>
      </c>
      <c r="W221" s="213" t="str">
        <f t="shared" si="12"/>
        <v>NO PUBLICABLE</v>
      </c>
      <c r="X221" s="213" t="str">
        <f t="shared" si="13"/>
        <v>OTRAS COMUNICACIONES ACCIÓN DE TUTELA</v>
      </c>
    </row>
    <row r="222" spans="1:26" ht="71.25">
      <c r="B222" s="240" t="s">
        <v>2369</v>
      </c>
      <c r="C222" s="240" t="s">
        <v>1793</v>
      </c>
      <c r="D222" s="240" t="s">
        <v>1793</v>
      </c>
      <c r="E222" s="240" t="s">
        <v>1793</v>
      </c>
      <c r="F222" s="240" t="s">
        <v>1793</v>
      </c>
      <c r="G222" s="240" t="s">
        <v>1793</v>
      </c>
      <c r="H222" s="240" t="s">
        <v>1793</v>
      </c>
      <c r="I222" s="240" t="s">
        <v>1793</v>
      </c>
      <c r="J222" s="240" t="s">
        <v>1793</v>
      </c>
      <c r="K222" s="240" t="s">
        <v>1793</v>
      </c>
      <c r="L222" s="240" t="s">
        <v>1793</v>
      </c>
      <c r="M222" s="240" t="s">
        <v>1793</v>
      </c>
      <c r="N222" s="240" t="s">
        <v>1793</v>
      </c>
      <c r="O222" s="240" t="s">
        <v>1793</v>
      </c>
      <c r="P222" s="240" t="s">
        <v>1793</v>
      </c>
      <c r="Q222" s="240" t="s">
        <v>1793</v>
      </c>
      <c r="R222" s="240" t="s">
        <v>2047</v>
      </c>
      <c r="S222" s="234" t="s">
        <v>1973</v>
      </c>
      <c r="V222" s="213">
        <f t="shared" si="11"/>
        <v>15</v>
      </c>
      <c r="W222" s="213" t="str">
        <f t="shared" si="12"/>
        <v>NO PUBLICABLE</v>
      </c>
      <c r="X222" s="213" t="str">
        <f t="shared" si="13"/>
        <v>MEMORANDOS DE RESPUESTA</v>
      </c>
    </row>
    <row r="223" spans="1:26" ht="57">
      <c r="B223" s="240" t="s">
        <v>2370</v>
      </c>
      <c r="C223" s="240" t="s">
        <v>1793</v>
      </c>
      <c r="D223" s="240" t="s">
        <v>1793</v>
      </c>
      <c r="E223" s="240" t="s">
        <v>1793</v>
      </c>
      <c r="F223" s="240" t="s">
        <v>1793</v>
      </c>
      <c r="G223" s="240" t="s">
        <v>1793</v>
      </c>
      <c r="H223" s="240" t="s">
        <v>1793</v>
      </c>
      <c r="I223" s="240" t="s">
        <v>1793</v>
      </c>
      <c r="J223" s="240" t="s">
        <v>1793</v>
      </c>
      <c r="K223" s="240" t="s">
        <v>1793</v>
      </c>
      <c r="L223" s="240" t="s">
        <v>1793</v>
      </c>
      <c r="M223" s="240" t="s">
        <v>1793</v>
      </c>
      <c r="N223" s="240" t="s">
        <v>1793</v>
      </c>
      <c r="O223" s="240" t="s">
        <v>1793</v>
      </c>
      <c r="P223" s="240" t="s">
        <v>1793</v>
      </c>
      <c r="Q223" s="240" t="s">
        <v>1793</v>
      </c>
      <c r="R223" s="240" t="s">
        <v>2047</v>
      </c>
      <c r="S223" s="234" t="s">
        <v>2099</v>
      </c>
      <c r="V223" s="213">
        <f t="shared" si="11"/>
        <v>15</v>
      </c>
      <c r="W223" s="213" t="str">
        <f t="shared" si="12"/>
        <v>NO PUBLICABLE</v>
      </c>
      <c r="X223" s="213" t="str">
        <f t="shared" si="13"/>
        <v>INFORME DE GESTIÓN</v>
      </c>
    </row>
    <row r="224" spans="1:26" ht="25.5" customHeight="1">
      <c r="B224" s="240" t="s">
        <v>2371</v>
      </c>
      <c r="C224" s="240" t="s">
        <v>1793</v>
      </c>
      <c r="D224" s="240" t="s">
        <v>1793</v>
      </c>
      <c r="E224" s="240" t="s">
        <v>1793</v>
      </c>
      <c r="F224" s="240" t="s">
        <v>1793</v>
      </c>
      <c r="G224" s="240" t="s">
        <v>1793</v>
      </c>
      <c r="H224" s="240" t="s">
        <v>1793</v>
      </c>
      <c r="I224" s="240" t="s">
        <v>1793</v>
      </c>
      <c r="J224" s="240" t="s">
        <v>1793</v>
      </c>
      <c r="K224" s="240" t="s">
        <v>1793</v>
      </c>
      <c r="L224" s="240" t="s">
        <v>1793</v>
      </c>
      <c r="M224" s="240" t="s">
        <v>1793</v>
      </c>
      <c r="N224" s="240" t="s">
        <v>1793</v>
      </c>
      <c r="O224" s="240" t="s">
        <v>1793</v>
      </c>
      <c r="P224" s="240" t="s">
        <v>1793</v>
      </c>
      <c r="Q224" s="240" t="s">
        <v>1793</v>
      </c>
      <c r="R224" s="240" t="s">
        <v>2047</v>
      </c>
      <c r="S224" s="234" t="s">
        <v>1973</v>
      </c>
      <c r="V224" s="213">
        <f t="shared" si="11"/>
        <v>15</v>
      </c>
      <c r="W224" s="213" t="str">
        <f t="shared" si="12"/>
        <v>NO PUBLICABLE</v>
      </c>
      <c r="X224" s="213" t="str">
        <f t="shared" si="13"/>
        <v>BASE DE DATOS DE PRAN Y FONSA</v>
      </c>
    </row>
    <row r="225" spans="2:24" ht="199.5">
      <c r="B225" s="240" t="s">
        <v>2372</v>
      </c>
      <c r="C225" s="240" t="s">
        <v>1793</v>
      </c>
      <c r="D225" s="240" t="s">
        <v>1793</v>
      </c>
      <c r="E225" s="240" t="s">
        <v>1793</v>
      </c>
      <c r="F225" s="240" t="s">
        <v>1793</v>
      </c>
      <c r="G225" s="240" t="s">
        <v>1793</v>
      </c>
      <c r="H225" s="240" t="s">
        <v>1793</v>
      </c>
      <c r="I225" s="240" t="s">
        <v>1793</v>
      </c>
      <c r="J225" s="240" t="s">
        <v>1793</v>
      </c>
      <c r="K225" s="240" t="s">
        <v>1793</v>
      </c>
      <c r="L225" s="240" t="s">
        <v>1793</v>
      </c>
      <c r="M225" s="240" t="s">
        <v>1793</v>
      </c>
      <c r="N225" s="240" t="s">
        <v>1793</v>
      </c>
      <c r="O225" s="240" t="s">
        <v>1793</v>
      </c>
      <c r="P225" s="240" t="s">
        <v>1793</v>
      </c>
      <c r="Q225" s="240" t="s">
        <v>1793</v>
      </c>
      <c r="R225" s="240" t="s">
        <v>2047</v>
      </c>
      <c r="S225" s="234" t="s">
        <v>2099</v>
      </c>
      <c r="V225" s="213">
        <f t="shared" si="11"/>
        <v>15</v>
      </c>
      <c r="W225" s="213" t="str">
        <f t="shared" si="12"/>
        <v>NO PUBLICABLE</v>
      </c>
      <c r="X225" s="213" t="str">
        <f t="shared" si="13"/>
        <v>INFORME DE GESTIÓN APODERADOS PROCESOS JUDICIALES DE DEMANDAS
PRAN - FONSA</v>
      </c>
    </row>
    <row r="226" spans="2:24" ht="128.25">
      <c r="B226" s="240" t="s">
        <v>2373</v>
      </c>
      <c r="C226" s="240" t="s">
        <v>1793</v>
      </c>
      <c r="D226" s="240" t="s">
        <v>1793</v>
      </c>
      <c r="E226" s="240" t="s">
        <v>1793</v>
      </c>
      <c r="F226" s="240" t="s">
        <v>1793</v>
      </c>
      <c r="G226" s="240" t="s">
        <v>1793</v>
      </c>
      <c r="H226" s="240" t="s">
        <v>1793</v>
      </c>
      <c r="I226" s="240" t="s">
        <v>1793</v>
      </c>
      <c r="J226" s="240" t="s">
        <v>1793</v>
      </c>
      <c r="K226" s="240" t="s">
        <v>1793</v>
      </c>
      <c r="L226" s="240" t="s">
        <v>1793</v>
      </c>
      <c r="M226" s="240" t="s">
        <v>1793</v>
      </c>
      <c r="N226" s="240" t="s">
        <v>1793</v>
      </c>
      <c r="O226" s="240" t="s">
        <v>1793</v>
      </c>
      <c r="P226" s="240" t="s">
        <v>1793</v>
      </c>
      <c r="Q226" s="240" t="s">
        <v>1793</v>
      </c>
      <c r="R226" s="240" t="s">
        <v>2047</v>
      </c>
      <c r="S226" s="234" t="s">
        <v>1973</v>
      </c>
      <c r="V226" s="213">
        <f t="shared" ref="V226:V289" si="14">IF(C226="no",1,IF(C226="SI",16,IF(C226="PARCIALMENTE",17,0)))+IF(D226="no",1,IF(D226="SI",16,IF(D226="PARCIALMENTE",17,0)))+IF(E226="no",1,IF(E226="SI",16,IF(E226="PARCIALMENTE",17,0)))+IF(F226="no",1,IF(F226="SI",16,IF(F226="PARCIALMENTE",17,0)))+IF(G226="no",1,IF(G226="SI",16,IF(G226="PARCIALMENTE",17,0)))+IF(H226="no",1,IF(H226="SI",16,IF(H226="PARCIALMENTE",17,0)))+IF(I226="no",1,IF(I226="SI",16,IF(I226="PARCIALMENTE",17,0)))+IF(J226="no",1,IF(J226="SI",16,IF(J226="PARCIALMENTE",17,0)))+IF(K226="no",1,IF(K226="SI",16,IF(K226="PARCIALMENTE",17,0)))+IF(L226="no",1,IF(L226="SI",16,IF(L226="PARCIALMENTE",17,0)))+IF(M226="no",1,IF(M226="SI",16,IF(M226="PARCIALMENTE",17,0)))+IF(N226="no",1,IF(N226="SI",16,IF(N226="PARCIALMENTE",17,0)))+IF(O226="no",1,IF(O226="SI",16,IF(O226="PARCIALMENTE",17,0)))+IF(P226="no",1,IF(P226="SI",16,IF(P226="PARCIALMENTE",17,0)))+IF(Q226="no",1,IF(Q226="SI",16,IF(Q226="PARCIALMENTE",17,0)))</f>
        <v>15</v>
      </c>
      <c r="W226" s="213" t="str">
        <f t="shared" ref="W226:W289" si="15">S241</f>
        <v>NO PUBLICABLE</v>
      </c>
      <c r="X226" s="213" t="str">
        <f t="shared" si="13"/>
        <v>DOCUMENTOS PARA INICIO DE DEMANDAS PRAN Y FONSA</v>
      </c>
    </row>
    <row r="227" spans="2:24" ht="53.25" customHeight="1">
      <c r="B227" s="240" t="s">
        <v>2374</v>
      </c>
      <c r="C227" s="240" t="s">
        <v>1793</v>
      </c>
      <c r="D227" s="240" t="s">
        <v>1793</v>
      </c>
      <c r="E227" s="240" t="s">
        <v>1793</v>
      </c>
      <c r="F227" s="240" t="s">
        <v>1793</v>
      </c>
      <c r="G227" s="240" t="s">
        <v>1793</v>
      </c>
      <c r="H227" s="240" t="s">
        <v>1793</v>
      </c>
      <c r="I227" s="240" t="s">
        <v>1793</v>
      </c>
      <c r="J227" s="240" t="s">
        <v>1793</v>
      </c>
      <c r="K227" s="240" t="s">
        <v>1793</v>
      </c>
      <c r="L227" s="240" t="s">
        <v>1793</v>
      </c>
      <c r="M227" s="240" t="s">
        <v>1793</v>
      </c>
      <c r="N227" s="240" t="s">
        <v>1793</v>
      </c>
      <c r="O227" s="240" t="s">
        <v>1793</v>
      </c>
      <c r="P227" s="240" t="s">
        <v>1793</v>
      </c>
      <c r="Q227" s="240" t="s">
        <v>1793</v>
      </c>
      <c r="R227" s="240" t="s">
        <v>2047</v>
      </c>
      <c r="S227" s="234" t="s">
        <v>1791</v>
      </c>
      <c r="V227" s="213">
        <f t="shared" si="14"/>
        <v>15</v>
      </c>
      <c r="W227" s="213" t="str">
        <f t="shared" si="15"/>
        <v>NO PUBLICABLE</v>
      </c>
      <c r="X227" s="213" t="str">
        <f t="shared" si="13"/>
        <v>ACTAS DEL COMITÉ DE CONCILIACIÓN</v>
      </c>
    </row>
    <row r="228" spans="2:24" ht="99.75">
      <c r="B228" s="240" t="s">
        <v>2375</v>
      </c>
      <c r="C228" s="240" t="s">
        <v>1793</v>
      </c>
      <c r="D228" s="240" t="s">
        <v>1793</v>
      </c>
      <c r="E228" s="240" t="s">
        <v>1793</v>
      </c>
      <c r="F228" s="240" t="s">
        <v>1793</v>
      </c>
      <c r="G228" s="240" t="s">
        <v>1793</v>
      </c>
      <c r="H228" s="240" t="s">
        <v>1793</v>
      </c>
      <c r="I228" s="240" t="s">
        <v>1793</v>
      </c>
      <c r="J228" s="240" t="s">
        <v>1793</v>
      </c>
      <c r="K228" s="240" t="s">
        <v>1793</v>
      </c>
      <c r="L228" s="240" t="s">
        <v>1793</v>
      </c>
      <c r="M228" s="240" t="s">
        <v>1793</v>
      </c>
      <c r="N228" s="240" t="s">
        <v>1793</v>
      </c>
      <c r="O228" s="240" t="s">
        <v>1793</v>
      </c>
      <c r="P228" s="240" t="s">
        <v>1793</v>
      </c>
      <c r="Q228" s="240" t="s">
        <v>1793</v>
      </c>
      <c r="R228" s="240" t="s">
        <v>2047</v>
      </c>
      <c r="S228" s="234" t="s">
        <v>1973</v>
      </c>
      <c r="V228" s="213">
        <f t="shared" si="14"/>
        <v>15</v>
      </c>
      <c r="W228" s="213" t="str">
        <f t="shared" si="15"/>
        <v>NO PUBLICABLE</v>
      </c>
      <c r="X228" s="213" t="str">
        <f t="shared" si="13"/>
        <v>SENTENCIA RESTITUCIÓN DE TIERRAS</v>
      </c>
    </row>
    <row r="229" spans="2:24" ht="57">
      <c r="B229" s="240" t="s">
        <v>2376</v>
      </c>
      <c r="C229" s="240" t="s">
        <v>1793</v>
      </c>
      <c r="D229" s="240" t="s">
        <v>1793</v>
      </c>
      <c r="E229" s="240" t="s">
        <v>1793</v>
      </c>
      <c r="F229" s="240" t="s">
        <v>1793</v>
      </c>
      <c r="G229" s="240" t="s">
        <v>1793</v>
      </c>
      <c r="H229" s="240" t="s">
        <v>1793</v>
      </c>
      <c r="I229" s="240" t="s">
        <v>1793</v>
      </c>
      <c r="J229" s="240" t="s">
        <v>1793</v>
      </c>
      <c r="K229" s="240" t="s">
        <v>1793</v>
      </c>
      <c r="L229" s="240" t="s">
        <v>1793</v>
      </c>
      <c r="M229" s="240" t="s">
        <v>1793</v>
      </c>
      <c r="N229" s="240" t="s">
        <v>1793</v>
      </c>
      <c r="O229" s="240" t="s">
        <v>1793</v>
      </c>
      <c r="P229" s="240" t="s">
        <v>1793</v>
      </c>
      <c r="Q229" s="240" t="s">
        <v>1793</v>
      </c>
      <c r="R229" s="240" t="s">
        <v>2047</v>
      </c>
      <c r="S229" s="234" t="s">
        <v>1973</v>
      </c>
      <c r="V229" s="213">
        <f t="shared" si="14"/>
        <v>15</v>
      </c>
      <c r="W229" s="213" t="str">
        <f t="shared" si="15"/>
        <v>NO PUBLICABLE</v>
      </c>
      <c r="X229" s="213" t="str">
        <f t="shared" si="13"/>
        <v>PROCESOS JUDICIALES</v>
      </c>
    </row>
    <row r="230" spans="2:24" ht="99.75">
      <c r="B230" s="240" t="s">
        <v>2377</v>
      </c>
      <c r="C230" s="240" t="s">
        <v>1793</v>
      </c>
      <c r="D230" s="240" t="s">
        <v>1793</v>
      </c>
      <c r="E230" s="240" t="s">
        <v>1793</v>
      </c>
      <c r="F230" s="240" t="s">
        <v>1793</v>
      </c>
      <c r="G230" s="240" t="s">
        <v>1793</v>
      </c>
      <c r="H230" s="240" t="s">
        <v>1793</v>
      </c>
      <c r="I230" s="240" t="s">
        <v>1793</v>
      </c>
      <c r="J230" s="240" t="s">
        <v>1793</v>
      </c>
      <c r="K230" s="240" t="s">
        <v>1793</v>
      </c>
      <c r="L230" s="240" t="s">
        <v>1793</v>
      </c>
      <c r="M230" s="240" t="s">
        <v>1793</v>
      </c>
      <c r="N230" s="240" t="s">
        <v>1793</v>
      </c>
      <c r="O230" s="240" t="s">
        <v>1793</v>
      </c>
      <c r="P230" s="240" t="s">
        <v>1793</v>
      </c>
      <c r="Q230" s="240" t="s">
        <v>1793</v>
      </c>
      <c r="R230" s="240" t="s">
        <v>2047</v>
      </c>
      <c r="S230" s="234" t="s">
        <v>1973</v>
      </c>
      <c r="V230" s="213">
        <f t="shared" si="14"/>
        <v>15</v>
      </c>
      <c r="W230" s="213" t="str">
        <f t="shared" si="15"/>
        <v>NO PUBLICABLE</v>
      </c>
      <c r="X230" s="213" t="str">
        <f t="shared" si="13"/>
        <v xml:space="preserve">PROCESO DE RESTITUCIÓN DE TIERRAS </v>
      </c>
    </row>
    <row r="231" spans="2:24" ht="42.75">
      <c r="B231" s="240" t="s">
        <v>2143</v>
      </c>
      <c r="C231" s="240" t="s">
        <v>1793</v>
      </c>
      <c r="D231" s="240" t="s">
        <v>1793</v>
      </c>
      <c r="E231" s="240" t="s">
        <v>1793</v>
      </c>
      <c r="F231" s="240" t="s">
        <v>1793</v>
      </c>
      <c r="G231" s="240" t="s">
        <v>1793</v>
      </c>
      <c r="H231" s="240" t="s">
        <v>1793</v>
      </c>
      <c r="I231" s="240" t="s">
        <v>1793</v>
      </c>
      <c r="J231" s="240" t="s">
        <v>1793</v>
      </c>
      <c r="K231" s="240" t="s">
        <v>1793</v>
      </c>
      <c r="L231" s="240" t="s">
        <v>1793</v>
      </c>
      <c r="M231" s="240" t="s">
        <v>1793</v>
      </c>
      <c r="N231" s="240" t="s">
        <v>1793</v>
      </c>
      <c r="O231" s="240" t="s">
        <v>1793</v>
      </c>
      <c r="P231" s="240" t="s">
        <v>1793</v>
      </c>
      <c r="Q231" s="240" t="s">
        <v>1793</v>
      </c>
      <c r="R231" s="240" t="s">
        <v>2047</v>
      </c>
      <c r="S231" s="234" t="s">
        <v>1973</v>
      </c>
      <c r="V231" s="213">
        <f t="shared" si="14"/>
        <v>15</v>
      </c>
      <c r="W231" s="213" t="str">
        <f t="shared" si="15"/>
        <v>NO PUBLICABLE</v>
      </c>
      <c r="X231" s="213" t="str">
        <f t="shared" si="13"/>
        <v>REQUERIMIENTOS SFC</v>
      </c>
    </row>
    <row r="232" spans="2:24" ht="71.25">
      <c r="B232" s="240" t="s">
        <v>2144</v>
      </c>
      <c r="C232" s="240" t="s">
        <v>1793</v>
      </c>
      <c r="D232" s="240" t="s">
        <v>1793</v>
      </c>
      <c r="E232" s="240" t="s">
        <v>1793</v>
      </c>
      <c r="F232" s="240" t="s">
        <v>1793</v>
      </c>
      <c r="G232" s="240" t="s">
        <v>1793</v>
      </c>
      <c r="H232" s="240" t="s">
        <v>1793</v>
      </c>
      <c r="I232" s="240" t="s">
        <v>1793</v>
      </c>
      <c r="J232" s="240" t="s">
        <v>1793</v>
      </c>
      <c r="K232" s="240" t="s">
        <v>1793</v>
      </c>
      <c r="L232" s="240" t="s">
        <v>1793</v>
      </c>
      <c r="M232" s="240" t="s">
        <v>1793</v>
      </c>
      <c r="N232" s="240" t="s">
        <v>1793</v>
      </c>
      <c r="O232" s="240" t="s">
        <v>1793</v>
      </c>
      <c r="P232" s="240" t="s">
        <v>1793</v>
      </c>
      <c r="Q232" s="240" t="s">
        <v>1793</v>
      </c>
      <c r="R232" s="240" t="s">
        <v>2047</v>
      </c>
      <c r="S232" s="234" t="s">
        <v>1973</v>
      </c>
      <c r="V232" s="213">
        <f t="shared" si="14"/>
        <v>15</v>
      </c>
      <c r="W232" s="213" t="str">
        <f t="shared" si="15"/>
        <v>NO PUBLICABLE</v>
      </c>
      <c r="X232" s="213" t="str">
        <f t="shared" si="13"/>
        <v>RESPUESTA A REQUERIMIENTO SFC</v>
      </c>
    </row>
    <row r="233" spans="2:24" ht="114">
      <c r="B233" s="240" t="s">
        <v>2145</v>
      </c>
      <c r="C233" s="240" t="s">
        <v>1793</v>
      </c>
      <c r="D233" s="240" t="s">
        <v>1793</v>
      </c>
      <c r="E233" s="240" t="s">
        <v>1793</v>
      </c>
      <c r="F233" s="240" t="s">
        <v>1793</v>
      </c>
      <c r="G233" s="240" t="s">
        <v>1793</v>
      </c>
      <c r="H233" s="240" t="s">
        <v>1793</v>
      </c>
      <c r="I233" s="240" t="s">
        <v>1793</v>
      </c>
      <c r="J233" s="240" t="s">
        <v>1793</v>
      </c>
      <c r="K233" s="240" t="s">
        <v>1793</v>
      </c>
      <c r="L233" s="240" t="s">
        <v>1793</v>
      </c>
      <c r="M233" s="240" t="s">
        <v>1793</v>
      </c>
      <c r="N233" s="240" t="s">
        <v>1793</v>
      </c>
      <c r="O233" s="240" t="s">
        <v>1793</v>
      </c>
      <c r="P233" s="240" t="s">
        <v>1793</v>
      </c>
      <c r="Q233" s="240" t="s">
        <v>1793</v>
      </c>
      <c r="R233" s="240" t="s">
        <v>2047</v>
      </c>
      <c r="S233" s="234" t="s">
        <v>1973</v>
      </c>
      <c r="V233" s="213">
        <f t="shared" si="14"/>
        <v>15</v>
      </c>
      <c r="W233" s="213" t="str">
        <f t="shared" si="15"/>
        <v>NO PUBLICABLE</v>
      </c>
      <c r="X233" s="213" t="str">
        <f t="shared" si="13"/>
        <v>ACUSE RADICACIÓN RESPUESTA A REQUERIMIENTO SFC</v>
      </c>
    </row>
    <row r="234" spans="2:24" ht="99.75">
      <c r="B234" s="240" t="s">
        <v>2146</v>
      </c>
      <c r="C234" s="240" t="s">
        <v>1793</v>
      </c>
      <c r="D234" s="240" t="s">
        <v>1793</v>
      </c>
      <c r="E234" s="240" t="s">
        <v>1793</v>
      </c>
      <c r="F234" s="240" t="s">
        <v>1793</v>
      </c>
      <c r="G234" s="240" t="s">
        <v>1793</v>
      </c>
      <c r="H234" s="240" t="s">
        <v>1793</v>
      </c>
      <c r="I234" s="240" t="s">
        <v>1793</v>
      </c>
      <c r="J234" s="240" t="s">
        <v>1793</v>
      </c>
      <c r="K234" s="240" t="s">
        <v>1793</v>
      </c>
      <c r="L234" s="240" t="s">
        <v>1793</v>
      </c>
      <c r="M234" s="240" t="s">
        <v>1793</v>
      </c>
      <c r="N234" s="240" t="s">
        <v>1793</v>
      </c>
      <c r="O234" s="240" t="s">
        <v>1793</v>
      </c>
      <c r="P234" s="240" t="s">
        <v>1793</v>
      </c>
      <c r="Q234" s="240" t="s">
        <v>1793</v>
      </c>
      <c r="R234" s="240" t="s">
        <v>2047</v>
      </c>
      <c r="S234" s="234" t="s">
        <v>1973</v>
      </c>
      <c r="V234" s="213">
        <f t="shared" si="14"/>
        <v>15</v>
      </c>
      <c r="W234" s="213" t="str">
        <f t="shared" si="15"/>
        <v>NO PUBLICABLE</v>
      </c>
      <c r="X234" s="213" t="str">
        <f t="shared" si="13"/>
        <v>TABLA DE CONTROL REQUERIMIENTOS SFC</v>
      </c>
    </row>
    <row r="235" spans="2:24" ht="57" customHeight="1">
      <c r="B235" s="240" t="s">
        <v>2401</v>
      </c>
      <c r="C235" s="240" t="s">
        <v>1793</v>
      </c>
      <c r="D235" s="240" t="s">
        <v>1793</v>
      </c>
      <c r="E235" s="240" t="s">
        <v>1793</v>
      </c>
      <c r="F235" s="240" t="s">
        <v>1793</v>
      </c>
      <c r="G235" s="240" t="s">
        <v>1793</v>
      </c>
      <c r="H235" s="240" t="s">
        <v>1793</v>
      </c>
      <c r="I235" s="240" t="s">
        <v>1793</v>
      </c>
      <c r="J235" s="240" t="s">
        <v>1793</v>
      </c>
      <c r="K235" s="240" t="s">
        <v>1793</v>
      </c>
      <c r="L235" s="240" t="s">
        <v>1793</v>
      </c>
      <c r="M235" s="240" t="s">
        <v>1793</v>
      </c>
      <c r="N235" s="240" t="s">
        <v>1793</v>
      </c>
      <c r="O235" s="240" t="s">
        <v>1793</v>
      </c>
      <c r="P235" s="240" t="s">
        <v>1793</v>
      </c>
      <c r="Q235" s="240" t="s">
        <v>1793</v>
      </c>
      <c r="R235" s="240" t="s">
        <v>2047</v>
      </c>
      <c r="S235" s="234" t="s">
        <v>1973</v>
      </c>
      <c r="V235" s="213">
        <f t="shared" si="14"/>
        <v>15</v>
      </c>
      <c r="W235" s="213" t="str">
        <f t="shared" si="15"/>
        <v>NO PUBLICABLE</v>
      </c>
      <c r="X235" s="213" t="str">
        <f t="shared" si="13"/>
        <v>CIRCULARES  INTERNAS</v>
      </c>
    </row>
    <row r="236" spans="2:24" ht="53.25" customHeight="1">
      <c r="B236" s="240" t="s">
        <v>2402</v>
      </c>
      <c r="C236" s="240" t="s">
        <v>1793</v>
      </c>
      <c r="D236" s="240" t="s">
        <v>1793</v>
      </c>
      <c r="E236" s="240" t="s">
        <v>1793</v>
      </c>
      <c r="F236" s="240" t="s">
        <v>1793</v>
      </c>
      <c r="G236" s="240" t="s">
        <v>1793</v>
      </c>
      <c r="H236" s="240" t="s">
        <v>1793</v>
      </c>
      <c r="I236" s="240" t="s">
        <v>1793</v>
      </c>
      <c r="J236" s="240" t="s">
        <v>1793</v>
      </c>
      <c r="K236" s="240" t="s">
        <v>1793</v>
      </c>
      <c r="L236" s="240" t="s">
        <v>1793</v>
      </c>
      <c r="M236" s="240" t="s">
        <v>1793</v>
      </c>
      <c r="N236" s="240" t="s">
        <v>1793</v>
      </c>
      <c r="O236" s="240" t="s">
        <v>1793</v>
      </c>
      <c r="P236" s="240" t="s">
        <v>1793</v>
      </c>
      <c r="Q236" s="240" t="s">
        <v>1793</v>
      </c>
      <c r="R236" s="240" t="s">
        <v>2047</v>
      </c>
      <c r="S236" s="234" t="s">
        <v>1973</v>
      </c>
      <c r="V236" s="213">
        <f t="shared" si="14"/>
        <v>15</v>
      </c>
      <c r="W236" s="213" t="str">
        <f t="shared" si="15"/>
        <v>PUBLICABLE</v>
      </c>
      <c r="X236" s="213" t="str">
        <f t="shared" si="13"/>
        <v xml:space="preserve"> CIRCULARES EXTERNAS</v>
      </c>
    </row>
    <row r="237" spans="2:24" ht="46.5" customHeight="1">
      <c r="B237" s="240" t="s">
        <v>2147</v>
      </c>
      <c r="C237" s="240" t="s">
        <v>1793</v>
      </c>
      <c r="D237" s="240" t="s">
        <v>1793</v>
      </c>
      <c r="E237" s="240" t="s">
        <v>1793</v>
      </c>
      <c r="F237" s="240" t="s">
        <v>1793</v>
      </c>
      <c r="G237" s="240" t="s">
        <v>1793</v>
      </c>
      <c r="H237" s="240" t="s">
        <v>1793</v>
      </c>
      <c r="I237" s="240" t="s">
        <v>1793</v>
      </c>
      <c r="J237" s="240" t="s">
        <v>1793</v>
      </c>
      <c r="K237" s="240" t="s">
        <v>1793</v>
      </c>
      <c r="L237" s="240" t="s">
        <v>1793</v>
      </c>
      <c r="M237" s="240" t="s">
        <v>1793</v>
      </c>
      <c r="N237" s="240" t="s">
        <v>1793</v>
      </c>
      <c r="O237" s="240" t="s">
        <v>1793</v>
      </c>
      <c r="P237" s="240" t="s">
        <v>1793</v>
      </c>
      <c r="Q237" s="240" t="s">
        <v>1793</v>
      </c>
      <c r="R237" s="240" t="s">
        <v>2047</v>
      </c>
      <c r="S237" s="234" t="s">
        <v>1973</v>
      </c>
      <c r="V237" s="213">
        <f t="shared" si="14"/>
        <v>15</v>
      </c>
      <c r="W237" s="213" t="str">
        <f t="shared" si="15"/>
        <v>NO PUBLICABLE</v>
      </c>
      <c r="X237" s="213" t="str">
        <f t="shared" si="13"/>
        <v>ACTAS DE JUNTA DIRECTIVA</v>
      </c>
    </row>
    <row r="238" spans="2:24" ht="59.25" customHeight="1">
      <c r="B238" s="240" t="s">
        <v>2148</v>
      </c>
      <c r="C238" s="240" t="s">
        <v>1793</v>
      </c>
      <c r="D238" s="240" t="s">
        <v>1793</v>
      </c>
      <c r="E238" s="240" t="s">
        <v>1793</v>
      </c>
      <c r="F238" s="240" t="s">
        <v>1793</v>
      </c>
      <c r="G238" s="240" t="s">
        <v>1793</v>
      </c>
      <c r="H238" s="240" t="s">
        <v>1793</v>
      </c>
      <c r="I238" s="240" t="s">
        <v>1793</v>
      </c>
      <c r="J238" s="240" t="s">
        <v>1793</v>
      </c>
      <c r="K238" s="240" t="s">
        <v>1793</v>
      </c>
      <c r="L238" s="240" t="s">
        <v>1793</v>
      </c>
      <c r="M238" s="240" t="s">
        <v>1793</v>
      </c>
      <c r="N238" s="240" t="s">
        <v>1793</v>
      </c>
      <c r="O238" s="240" t="s">
        <v>1793</v>
      </c>
      <c r="P238" s="240" t="s">
        <v>1793</v>
      </c>
      <c r="Q238" s="240" t="s">
        <v>1793</v>
      </c>
      <c r="R238" s="240" t="s">
        <v>2047</v>
      </c>
      <c r="S238" s="234" t="s">
        <v>1973</v>
      </c>
      <c r="V238" s="213">
        <f t="shared" si="14"/>
        <v>15</v>
      </c>
      <c r="W238" s="213" t="str">
        <f t="shared" si="15"/>
        <v>NO PUBLICABLE</v>
      </c>
      <c r="X238" s="213" t="str">
        <f t="shared" si="13"/>
        <v>ANEXOS DE ACTAS DE JUNTA DIRECTIVA</v>
      </c>
    </row>
    <row r="239" spans="2:24" ht="56.25" customHeight="1">
      <c r="B239" s="240" t="s">
        <v>2149</v>
      </c>
      <c r="C239" s="240" t="s">
        <v>1793</v>
      </c>
      <c r="D239" s="240" t="s">
        <v>1793</v>
      </c>
      <c r="E239" s="240" t="s">
        <v>1793</v>
      </c>
      <c r="F239" s="240" t="s">
        <v>1793</v>
      </c>
      <c r="G239" s="240" t="s">
        <v>1793</v>
      </c>
      <c r="H239" s="240" t="s">
        <v>1793</v>
      </c>
      <c r="I239" s="240" t="s">
        <v>1793</v>
      </c>
      <c r="J239" s="240" t="s">
        <v>1793</v>
      </c>
      <c r="K239" s="240" t="s">
        <v>1793</v>
      </c>
      <c r="L239" s="240" t="s">
        <v>1793</v>
      </c>
      <c r="M239" s="240" t="s">
        <v>1793</v>
      </c>
      <c r="N239" s="240" t="s">
        <v>1793</v>
      </c>
      <c r="O239" s="240" t="s">
        <v>1793</v>
      </c>
      <c r="P239" s="240" t="s">
        <v>1793</v>
      </c>
      <c r="Q239" s="240" t="s">
        <v>1793</v>
      </c>
      <c r="R239" s="240" t="s">
        <v>2047</v>
      </c>
      <c r="S239" s="234" t="s">
        <v>1973</v>
      </c>
      <c r="V239" s="213">
        <f t="shared" si="14"/>
        <v>15</v>
      </c>
      <c r="W239" s="213" t="str">
        <f t="shared" si="15"/>
        <v>NO PUBLICABLE</v>
      </c>
      <c r="X239" s="213" t="str">
        <f>B254</f>
        <v>ACTAS DE ASAMBLEA DE ACCIONISTAS</v>
      </c>
    </row>
    <row r="240" spans="2:24" ht="43.5" customHeight="1">
      <c r="B240" s="240" t="s">
        <v>2353</v>
      </c>
      <c r="C240" s="240" t="s">
        <v>1793</v>
      </c>
      <c r="D240" s="240" t="s">
        <v>1793</v>
      </c>
      <c r="E240" s="240" t="s">
        <v>1793</v>
      </c>
      <c r="F240" s="240" t="s">
        <v>1793</v>
      </c>
      <c r="G240" s="240" t="s">
        <v>1793</v>
      </c>
      <c r="H240" s="240" t="s">
        <v>1793</v>
      </c>
      <c r="I240" s="240" t="s">
        <v>1793</v>
      </c>
      <c r="J240" s="240" t="s">
        <v>1793</v>
      </c>
      <c r="K240" s="240" t="s">
        <v>1793</v>
      </c>
      <c r="L240" s="240" t="s">
        <v>1793</v>
      </c>
      <c r="M240" s="240" t="s">
        <v>1793</v>
      </c>
      <c r="N240" s="240" t="s">
        <v>1793</v>
      </c>
      <c r="O240" s="240" t="s">
        <v>1793</v>
      </c>
      <c r="P240" s="240" t="s">
        <v>1793</v>
      </c>
      <c r="Q240" s="240" t="s">
        <v>1793</v>
      </c>
      <c r="R240" s="240" t="s">
        <v>2047</v>
      </c>
      <c r="S240" s="234" t="s">
        <v>1973</v>
      </c>
      <c r="V240" s="213">
        <f t="shared" si="14"/>
        <v>15</v>
      </c>
      <c r="W240" s="213" t="str">
        <f t="shared" si="15"/>
        <v>NO PUBLICABLE</v>
      </c>
      <c r="X240" s="213" t="str">
        <f>B255</f>
        <v>LIBRO DE REGISTRO DE ACCIONES</v>
      </c>
    </row>
    <row r="241" spans="2:24" ht="42" customHeight="1">
      <c r="B241" s="240" t="s">
        <v>2150</v>
      </c>
      <c r="C241" s="240" t="s">
        <v>1793</v>
      </c>
      <c r="D241" s="240" t="s">
        <v>1793</v>
      </c>
      <c r="E241" s="240" t="s">
        <v>1793</v>
      </c>
      <c r="F241" s="240" t="s">
        <v>1793</v>
      </c>
      <c r="G241" s="240" t="s">
        <v>1793</v>
      </c>
      <c r="H241" s="240" t="s">
        <v>1793</v>
      </c>
      <c r="I241" s="240" t="s">
        <v>1793</v>
      </c>
      <c r="J241" s="240" t="s">
        <v>1793</v>
      </c>
      <c r="K241" s="240" t="s">
        <v>1793</v>
      </c>
      <c r="L241" s="240" t="s">
        <v>1793</v>
      </c>
      <c r="M241" s="240" t="s">
        <v>1793</v>
      </c>
      <c r="N241" s="240" t="s">
        <v>1793</v>
      </c>
      <c r="O241" s="240" t="s">
        <v>1793</v>
      </c>
      <c r="P241" s="240" t="s">
        <v>1793</v>
      </c>
      <c r="Q241" s="240" t="s">
        <v>1793</v>
      </c>
      <c r="R241" s="240" t="s">
        <v>2047</v>
      </c>
      <c r="S241" s="234" t="s">
        <v>1973</v>
      </c>
      <c r="V241" s="213">
        <f t="shared" si="14"/>
        <v>15</v>
      </c>
      <c r="W241" s="213" t="str">
        <f t="shared" si="15"/>
        <v>NO PUBLICABLE</v>
      </c>
      <c r="X241" s="213" t="str">
        <f t="shared" si="13"/>
        <v>ACTAS DE COMITÉ DE GOBIERNO CORPORATIVO</v>
      </c>
    </row>
    <row r="242" spans="2:24" ht="53.25" customHeight="1">
      <c r="B242" s="240" t="s">
        <v>2152</v>
      </c>
      <c r="C242" s="240" t="s">
        <v>1793</v>
      </c>
      <c r="D242" s="240" t="s">
        <v>1793</v>
      </c>
      <c r="E242" s="240" t="s">
        <v>1793</v>
      </c>
      <c r="F242" s="240" t="s">
        <v>1793</v>
      </c>
      <c r="G242" s="240" t="s">
        <v>1793</v>
      </c>
      <c r="H242" s="240" t="s">
        <v>1793</v>
      </c>
      <c r="I242" s="240" t="s">
        <v>1793</v>
      </c>
      <c r="J242" s="240" t="s">
        <v>1793</v>
      </c>
      <c r="K242" s="240" t="s">
        <v>1793</v>
      </c>
      <c r="L242" s="240" t="s">
        <v>1793</v>
      </c>
      <c r="M242" s="240" t="s">
        <v>1793</v>
      </c>
      <c r="N242" s="240" t="s">
        <v>1793</v>
      </c>
      <c r="O242" s="240" t="s">
        <v>1793</v>
      </c>
      <c r="P242" s="240" t="s">
        <v>1793</v>
      </c>
      <c r="Q242" s="240" t="s">
        <v>1793</v>
      </c>
      <c r="R242" s="240" t="s">
        <v>2047</v>
      </c>
      <c r="S242" s="234" t="s">
        <v>1973</v>
      </c>
      <c r="V242" s="213">
        <f t="shared" si="14"/>
        <v>15</v>
      </c>
      <c r="W242" s="213" t="str">
        <f t="shared" si="15"/>
        <v>NO PUBLICABLE</v>
      </c>
      <c r="X242" s="213" t="str">
        <f t="shared" si="13"/>
        <v>ACTAS DE COMITÉ DIRECTIVO</v>
      </c>
    </row>
    <row r="243" spans="2:24" ht="57" customHeight="1">
      <c r="B243" s="240" t="s">
        <v>2153</v>
      </c>
      <c r="C243" s="240" t="s">
        <v>1793</v>
      </c>
      <c r="D243" s="240" t="s">
        <v>1793</v>
      </c>
      <c r="E243" s="240" t="s">
        <v>1793</v>
      </c>
      <c r="F243" s="240" t="s">
        <v>1793</v>
      </c>
      <c r="G243" s="240" t="s">
        <v>1793</v>
      </c>
      <c r="H243" s="240" t="s">
        <v>1793</v>
      </c>
      <c r="I243" s="240" t="s">
        <v>1793</v>
      </c>
      <c r="J243" s="240" t="s">
        <v>1793</v>
      </c>
      <c r="K243" s="240" t="s">
        <v>1793</v>
      </c>
      <c r="L243" s="240" t="s">
        <v>1793</v>
      </c>
      <c r="M243" s="240" t="s">
        <v>1793</v>
      </c>
      <c r="N243" s="240" t="s">
        <v>1793</v>
      </c>
      <c r="O243" s="240" t="s">
        <v>1793</v>
      </c>
      <c r="P243" s="240" t="s">
        <v>1793</v>
      </c>
      <c r="Q243" s="240" t="s">
        <v>1793</v>
      </c>
      <c r="R243" s="240" t="s">
        <v>2047</v>
      </c>
      <c r="S243" s="234" t="s">
        <v>1973</v>
      </c>
      <c r="V243" s="213">
        <f t="shared" si="14"/>
        <v>15</v>
      </c>
      <c r="W243" s="213" t="str">
        <f t="shared" si="15"/>
        <v>NO PUBLICABLE</v>
      </c>
      <c r="X243" s="213" t="str">
        <f t="shared" si="13"/>
        <v>CAUSACION MENSUAL</v>
      </c>
    </row>
    <row r="244" spans="2:24" ht="46.5" customHeight="1">
      <c r="B244" s="240" t="s">
        <v>2154</v>
      </c>
      <c r="C244" s="240" t="s">
        <v>1793</v>
      </c>
      <c r="D244" s="240" t="s">
        <v>1793</v>
      </c>
      <c r="E244" s="240" t="s">
        <v>1793</v>
      </c>
      <c r="F244" s="240" t="s">
        <v>1793</v>
      </c>
      <c r="G244" s="240" t="s">
        <v>1793</v>
      </c>
      <c r="H244" s="240" t="s">
        <v>1793</v>
      </c>
      <c r="I244" s="240" t="s">
        <v>1793</v>
      </c>
      <c r="J244" s="240" t="s">
        <v>1793</v>
      </c>
      <c r="K244" s="240" t="s">
        <v>1793</v>
      </c>
      <c r="L244" s="240" t="s">
        <v>1793</v>
      </c>
      <c r="M244" s="240" t="s">
        <v>1793</v>
      </c>
      <c r="N244" s="240" t="s">
        <v>1793</v>
      </c>
      <c r="O244" s="240" t="s">
        <v>1793</v>
      </c>
      <c r="P244" s="240" t="s">
        <v>1793</v>
      </c>
      <c r="Q244" s="240" t="s">
        <v>1793</v>
      </c>
      <c r="R244" s="240" t="s">
        <v>2047</v>
      </c>
      <c r="S244" s="234" t="s">
        <v>1973</v>
      </c>
      <c r="V244" s="213">
        <f t="shared" si="14"/>
        <v>15</v>
      </c>
      <c r="W244" s="213" t="str">
        <f t="shared" si="15"/>
        <v>NO PUBLICABLE</v>
      </c>
      <c r="X244" s="213" t="str">
        <f t="shared" si="13"/>
        <v>CONTROL DE PAGOS Y APLICACIONES</v>
      </c>
    </row>
    <row r="245" spans="2:24" ht="50.25" customHeight="1">
      <c r="B245" s="240" t="s">
        <v>2155</v>
      </c>
      <c r="C245" s="240" t="s">
        <v>1793</v>
      </c>
      <c r="D245" s="240" t="s">
        <v>1793</v>
      </c>
      <c r="E245" s="240" t="s">
        <v>1793</v>
      </c>
      <c r="F245" s="240" t="s">
        <v>1793</v>
      </c>
      <c r="G245" s="240" t="s">
        <v>1793</v>
      </c>
      <c r="H245" s="240" t="s">
        <v>1793</v>
      </c>
      <c r="I245" s="240" t="s">
        <v>1793</v>
      </c>
      <c r="J245" s="240" t="s">
        <v>1793</v>
      </c>
      <c r="K245" s="240" t="s">
        <v>1793</v>
      </c>
      <c r="L245" s="240" t="s">
        <v>1793</v>
      </c>
      <c r="M245" s="240" t="s">
        <v>1793</v>
      </c>
      <c r="N245" s="240" t="s">
        <v>1793</v>
      </c>
      <c r="O245" s="240" t="s">
        <v>1793</v>
      </c>
      <c r="P245" s="240" t="s">
        <v>1793</v>
      </c>
      <c r="Q245" s="240" t="s">
        <v>1793</v>
      </c>
      <c r="R245" s="240" t="s">
        <v>2047</v>
      </c>
      <c r="S245" s="234" t="s">
        <v>1973</v>
      </c>
      <c r="V245" s="213">
        <f t="shared" si="14"/>
        <v>15</v>
      </c>
      <c r="W245" s="213" t="str">
        <f t="shared" si="15"/>
        <v>NO PUBLICABLE</v>
      </c>
      <c r="X245" s="213" t="str">
        <f t="shared" si="13"/>
        <v>CAUSACIÓN MENSUAL DE SEGUROS DE VIDA</v>
      </c>
    </row>
    <row r="246" spans="2:24" ht="38.25" customHeight="1">
      <c r="B246" s="240" t="s">
        <v>2156</v>
      </c>
      <c r="C246" s="240" t="s">
        <v>1793</v>
      </c>
      <c r="D246" s="240" t="s">
        <v>1793</v>
      </c>
      <c r="E246" s="240" t="s">
        <v>1793</v>
      </c>
      <c r="F246" s="240" t="s">
        <v>1793</v>
      </c>
      <c r="G246" s="240" t="s">
        <v>1793</v>
      </c>
      <c r="H246" s="240" t="s">
        <v>1793</v>
      </c>
      <c r="I246" s="240" t="s">
        <v>1793</v>
      </c>
      <c r="J246" s="240" t="s">
        <v>1793</v>
      </c>
      <c r="K246" s="240" t="s">
        <v>1793</v>
      </c>
      <c r="L246" s="240" t="s">
        <v>1793</v>
      </c>
      <c r="M246" s="240" t="s">
        <v>1793</v>
      </c>
      <c r="N246" s="240" t="s">
        <v>1793</v>
      </c>
      <c r="O246" s="240" t="s">
        <v>1793</v>
      </c>
      <c r="P246" s="240" t="s">
        <v>1793</v>
      </c>
      <c r="Q246" s="240" t="s">
        <v>1793</v>
      </c>
      <c r="R246" s="240" t="s">
        <v>2047</v>
      </c>
      <c r="S246" s="234" t="s">
        <v>1973</v>
      </c>
      <c r="V246" s="213">
        <f t="shared" si="14"/>
        <v>15</v>
      </c>
      <c r="W246" s="213" t="str">
        <f t="shared" si="15"/>
        <v>NO PUBLICABLE</v>
      </c>
      <c r="X246" s="213" t="str">
        <f t="shared" si="13"/>
        <v>ORDEN DE PAGO DE LA CARTERA ADQUIRIDA</v>
      </c>
    </row>
    <row r="247" spans="2:24" ht="48" customHeight="1">
      <c r="B247" s="240" t="s">
        <v>2157</v>
      </c>
      <c r="C247" s="240" t="s">
        <v>1793</v>
      </c>
      <c r="D247" s="240" t="s">
        <v>1793</v>
      </c>
      <c r="E247" s="240" t="s">
        <v>1793</v>
      </c>
      <c r="F247" s="240" t="s">
        <v>1793</v>
      </c>
      <c r="G247" s="240" t="s">
        <v>1793</v>
      </c>
      <c r="H247" s="240" t="s">
        <v>1793</v>
      </c>
      <c r="I247" s="240" t="s">
        <v>1793</v>
      </c>
      <c r="J247" s="240" t="s">
        <v>1793</v>
      </c>
      <c r="K247" s="240" t="s">
        <v>1793</v>
      </c>
      <c r="L247" s="240" t="s">
        <v>1793</v>
      </c>
      <c r="M247" s="240" t="s">
        <v>1793</v>
      </c>
      <c r="N247" s="240" t="s">
        <v>1793</v>
      </c>
      <c r="O247" s="240" t="s">
        <v>1793</v>
      </c>
      <c r="P247" s="240" t="s">
        <v>1793</v>
      </c>
      <c r="Q247" s="240" t="s">
        <v>1793</v>
      </c>
      <c r="R247" s="240" t="s">
        <v>2047</v>
      </c>
      <c r="S247" s="234" t="s">
        <v>1973</v>
      </c>
      <c r="V247" s="213">
        <f t="shared" si="14"/>
        <v>15</v>
      </c>
      <c r="W247" s="213" t="str">
        <f t="shared" si="15"/>
        <v>NO PUBLICABLE</v>
      </c>
      <c r="X247" s="213" t="str">
        <f t="shared" si="13"/>
        <v xml:space="preserve">REPORTE O BASES CARTERAS Y  ALIVIOS </v>
      </c>
    </row>
    <row r="248" spans="2:24" ht="59.25" customHeight="1">
      <c r="B248" s="240" t="s">
        <v>2158</v>
      </c>
      <c r="C248" s="240" t="s">
        <v>1793</v>
      </c>
      <c r="D248" s="240" t="s">
        <v>1793</v>
      </c>
      <c r="E248" s="240" t="s">
        <v>1793</v>
      </c>
      <c r="F248" s="240" t="s">
        <v>1793</v>
      </c>
      <c r="G248" s="240" t="s">
        <v>1793</v>
      </c>
      <c r="H248" s="240" t="s">
        <v>1793</v>
      </c>
      <c r="I248" s="240" t="s">
        <v>1793</v>
      </c>
      <c r="J248" s="240" t="s">
        <v>1793</v>
      </c>
      <c r="K248" s="240" t="s">
        <v>1793</v>
      </c>
      <c r="L248" s="240" t="s">
        <v>1793</v>
      </c>
      <c r="M248" s="240" t="s">
        <v>1793</v>
      </c>
      <c r="N248" s="240" t="s">
        <v>1793</v>
      </c>
      <c r="O248" s="240" t="s">
        <v>1793</v>
      </c>
      <c r="P248" s="240" t="s">
        <v>1793</v>
      </c>
      <c r="Q248" s="240" t="s">
        <v>1793</v>
      </c>
      <c r="R248" s="240" t="s">
        <v>2047</v>
      </c>
      <c r="S248" s="234" t="s">
        <v>1973</v>
      </c>
      <c r="V248" s="213">
        <f t="shared" si="14"/>
        <v>15</v>
      </c>
      <c r="W248" s="213" t="str">
        <f t="shared" si="15"/>
        <v>NO PUBLICABLE</v>
      </c>
      <c r="X248" s="213" t="str">
        <f t="shared" si="13"/>
        <v>SOPORTES E INCLUSION EN POLIZA DE SEGURO DE VIDA DE LAS NUEVAS CARTERAS</v>
      </c>
    </row>
    <row r="249" spans="2:24" ht="55.5" customHeight="1">
      <c r="B249" s="240" t="s">
        <v>2159</v>
      </c>
      <c r="C249" s="240" t="s">
        <v>1793</v>
      </c>
      <c r="D249" s="240" t="s">
        <v>1793</v>
      </c>
      <c r="E249" s="240" t="s">
        <v>1793</v>
      </c>
      <c r="F249" s="240" t="s">
        <v>1793</v>
      </c>
      <c r="G249" s="240" t="s">
        <v>1793</v>
      </c>
      <c r="H249" s="240" t="s">
        <v>1793</v>
      </c>
      <c r="I249" s="240" t="s">
        <v>1793</v>
      </c>
      <c r="J249" s="240" t="s">
        <v>1793</v>
      </c>
      <c r="K249" s="240" t="s">
        <v>1793</v>
      </c>
      <c r="L249" s="240" t="s">
        <v>1793</v>
      </c>
      <c r="M249" s="240" t="s">
        <v>1793</v>
      </c>
      <c r="N249" s="240" t="s">
        <v>1793</v>
      </c>
      <c r="O249" s="240" t="s">
        <v>1793</v>
      </c>
      <c r="P249" s="240" t="s">
        <v>1793</v>
      </c>
      <c r="Q249" s="240" t="s">
        <v>1793</v>
      </c>
      <c r="R249" s="240" t="s">
        <v>2047</v>
      </c>
      <c r="S249" s="234" t="s">
        <v>1973</v>
      </c>
      <c r="V249" s="213">
        <f t="shared" si="14"/>
        <v>15</v>
      </c>
      <c r="W249" s="213" t="str">
        <f t="shared" si="15"/>
        <v>NO PUBLICABLE</v>
      </c>
      <c r="X249" s="213" t="str">
        <f t="shared" si="13"/>
        <v xml:space="preserve">INSUMOS CON ESTADOS DE CUENTA </v>
      </c>
    </row>
    <row r="250" spans="2:24" ht="54" customHeight="1">
      <c r="B250" s="240" t="s">
        <v>2160</v>
      </c>
      <c r="C250" s="240" t="s">
        <v>1793</v>
      </c>
      <c r="D250" s="240" t="s">
        <v>1793</v>
      </c>
      <c r="E250" s="240" t="s">
        <v>1793</v>
      </c>
      <c r="F250" s="240" t="s">
        <v>1793</v>
      </c>
      <c r="G250" s="240" t="s">
        <v>1793</v>
      </c>
      <c r="H250" s="240" t="s">
        <v>1793</v>
      </c>
      <c r="I250" s="240" t="s">
        <v>1793</v>
      </c>
      <c r="J250" s="240" t="s">
        <v>1793</v>
      </c>
      <c r="K250" s="240" t="s">
        <v>1793</v>
      </c>
      <c r="L250" s="240" t="s">
        <v>1793</v>
      </c>
      <c r="M250" s="240" t="s">
        <v>1793</v>
      </c>
      <c r="N250" s="240" t="s">
        <v>1793</v>
      </c>
      <c r="O250" s="240" t="s">
        <v>1793</v>
      </c>
      <c r="P250" s="240" t="s">
        <v>1793</v>
      </c>
      <c r="Q250" s="240" t="s">
        <v>1793</v>
      </c>
      <c r="R250" s="240" t="s">
        <v>2047</v>
      </c>
      <c r="S250" s="234" t="s">
        <v>1973</v>
      </c>
      <c r="V250" s="213">
        <f t="shared" si="14"/>
        <v>15</v>
      </c>
      <c r="W250" s="213" t="str">
        <f t="shared" si="15"/>
        <v>NO PUBLICABLE</v>
      </c>
      <c r="X250" s="213" t="str">
        <f t="shared" si="13"/>
        <v xml:space="preserve">BASE DE SALDOS DE SEGUROS DE VIDA </v>
      </c>
    </row>
    <row r="251" spans="2:24" ht="57.75" customHeight="1">
      <c r="B251" s="240" t="s">
        <v>2161</v>
      </c>
      <c r="C251" s="240" t="s">
        <v>1793</v>
      </c>
      <c r="D251" s="240" t="s">
        <v>1793</v>
      </c>
      <c r="E251" s="240" t="s">
        <v>1793</v>
      </c>
      <c r="F251" s="240" t="s">
        <v>1793</v>
      </c>
      <c r="G251" s="240" t="s">
        <v>1793</v>
      </c>
      <c r="H251" s="240" t="s">
        <v>1793</v>
      </c>
      <c r="I251" s="240" t="s">
        <v>1793</v>
      </c>
      <c r="J251" s="240" t="s">
        <v>1793</v>
      </c>
      <c r="K251" s="240" t="s">
        <v>1793</v>
      </c>
      <c r="L251" s="240" t="s">
        <v>1793</v>
      </c>
      <c r="M251" s="240" t="s">
        <v>1793</v>
      </c>
      <c r="N251" s="240" t="s">
        <v>1793</v>
      </c>
      <c r="O251" s="240" t="s">
        <v>1793</v>
      </c>
      <c r="P251" s="240" t="s">
        <v>1793</v>
      </c>
      <c r="Q251" s="240" t="s">
        <v>1793</v>
      </c>
      <c r="R251" s="240" t="s">
        <v>2047</v>
      </c>
      <c r="S251" s="234" t="s">
        <v>1791</v>
      </c>
      <c r="V251" s="213">
        <f t="shared" si="14"/>
        <v>15</v>
      </c>
      <c r="W251" s="213" t="str">
        <f t="shared" si="15"/>
        <v>NO PUBLICABLE</v>
      </c>
      <c r="X251" s="213" t="str">
        <f t="shared" si="13"/>
        <v>SOLICITUDES DE RECLAMACIÓN POR SINIESTROS</v>
      </c>
    </row>
    <row r="252" spans="2:24" ht="71.25">
      <c r="B252" s="240" t="s">
        <v>2162</v>
      </c>
      <c r="C252" s="240" t="s">
        <v>1793</v>
      </c>
      <c r="D252" s="240" t="s">
        <v>1793</v>
      </c>
      <c r="E252" s="240" t="s">
        <v>1793</v>
      </c>
      <c r="F252" s="240" t="s">
        <v>1793</v>
      </c>
      <c r="G252" s="240" t="s">
        <v>1793</v>
      </c>
      <c r="H252" s="240" t="s">
        <v>1793</v>
      </c>
      <c r="I252" s="240" t="s">
        <v>1793</v>
      </c>
      <c r="J252" s="240" t="s">
        <v>1793</v>
      </c>
      <c r="K252" s="240" t="s">
        <v>1793</v>
      </c>
      <c r="L252" s="240" t="s">
        <v>1793</v>
      </c>
      <c r="M252" s="240" t="s">
        <v>1793</v>
      </c>
      <c r="N252" s="240" t="s">
        <v>1793</v>
      </c>
      <c r="O252" s="240" t="s">
        <v>1793</v>
      </c>
      <c r="P252" s="240" t="s">
        <v>1793</v>
      </c>
      <c r="Q252" s="240" t="s">
        <v>1793</v>
      </c>
      <c r="R252" s="240" t="s">
        <v>2047</v>
      </c>
      <c r="S252" s="234" t="s">
        <v>1973</v>
      </c>
      <c r="V252" s="213">
        <f t="shared" si="14"/>
        <v>15</v>
      </c>
      <c r="W252" s="213" t="str">
        <f t="shared" si="15"/>
        <v>NO PUBLICABLE</v>
      </c>
      <c r="X252" s="213" t="str">
        <f t="shared" si="13"/>
        <v>NOTIFICACIONES JUDICIALES</v>
      </c>
    </row>
    <row r="253" spans="2:24" ht="85.5">
      <c r="B253" s="240" t="s">
        <v>2163</v>
      </c>
      <c r="C253" s="240" t="s">
        <v>1793</v>
      </c>
      <c r="D253" s="240" t="s">
        <v>1793</v>
      </c>
      <c r="E253" s="240" t="s">
        <v>1793</v>
      </c>
      <c r="F253" s="240" t="s">
        <v>1793</v>
      </c>
      <c r="G253" s="240" t="s">
        <v>1793</v>
      </c>
      <c r="H253" s="240" t="s">
        <v>1793</v>
      </c>
      <c r="I253" s="240" t="s">
        <v>1793</v>
      </c>
      <c r="J253" s="240" t="s">
        <v>1793</v>
      </c>
      <c r="K253" s="240" t="s">
        <v>1793</v>
      </c>
      <c r="L253" s="240" t="s">
        <v>1793</v>
      </c>
      <c r="M253" s="240" t="s">
        <v>1793</v>
      </c>
      <c r="N253" s="240" t="s">
        <v>1793</v>
      </c>
      <c r="O253" s="240" t="s">
        <v>1793</v>
      </c>
      <c r="P253" s="240" t="s">
        <v>1793</v>
      </c>
      <c r="Q253" s="240" t="s">
        <v>1793</v>
      </c>
      <c r="R253" s="240" t="s">
        <v>2047</v>
      </c>
      <c r="S253" s="234" t="s">
        <v>1973</v>
      </c>
      <c r="V253" s="213">
        <f t="shared" si="14"/>
        <v>15</v>
      </c>
      <c r="W253" s="213" t="str">
        <f t="shared" si="15"/>
        <v>NO PUBLICABLE</v>
      </c>
      <c r="X253" s="213" t="str">
        <f t="shared" si="13"/>
        <v>COMUNICACIÓN A LOS BENEFICIARIOS</v>
      </c>
    </row>
    <row r="254" spans="2:24" ht="41.25" customHeight="1">
      <c r="B254" s="240" t="s">
        <v>2164</v>
      </c>
      <c r="C254" s="240" t="s">
        <v>1793</v>
      </c>
      <c r="D254" s="240" t="s">
        <v>1793</v>
      </c>
      <c r="E254" s="240" t="s">
        <v>1793</v>
      </c>
      <c r="F254" s="240" t="s">
        <v>1793</v>
      </c>
      <c r="G254" s="240" t="s">
        <v>1793</v>
      </c>
      <c r="H254" s="240" t="s">
        <v>1793</v>
      </c>
      <c r="I254" s="240" t="s">
        <v>1793</v>
      </c>
      <c r="J254" s="240" t="s">
        <v>1793</v>
      </c>
      <c r="K254" s="240" t="s">
        <v>1793</v>
      </c>
      <c r="L254" s="240" t="s">
        <v>1793</v>
      </c>
      <c r="M254" s="240" t="s">
        <v>1793</v>
      </c>
      <c r="N254" s="240" t="s">
        <v>1793</v>
      </c>
      <c r="O254" s="240" t="s">
        <v>1793</v>
      </c>
      <c r="P254" s="240" t="s">
        <v>1793</v>
      </c>
      <c r="Q254" s="240" t="s">
        <v>1793</v>
      </c>
      <c r="R254" s="240" t="s">
        <v>2047</v>
      </c>
      <c r="S254" s="234" t="s">
        <v>1973</v>
      </c>
      <c r="V254" s="213">
        <f t="shared" si="14"/>
        <v>15</v>
      </c>
      <c r="W254" s="213" t="str">
        <f t="shared" si="15"/>
        <v>NO PUBLICABLE</v>
      </c>
      <c r="X254" s="213" t="str">
        <f t="shared" si="13"/>
        <v>FORMATO DE DEVOLUCIÓN DE DINERO</v>
      </c>
    </row>
    <row r="255" spans="2:24" ht="55.5" customHeight="1">
      <c r="B255" s="240" t="s">
        <v>2165</v>
      </c>
      <c r="C255" s="240" t="s">
        <v>1793</v>
      </c>
      <c r="D255" s="240" t="s">
        <v>1793</v>
      </c>
      <c r="E255" s="240" t="s">
        <v>1793</v>
      </c>
      <c r="F255" s="240" t="s">
        <v>1793</v>
      </c>
      <c r="G255" s="240" t="s">
        <v>1793</v>
      </c>
      <c r="H255" s="240" t="s">
        <v>1793</v>
      </c>
      <c r="I255" s="240" t="s">
        <v>1793</v>
      </c>
      <c r="J255" s="240" t="s">
        <v>1793</v>
      </c>
      <c r="K255" s="240" t="s">
        <v>1793</v>
      </c>
      <c r="L255" s="240" t="s">
        <v>1793</v>
      </c>
      <c r="M255" s="240" t="s">
        <v>1793</v>
      </c>
      <c r="N255" s="240" t="s">
        <v>1793</v>
      </c>
      <c r="O255" s="240" t="s">
        <v>1793</v>
      </c>
      <c r="P255" s="240" t="s">
        <v>1793</v>
      </c>
      <c r="Q255" s="240" t="s">
        <v>1793</v>
      </c>
      <c r="R255" s="240" t="s">
        <v>2047</v>
      </c>
      <c r="S255" s="234" t="s">
        <v>1973</v>
      </c>
      <c r="V255" s="213">
        <f t="shared" si="14"/>
        <v>15</v>
      </c>
      <c r="W255" s="213" t="str">
        <f t="shared" si="15"/>
        <v>NO PUBLICABLE</v>
      </c>
      <c r="X255" s="213" t="str">
        <f t="shared" si="13"/>
        <v>INFORMES DEL AVANCE DEL PROGRAMA</v>
      </c>
    </row>
    <row r="256" spans="2:24" ht="48.75" customHeight="1">
      <c r="B256" s="240" t="s">
        <v>2166</v>
      </c>
      <c r="C256" s="240" t="s">
        <v>1793</v>
      </c>
      <c r="D256" s="240" t="s">
        <v>1793</v>
      </c>
      <c r="E256" s="240" t="s">
        <v>1793</v>
      </c>
      <c r="F256" s="240" t="s">
        <v>1793</v>
      </c>
      <c r="G256" s="240" t="s">
        <v>1793</v>
      </c>
      <c r="H256" s="240" t="s">
        <v>1793</v>
      </c>
      <c r="I256" s="240" t="s">
        <v>1793</v>
      </c>
      <c r="J256" s="240" t="s">
        <v>1793</v>
      </c>
      <c r="K256" s="240" t="s">
        <v>1793</v>
      </c>
      <c r="L256" s="240" t="s">
        <v>1793</v>
      </c>
      <c r="M256" s="240" t="s">
        <v>1793</v>
      </c>
      <c r="N256" s="240" t="s">
        <v>1793</v>
      </c>
      <c r="O256" s="240" t="s">
        <v>1793</v>
      </c>
      <c r="P256" s="240" t="s">
        <v>1793</v>
      </c>
      <c r="Q256" s="240" t="s">
        <v>1793</v>
      </c>
      <c r="R256" s="240" t="s">
        <v>2047</v>
      </c>
      <c r="S256" s="234" t="s">
        <v>1973</v>
      </c>
      <c r="V256" s="213">
        <f t="shared" si="14"/>
        <v>15</v>
      </c>
      <c r="W256" s="213" t="str">
        <f t="shared" si="15"/>
        <v>NO PUBLICABLE</v>
      </c>
      <c r="X256" s="213" t="str">
        <f t="shared" si="13"/>
        <v>INFORMES DE CARTERA</v>
      </c>
    </row>
    <row r="257" spans="2:24" ht="54.75" customHeight="1">
      <c r="B257" s="240" t="s">
        <v>2167</v>
      </c>
      <c r="C257" s="240" t="s">
        <v>1793</v>
      </c>
      <c r="D257" s="240" t="s">
        <v>1793</v>
      </c>
      <c r="E257" s="240" t="s">
        <v>1793</v>
      </c>
      <c r="F257" s="240" t="s">
        <v>1793</v>
      </c>
      <c r="G257" s="240" t="s">
        <v>1793</v>
      </c>
      <c r="H257" s="240" t="s">
        <v>1793</v>
      </c>
      <c r="I257" s="240" t="s">
        <v>1793</v>
      </c>
      <c r="J257" s="240" t="s">
        <v>1793</v>
      </c>
      <c r="K257" s="240" t="s">
        <v>1793</v>
      </c>
      <c r="L257" s="240" t="s">
        <v>1793</v>
      </c>
      <c r="M257" s="240" t="s">
        <v>1793</v>
      </c>
      <c r="N257" s="240" t="s">
        <v>1793</v>
      </c>
      <c r="O257" s="240" t="s">
        <v>1793</v>
      </c>
      <c r="P257" s="240" t="s">
        <v>1793</v>
      </c>
      <c r="Q257" s="240" t="s">
        <v>1793</v>
      </c>
      <c r="R257" s="240" t="s">
        <v>2047</v>
      </c>
      <c r="S257" s="234" t="s">
        <v>1973</v>
      </c>
      <c r="V257" s="213">
        <f t="shared" si="14"/>
        <v>15</v>
      </c>
      <c r="W257" s="213" t="str">
        <f t="shared" si="15"/>
        <v>NO PUBLICABLE</v>
      </c>
      <c r="X257" s="213" t="str">
        <f t="shared" si="13"/>
        <v>RESPUESTAS A DERECHOS DE PETICIÓN</v>
      </c>
    </row>
    <row r="258" spans="2:24" ht="69" customHeight="1">
      <c r="B258" s="240" t="s">
        <v>2403</v>
      </c>
      <c r="C258" s="240" t="s">
        <v>1793</v>
      </c>
      <c r="D258" s="240" t="s">
        <v>1793</v>
      </c>
      <c r="E258" s="240" t="s">
        <v>1793</v>
      </c>
      <c r="F258" s="240" t="s">
        <v>1793</v>
      </c>
      <c r="G258" s="240" t="s">
        <v>1793</v>
      </c>
      <c r="H258" s="240" t="s">
        <v>1793</v>
      </c>
      <c r="I258" s="240" t="s">
        <v>1793</v>
      </c>
      <c r="J258" s="240" t="s">
        <v>1793</v>
      </c>
      <c r="K258" s="240" t="s">
        <v>1793</v>
      </c>
      <c r="L258" s="240" t="s">
        <v>1793</v>
      </c>
      <c r="M258" s="240" t="s">
        <v>1793</v>
      </c>
      <c r="N258" s="240" t="s">
        <v>1793</v>
      </c>
      <c r="O258" s="240" t="s">
        <v>1793</v>
      </c>
      <c r="P258" s="240" t="s">
        <v>1793</v>
      </c>
      <c r="Q258" s="240" t="s">
        <v>1793</v>
      </c>
      <c r="R258" s="240" t="s">
        <v>2047</v>
      </c>
      <c r="S258" s="234" t="s">
        <v>1973</v>
      </c>
      <c r="V258" s="213">
        <f t="shared" si="14"/>
        <v>15</v>
      </c>
      <c r="W258" s="213" t="str">
        <f t="shared" si="15"/>
        <v>NO PUBLICABLE</v>
      </c>
      <c r="X258" s="213" t="str">
        <f t="shared" ref="X258:X321" si="16">B273</f>
        <v>INVENTARIO DE GARANTÍAS EN RECUPERACIÓN</v>
      </c>
    </row>
    <row r="259" spans="2:24" ht="55.5" customHeight="1">
      <c r="B259" s="240" t="s">
        <v>2404</v>
      </c>
      <c r="C259" s="240" t="s">
        <v>1793</v>
      </c>
      <c r="D259" s="240" t="s">
        <v>1793</v>
      </c>
      <c r="E259" s="240" t="s">
        <v>1793</v>
      </c>
      <c r="F259" s="240" t="s">
        <v>1793</v>
      </c>
      <c r="G259" s="240" t="s">
        <v>1793</v>
      </c>
      <c r="H259" s="240" t="s">
        <v>1793</v>
      </c>
      <c r="I259" s="240" t="s">
        <v>1793</v>
      </c>
      <c r="J259" s="240" t="s">
        <v>1793</v>
      </c>
      <c r="K259" s="240" t="s">
        <v>1793</v>
      </c>
      <c r="L259" s="240" t="s">
        <v>1793</v>
      </c>
      <c r="M259" s="240" t="s">
        <v>1793</v>
      </c>
      <c r="N259" s="240" t="s">
        <v>1793</v>
      </c>
      <c r="O259" s="240" t="s">
        <v>1793</v>
      </c>
      <c r="P259" s="240" t="s">
        <v>1793</v>
      </c>
      <c r="Q259" s="240" t="s">
        <v>1793</v>
      </c>
      <c r="R259" s="240" t="s">
        <v>2047</v>
      </c>
      <c r="S259" s="234" t="s">
        <v>1973</v>
      </c>
      <c r="V259" s="213">
        <f t="shared" si="14"/>
        <v>15</v>
      </c>
      <c r="W259" s="213" t="str">
        <f t="shared" si="15"/>
        <v>NO PUBLICABLE</v>
      </c>
      <c r="X259" s="213" t="str">
        <f t="shared" si="16"/>
        <v>OFICIOS DE SEGUIMIENTO A LA GESTIÓN DE COBRANZA ADELANTADA POR LOS INTERMEDIARIOS FINANCIEROS</v>
      </c>
    </row>
    <row r="260" spans="2:24" ht="50.25" customHeight="1">
      <c r="B260" s="240" t="s">
        <v>2169</v>
      </c>
      <c r="C260" s="240" t="s">
        <v>1793</v>
      </c>
      <c r="D260" s="240" t="s">
        <v>1793</v>
      </c>
      <c r="E260" s="240" t="s">
        <v>1793</v>
      </c>
      <c r="F260" s="240" t="s">
        <v>1793</v>
      </c>
      <c r="G260" s="240" t="s">
        <v>1793</v>
      </c>
      <c r="H260" s="240" t="s">
        <v>1793</v>
      </c>
      <c r="I260" s="240" t="s">
        <v>1793</v>
      </c>
      <c r="J260" s="240" t="s">
        <v>1793</v>
      </c>
      <c r="K260" s="240" t="s">
        <v>1793</v>
      </c>
      <c r="L260" s="240" t="s">
        <v>1793</v>
      </c>
      <c r="M260" s="240" t="s">
        <v>1793</v>
      </c>
      <c r="N260" s="240" t="s">
        <v>1793</v>
      </c>
      <c r="O260" s="240" t="s">
        <v>1793</v>
      </c>
      <c r="P260" s="240" t="s">
        <v>1793</v>
      </c>
      <c r="Q260" s="240" t="s">
        <v>1793</v>
      </c>
      <c r="R260" s="240" t="s">
        <v>2047</v>
      </c>
      <c r="S260" s="234" t="s">
        <v>1973</v>
      </c>
      <c r="V260" s="213">
        <f t="shared" si="14"/>
        <v>15</v>
      </c>
      <c r="W260" s="213" t="str">
        <f t="shared" si="15"/>
        <v>NO PUBLICABLE</v>
      </c>
      <c r="X260" s="213" t="str">
        <f t="shared" si="16"/>
        <v>MEMORIALES DE SUBROGACIÓN</v>
      </c>
    </row>
    <row r="261" spans="2:24" ht="65.25" customHeight="1">
      <c r="B261" s="240" t="s">
        <v>2171</v>
      </c>
      <c r="C261" s="240" t="s">
        <v>1793</v>
      </c>
      <c r="D261" s="240" t="s">
        <v>1793</v>
      </c>
      <c r="E261" s="240" t="s">
        <v>1793</v>
      </c>
      <c r="F261" s="240" t="s">
        <v>1793</v>
      </c>
      <c r="G261" s="240" t="s">
        <v>1793</v>
      </c>
      <c r="H261" s="240" t="s">
        <v>1793</v>
      </c>
      <c r="I261" s="240" t="s">
        <v>1793</v>
      </c>
      <c r="J261" s="240" t="s">
        <v>1793</v>
      </c>
      <c r="K261" s="240" t="s">
        <v>1793</v>
      </c>
      <c r="L261" s="240" t="s">
        <v>1793</v>
      </c>
      <c r="M261" s="240" t="s">
        <v>1793</v>
      </c>
      <c r="N261" s="240" t="s">
        <v>1793</v>
      </c>
      <c r="O261" s="240" t="s">
        <v>1793</v>
      </c>
      <c r="P261" s="240" t="s">
        <v>1793</v>
      </c>
      <c r="Q261" s="240" t="s">
        <v>1793</v>
      </c>
      <c r="R261" s="240" t="s">
        <v>2047</v>
      </c>
      <c r="S261" s="234" t="s">
        <v>1973</v>
      </c>
      <c r="V261" s="213">
        <f t="shared" si="14"/>
        <v>15</v>
      </c>
      <c r="W261" s="213" t="str">
        <f t="shared" si="15"/>
        <v>NO PUBLICABLE</v>
      </c>
      <c r="X261" s="213" t="str">
        <f t="shared" si="16"/>
        <v>PODERES</v>
      </c>
    </row>
    <row r="262" spans="2:24" ht="54" customHeight="1" thickBot="1">
      <c r="B262" s="240" t="s">
        <v>2405</v>
      </c>
      <c r="C262" s="240" t="s">
        <v>1793</v>
      </c>
      <c r="D262" s="240" t="s">
        <v>1793</v>
      </c>
      <c r="E262" s="240" t="s">
        <v>1793</v>
      </c>
      <c r="F262" s="240" t="s">
        <v>1793</v>
      </c>
      <c r="G262" s="240" t="s">
        <v>1793</v>
      </c>
      <c r="H262" s="240" t="s">
        <v>1793</v>
      </c>
      <c r="I262" s="240" t="s">
        <v>1793</v>
      </c>
      <c r="J262" s="240" t="s">
        <v>1793</v>
      </c>
      <c r="K262" s="240" t="s">
        <v>1793</v>
      </c>
      <c r="L262" s="240" t="s">
        <v>1793</v>
      </c>
      <c r="M262" s="240" t="s">
        <v>1793</v>
      </c>
      <c r="N262" s="240" t="s">
        <v>1793</v>
      </c>
      <c r="O262" s="240" t="s">
        <v>1793</v>
      </c>
      <c r="P262" s="240" t="s">
        <v>1793</v>
      </c>
      <c r="Q262" s="240" t="s">
        <v>1793</v>
      </c>
      <c r="R262" s="240" t="s">
        <v>2047</v>
      </c>
      <c r="S262" s="234" t="s">
        <v>1973</v>
      </c>
      <c r="V262" s="213">
        <f t="shared" si="14"/>
        <v>15</v>
      </c>
      <c r="W262" s="213" t="str">
        <f t="shared" si="15"/>
        <v>NO PUBLICABLE</v>
      </c>
      <c r="X262" s="213" t="str">
        <f t="shared" si="16"/>
        <v>INFORMES DE CARTERA PARA RIESGOS</v>
      </c>
    </row>
    <row r="263" spans="2:24" ht="100.5" thickBot="1">
      <c r="B263" s="240" t="s">
        <v>2406</v>
      </c>
      <c r="C263" s="240" t="s">
        <v>1793</v>
      </c>
      <c r="D263" s="240" t="s">
        <v>1793</v>
      </c>
      <c r="E263" s="240" t="s">
        <v>1793</v>
      </c>
      <c r="F263" s="240" t="s">
        <v>1793</v>
      </c>
      <c r="G263" s="240" t="s">
        <v>1793</v>
      </c>
      <c r="H263" s="240" t="s">
        <v>1793</v>
      </c>
      <c r="I263" s="240" t="s">
        <v>1793</v>
      </c>
      <c r="J263" s="240" t="s">
        <v>1793</v>
      </c>
      <c r="K263" s="240" t="s">
        <v>1793</v>
      </c>
      <c r="L263" s="240" t="s">
        <v>1793</v>
      </c>
      <c r="M263" s="239" t="s">
        <v>1793</v>
      </c>
      <c r="N263" s="240" t="s">
        <v>1793</v>
      </c>
      <c r="O263" s="240" t="s">
        <v>1793</v>
      </c>
      <c r="P263" s="240" t="s">
        <v>1793</v>
      </c>
      <c r="Q263" s="239" t="s">
        <v>1793</v>
      </c>
      <c r="R263" s="240"/>
      <c r="S263" s="234" t="s">
        <v>1973</v>
      </c>
      <c r="V263" s="213">
        <f t="shared" si="14"/>
        <v>15</v>
      </c>
      <c r="W263" s="213" t="str">
        <f t="shared" si="15"/>
        <v>NO PUBLICABLE</v>
      </c>
      <c r="X263" s="213" t="str">
        <f t="shared" si="16"/>
        <v>SALDOS CARTERA PRAN CAFETERO</v>
      </c>
    </row>
    <row r="264" spans="2:24" ht="51" customHeight="1" thickBot="1">
      <c r="B264" s="240" t="s">
        <v>2407</v>
      </c>
      <c r="C264" s="240" t="s">
        <v>1793</v>
      </c>
      <c r="D264" s="240" t="s">
        <v>1793</v>
      </c>
      <c r="E264" s="240" t="s">
        <v>1793</v>
      </c>
      <c r="F264" s="240" t="s">
        <v>1793</v>
      </c>
      <c r="G264" s="240" t="s">
        <v>1793</v>
      </c>
      <c r="H264" s="240" t="s">
        <v>1793</v>
      </c>
      <c r="I264" s="240" t="s">
        <v>1793</v>
      </c>
      <c r="J264" s="240" t="s">
        <v>1793</v>
      </c>
      <c r="K264" s="240" t="s">
        <v>1793</v>
      </c>
      <c r="L264" s="240" t="s">
        <v>1793</v>
      </c>
      <c r="M264" s="239" t="s">
        <v>1793</v>
      </c>
      <c r="N264" s="240" t="s">
        <v>1793</v>
      </c>
      <c r="O264" s="240" t="s">
        <v>1793</v>
      </c>
      <c r="P264" s="240" t="s">
        <v>1793</v>
      </c>
      <c r="Q264" s="239" t="s">
        <v>1793</v>
      </c>
      <c r="R264" s="240"/>
      <c r="S264" s="234" t="s">
        <v>1973</v>
      </c>
      <c r="V264" s="213">
        <f t="shared" si="14"/>
        <v>15</v>
      </c>
      <c r="W264" s="213" t="str">
        <f t="shared" si="15"/>
        <v>NO PUBLICABLE</v>
      </c>
      <c r="X264" s="213" t="str">
        <f t="shared" si="16"/>
        <v>INFORMES DE CARTERA PARA RIESGOS</v>
      </c>
    </row>
    <row r="265" spans="2:24" ht="52.5" customHeight="1" thickBot="1">
      <c r="B265" s="240" t="s">
        <v>2408</v>
      </c>
      <c r="C265" s="240" t="s">
        <v>1793</v>
      </c>
      <c r="D265" s="240" t="s">
        <v>1793</v>
      </c>
      <c r="E265" s="240" t="s">
        <v>1793</v>
      </c>
      <c r="F265" s="240" t="s">
        <v>1793</v>
      </c>
      <c r="G265" s="240" t="s">
        <v>1793</v>
      </c>
      <c r="H265" s="240" t="s">
        <v>1793</v>
      </c>
      <c r="I265" s="240" t="s">
        <v>1793</v>
      </c>
      <c r="J265" s="240" t="s">
        <v>1793</v>
      </c>
      <c r="K265" s="240" t="s">
        <v>1793</v>
      </c>
      <c r="L265" s="240" t="s">
        <v>1793</v>
      </c>
      <c r="M265" s="239" t="s">
        <v>1793</v>
      </c>
      <c r="N265" s="240" t="s">
        <v>1793</v>
      </c>
      <c r="O265" s="240" t="s">
        <v>1793</v>
      </c>
      <c r="P265" s="240" t="s">
        <v>1793</v>
      </c>
      <c r="Q265" s="239" t="s">
        <v>1793</v>
      </c>
      <c r="R265" s="240"/>
      <c r="S265" s="234" t="s">
        <v>1973</v>
      </c>
      <c r="V265" s="213">
        <f t="shared" si="14"/>
        <v>15</v>
      </c>
      <c r="W265" s="213" t="str">
        <f t="shared" si="15"/>
        <v>NO PUBLICABLE</v>
      </c>
      <c r="X265" s="213" t="str">
        <f t="shared" si="16"/>
        <v>PERFILAMIENTO TÉCNICO ADMINISTRATIVO DE LOS COMPONENTES DEL PROGRAMA  Y/O DE CADA PROYECTO DEL PROGRAMA</v>
      </c>
    </row>
    <row r="266" spans="2:24" ht="43.5" customHeight="1" thickBot="1">
      <c r="B266" s="240" t="s">
        <v>2175</v>
      </c>
      <c r="C266" s="240" t="s">
        <v>1793</v>
      </c>
      <c r="D266" s="240" t="s">
        <v>1793</v>
      </c>
      <c r="E266" s="240" t="s">
        <v>1793</v>
      </c>
      <c r="F266" s="240" t="s">
        <v>1793</v>
      </c>
      <c r="G266" s="240" t="s">
        <v>1793</v>
      </c>
      <c r="H266" s="240" t="s">
        <v>1793</v>
      </c>
      <c r="I266" s="240" t="s">
        <v>1793</v>
      </c>
      <c r="J266" s="240" t="s">
        <v>1793</v>
      </c>
      <c r="K266" s="240" t="s">
        <v>1793</v>
      </c>
      <c r="L266" s="240" t="s">
        <v>1793</v>
      </c>
      <c r="M266" s="239" t="s">
        <v>1793</v>
      </c>
      <c r="N266" s="240" t="s">
        <v>1793</v>
      </c>
      <c r="O266" s="240" t="s">
        <v>1793</v>
      </c>
      <c r="P266" s="240" t="s">
        <v>1793</v>
      </c>
      <c r="Q266" s="239" t="s">
        <v>1793</v>
      </c>
      <c r="R266" s="240"/>
      <c r="S266" s="234" t="s">
        <v>1973</v>
      </c>
      <c r="V266" s="213">
        <f t="shared" si="14"/>
        <v>15</v>
      </c>
      <c r="W266" s="213" t="str">
        <f t="shared" si="15"/>
        <v>NO PUBLICABLE</v>
      </c>
      <c r="X266" s="213" t="str">
        <f t="shared" si="16"/>
        <v>PERFILAMIENTO JURÍDICO  DE LOS COMPONENTES DEL PROGRAMA  Y/O DE CADA PROYECTO DEL PROGRAMA</v>
      </c>
    </row>
    <row r="267" spans="2:24" ht="50.25" customHeight="1" thickBot="1">
      <c r="B267" s="240" t="s">
        <v>2151</v>
      </c>
      <c r="C267" s="240" t="s">
        <v>1793</v>
      </c>
      <c r="D267" s="240" t="s">
        <v>1793</v>
      </c>
      <c r="E267" s="240" t="s">
        <v>1793</v>
      </c>
      <c r="F267" s="240" t="s">
        <v>1793</v>
      </c>
      <c r="G267" s="240" t="s">
        <v>1793</v>
      </c>
      <c r="H267" s="240" t="s">
        <v>1793</v>
      </c>
      <c r="I267" s="240" t="s">
        <v>1793</v>
      </c>
      <c r="J267" s="240" t="s">
        <v>1793</v>
      </c>
      <c r="K267" s="240" t="s">
        <v>1793</v>
      </c>
      <c r="L267" s="240" t="s">
        <v>1793</v>
      </c>
      <c r="M267" s="239" t="s">
        <v>1793</v>
      </c>
      <c r="N267" s="240" t="s">
        <v>1793</v>
      </c>
      <c r="O267" s="240" t="s">
        <v>1793</v>
      </c>
      <c r="P267" s="240" t="s">
        <v>1793</v>
      </c>
      <c r="Q267" s="239" t="s">
        <v>1793</v>
      </c>
      <c r="R267" s="240"/>
      <c r="S267" s="234" t="s">
        <v>1973</v>
      </c>
      <c r="V267" s="213">
        <f t="shared" si="14"/>
        <v>15</v>
      </c>
      <c r="W267" s="213" t="str">
        <f t="shared" si="15"/>
        <v>NO PUBLICABLE</v>
      </c>
      <c r="X267" s="213" t="str">
        <f t="shared" si="16"/>
        <v>PERFILAMIENTO CONTABLE DE LOS COMPONENTES DEL PROGRAMA  Y/O DE CADA PROYECTO DEL PROGRAMA</v>
      </c>
    </row>
    <row r="268" spans="2:24" ht="48" customHeight="1" thickBot="1">
      <c r="B268" s="240" t="s">
        <v>2170</v>
      </c>
      <c r="C268" s="240" t="s">
        <v>1793</v>
      </c>
      <c r="D268" s="240" t="s">
        <v>1793</v>
      </c>
      <c r="E268" s="240" t="s">
        <v>1793</v>
      </c>
      <c r="F268" s="240" t="s">
        <v>1793</v>
      </c>
      <c r="G268" s="240" t="s">
        <v>1793</v>
      </c>
      <c r="H268" s="240" t="s">
        <v>1793</v>
      </c>
      <c r="I268" s="240" t="s">
        <v>1793</v>
      </c>
      <c r="J268" s="240" t="s">
        <v>1793</v>
      </c>
      <c r="K268" s="240" t="s">
        <v>1793</v>
      </c>
      <c r="L268" s="240" t="s">
        <v>1793</v>
      </c>
      <c r="M268" s="239" t="s">
        <v>1793</v>
      </c>
      <c r="N268" s="240" t="s">
        <v>1793</v>
      </c>
      <c r="O268" s="240" t="s">
        <v>1793</v>
      </c>
      <c r="P268" s="240" t="s">
        <v>1793</v>
      </c>
      <c r="Q268" s="239" t="s">
        <v>1793</v>
      </c>
      <c r="R268" s="240"/>
      <c r="S268" s="234" t="s">
        <v>1973</v>
      </c>
      <c r="V268" s="213">
        <f t="shared" si="14"/>
        <v>15</v>
      </c>
      <c r="W268" s="213" t="str">
        <f t="shared" si="15"/>
        <v>NO PUBLICABLE</v>
      </c>
      <c r="X268" s="213" t="str">
        <f t="shared" si="16"/>
        <v>INFORME TÉCNICO ADMINISTRATIVO DE LOS COMPONENTES DEL PROGRAMA  Y/O DE CADA PROYECTO DEL PROGRAMA</v>
      </c>
    </row>
    <row r="269" spans="2:24" ht="36" customHeight="1" thickBot="1">
      <c r="B269" s="240" t="s">
        <v>2172</v>
      </c>
      <c r="C269" s="240" t="s">
        <v>1793</v>
      </c>
      <c r="D269" s="240" t="s">
        <v>1793</v>
      </c>
      <c r="E269" s="240" t="s">
        <v>1793</v>
      </c>
      <c r="F269" s="240" t="s">
        <v>1793</v>
      </c>
      <c r="G269" s="240" t="s">
        <v>1793</v>
      </c>
      <c r="H269" s="240" t="s">
        <v>1793</v>
      </c>
      <c r="I269" s="240" t="s">
        <v>1793</v>
      </c>
      <c r="J269" s="240" t="s">
        <v>1793</v>
      </c>
      <c r="K269" s="240" t="s">
        <v>1793</v>
      </c>
      <c r="L269" s="240" t="s">
        <v>1793</v>
      </c>
      <c r="M269" s="239" t="s">
        <v>1793</v>
      </c>
      <c r="N269" s="240" t="s">
        <v>1793</v>
      </c>
      <c r="O269" s="240" t="s">
        <v>1793</v>
      </c>
      <c r="P269" s="240" t="s">
        <v>1793</v>
      </c>
      <c r="Q269" s="239" t="s">
        <v>1793</v>
      </c>
      <c r="R269" s="240"/>
      <c r="S269" s="234" t="s">
        <v>1973</v>
      </c>
      <c r="V269" s="213">
        <f t="shared" si="14"/>
        <v>15</v>
      </c>
      <c r="W269" s="213" t="str">
        <f t="shared" si="15"/>
        <v>NO PUBLICABLE</v>
      </c>
      <c r="X269" s="213" t="str">
        <f t="shared" si="16"/>
        <v>INFORME  JURÍDICO  DE LOS COMPONENTES DEL PROGRAMA  Y/O DE CADA PROYECTO DEL PROGRAMA</v>
      </c>
    </row>
    <row r="270" spans="2:24" ht="30" customHeight="1" thickBot="1">
      <c r="B270" s="240" t="s">
        <v>2173</v>
      </c>
      <c r="C270" s="240" t="s">
        <v>1793</v>
      </c>
      <c r="D270" s="240" t="s">
        <v>1793</v>
      </c>
      <c r="E270" s="240" t="s">
        <v>1793</v>
      </c>
      <c r="F270" s="240" t="s">
        <v>1793</v>
      </c>
      <c r="G270" s="240" t="s">
        <v>1793</v>
      </c>
      <c r="H270" s="240" t="s">
        <v>1793</v>
      </c>
      <c r="I270" s="240" t="s">
        <v>1793</v>
      </c>
      <c r="J270" s="240" t="s">
        <v>1793</v>
      </c>
      <c r="K270" s="240" t="s">
        <v>1793</v>
      </c>
      <c r="L270" s="240" t="s">
        <v>1793</v>
      </c>
      <c r="M270" s="240" t="s">
        <v>1793</v>
      </c>
      <c r="N270" s="240" t="s">
        <v>1793</v>
      </c>
      <c r="O270" s="240" t="s">
        <v>1793</v>
      </c>
      <c r="P270" s="240" t="s">
        <v>1793</v>
      </c>
      <c r="Q270" s="239" t="s">
        <v>1793</v>
      </c>
      <c r="R270" s="240"/>
      <c r="S270" s="234" t="s">
        <v>1973</v>
      </c>
      <c r="V270" s="213">
        <f t="shared" si="14"/>
        <v>15</v>
      </c>
      <c r="W270" s="213" t="str">
        <f t="shared" si="15"/>
        <v>NO PUBLICABLE</v>
      </c>
      <c r="X270" s="213" t="str">
        <f t="shared" si="16"/>
        <v>PERFILAMIENTO CONTABLE DE LOS COMPONENTES DEL PROGRAMA  Y/O DE CADA PROYECTO DEL PROGRAMA</v>
      </c>
    </row>
    <row r="271" spans="2:24" ht="45" customHeight="1" thickBot="1">
      <c r="B271" s="240" t="s">
        <v>2174</v>
      </c>
      <c r="C271" s="240" t="s">
        <v>1793</v>
      </c>
      <c r="D271" s="240" t="s">
        <v>1793</v>
      </c>
      <c r="E271" s="240" t="s">
        <v>1793</v>
      </c>
      <c r="F271" s="240" t="s">
        <v>1793</v>
      </c>
      <c r="G271" s="240" t="s">
        <v>1793</v>
      </c>
      <c r="H271" s="240" t="s">
        <v>1793</v>
      </c>
      <c r="I271" s="240" t="s">
        <v>1793</v>
      </c>
      <c r="J271" s="240" t="s">
        <v>1793</v>
      </c>
      <c r="K271" s="240" t="s">
        <v>1793</v>
      </c>
      <c r="L271" s="240" t="s">
        <v>1793</v>
      </c>
      <c r="M271" s="240" t="s">
        <v>1793</v>
      </c>
      <c r="N271" s="240" t="s">
        <v>1793</v>
      </c>
      <c r="O271" s="240" t="s">
        <v>1793</v>
      </c>
      <c r="P271" s="240" t="s">
        <v>1793</v>
      </c>
      <c r="Q271" s="239" t="s">
        <v>1793</v>
      </c>
      <c r="R271" s="240"/>
      <c r="S271" s="234" t="s">
        <v>1973</v>
      </c>
      <c r="V271" s="213">
        <f t="shared" si="14"/>
        <v>15</v>
      </c>
      <c r="W271" s="213" t="str">
        <f t="shared" si="15"/>
        <v>NO PUBLICABLE</v>
      </c>
      <c r="X271" s="213" t="str">
        <f t="shared" si="16"/>
        <v>CONSOLIDADO DE PERFILAMIENTO</v>
      </c>
    </row>
    <row r="272" spans="2:24" ht="42.75" customHeight="1" thickBot="1">
      <c r="B272" s="240" t="s">
        <v>2409</v>
      </c>
      <c r="C272" s="240" t="s">
        <v>1793</v>
      </c>
      <c r="D272" s="240" t="s">
        <v>1793</v>
      </c>
      <c r="E272" s="240" t="s">
        <v>1793</v>
      </c>
      <c r="F272" s="240" t="s">
        <v>1793</v>
      </c>
      <c r="G272" s="240" t="s">
        <v>1793</v>
      </c>
      <c r="H272" s="240" t="s">
        <v>1793</v>
      </c>
      <c r="I272" s="240" t="s">
        <v>1793</v>
      </c>
      <c r="J272" s="240" t="s">
        <v>1793</v>
      </c>
      <c r="K272" s="240" t="s">
        <v>1793</v>
      </c>
      <c r="L272" s="240" t="s">
        <v>1793</v>
      </c>
      <c r="M272" s="240" t="s">
        <v>1793</v>
      </c>
      <c r="N272" s="240" t="s">
        <v>1793</v>
      </c>
      <c r="O272" s="240" t="s">
        <v>1793</v>
      </c>
      <c r="P272" s="240" t="s">
        <v>1793</v>
      </c>
      <c r="Q272" s="239" t="s">
        <v>1793</v>
      </c>
      <c r="R272" s="240"/>
      <c r="S272" s="234" t="s">
        <v>1973</v>
      </c>
      <c r="V272" s="213">
        <f t="shared" si="14"/>
        <v>15</v>
      </c>
      <c r="W272" s="213" t="str">
        <f t="shared" si="15"/>
        <v>PUBLICABLE</v>
      </c>
      <c r="X272" s="213" t="str">
        <f t="shared" si="16"/>
        <v>DOCUMENTO DE IDENTIFICACIÓN Y ACCIONES JURÍDICAS SEGUIR SEGÚN EL CASO</v>
      </c>
    </row>
    <row r="273" spans="2:24" ht="53.25" customHeight="1" thickBot="1">
      <c r="B273" s="240" t="s">
        <v>2410</v>
      </c>
      <c r="C273" s="240" t="s">
        <v>1793</v>
      </c>
      <c r="D273" s="240" t="s">
        <v>1793</v>
      </c>
      <c r="E273" s="240" t="s">
        <v>1793</v>
      </c>
      <c r="F273" s="240" t="s">
        <v>1793</v>
      </c>
      <c r="G273" s="240" t="s">
        <v>1793</v>
      </c>
      <c r="H273" s="240" t="s">
        <v>1793</v>
      </c>
      <c r="I273" s="240" t="s">
        <v>1793</v>
      </c>
      <c r="J273" s="240" t="s">
        <v>1793</v>
      </c>
      <c r="K273" s="240" t="s">
        <v>1793</v>
      </c>
      <c r="L273" s="240" t="s">
        <v>1793</v>
      </c>
      <c r="M273" s="240" t="s">
        <v>1793</v>
      </c>
      <c r="N273" s="240" t="s">
        <v>1793</v>
      </c>
      <c r="O273" s="240" t="s">
        <v>1793</v>
      </c>
      <c r="P273" s="240" t="s">
        <v>1793</v>
      </c>
      <c r="Q273" s="239" t="s">
        <v>1793</v>
      </c>
      <c r="R273" s="240"/>
      <c r="S273" s="234" t="s">
        <v>1973</v>
      </c>
      <c r="V273" s="213">
        <f t="shared" si="14"/>
        <v>15</v>
      </c>
      <c r="W273" s="213" t="str">
        <f t="shared" si="15"/>
        <v>NO PUBLICABLE</v>
      </c>
      <c r="X273" s="213" t="str">
        <f t="shared" si="16"/>
        <v xml:space="preserve">BORRADORES DE  ACTAS  DE  LIQUIDACIÓN  DE  PROGRAMAS,  CONVENIOS  Y/O  CONTRATOS  TOTAL O PARCIALES O DOCUMENTOS DE CIERRES. </v>
      </c>
    </row>
    <row r="274" spans="2:24" ht="42" customHeight="1" thickBot="1">
      <c r="B274" s="240" t="s">
        <v>2411</v>
      </c>
      <c r="C274" s="240" t="s">
        <v>1793</v>
      </c>
      <c r="D274" s="240" t="s">
        <v>1793</v>
      </c>
      <c r="E274" s="240" t="s">
        <v>1793</v>
      </c>
      <c r="F274" s="240" t="s">
        <v>1793</v>
      </c>
      <c r="G274" s="240" t="s">
        <v>1793</v>
      </c>
      <c r="H274" s="240" t="s">
        <v>1793</v>
      </c>
      <c r="I274" s="240" t="s">
        <v>1793</v>
      </c>
      <c r="J274" s="240" t="s">
        <v>1793</v>
      </c>
      <c r="K274" s="240" t="s">
        <v>1793</v>
      </c>
      <c r="L274" s="240" t="s">
        <v>1793</v>
      </c>
      <c r="M274" s="240" t="s">
        <v>1793</v>
      </c>
      <c r="N274" s="240" t="s">
        <v>1793</v>
      </c>
      <c r="O274" s="240" t="s">
        <v>1793</v>
      </c>
      <c r="P274" s="240" t="s">
        <v>1793</v>
      </c>
      <c r="Q274" s="239" t="s">
        <v>1793</v>
      </c>
      <c r="R274" s="240"/>
      <c r="S274" s="234" t="s">
        <v>1973</v>
      </c>
      <c r="V274" s="213">
        <f t="shared" si="14"/>
        <v>15</v>
      </c>
      <c r="W274" s="213" t="str">
        <f t="shared" si="15"/>
        <v>NO PUBLICABLE</v>
      </c>
      <c r="X274" s="213" t="str">
        <f t="shared" si="16"/>
        <v>INFORME FINAL DE LOS RESULTADOS DE LAS GESTIONES REALIZADAS EN LA LIQUIDACIÓN DEL PROGRAMA</v>
      </c>
    </row>
    <row r="275" spans="2:24" ht="35.25" customHeight="1" thickBot="1">
      <c r="B275" s="240" t="s">
        <v>2412</v>
      </c>
      <c r="C275" s="240" t="s">
        <v>1793</v>
      </c>
      <c r="D275" s="240" t="s">
        <v>1793</v>
      </c>
      <c r="E275" s="240" t="s">
        <v>1793</v>
      </c>
      <c r="F275" s="240" t="s">
        <v>1793</v>
      </c>
      <c r="G275" s="240" t="s">
        <v>1793</v>
      </c>
      <c r="H275" s="240" t="s">
        <v>1793</v>
      </c>
      <c r="I275" s="240" t="s">
        <v>1793</v>
      </c>
      <c r="J275" s="240" t="s">
        <v>1793</v>
      </c>
      <c r="K275" s="240" t="s">
        <v>1793</v>
      </c>
      <c r="L275" s="240" t="s">
        <v>1793</v>
      </c>
      <c r="M275" s="240" t="s">
        <v>1793</v>
      </c>
      <c r="N275" s="240" t="s">
        <v>1793</v>
      </c>
      <c r="O275" s="240" t="s">
        <v>1793</v>
      </c>
      <c r="P275" s="240" t="s">
        <v>1793</v>
      </c>
      <c r="Q275" s="239" t="s">
        <v>1793</v>
      </c>
      <c r="R275" s="240"/>
      <c r="S275" s="234" t="s">
        <v>1973</v>
      </c>
      <c r="V275" s="213">
        <f t="shared" si="14"/>
        <v>15</v>
      </c>
      <c r="W275" s="213" t="str">
        <f t="shared" si="15"/>
        <v>NO PUBLICABLE</v>
      </c>
      <c r="X275" s="213" t="str">
        <f t="shared" si="16"/>
        <v>SOLICITUDES DE CRÉDITO PRESENTADAS EN ARCHIVOS XML</v>
      </c>
    </row>
    <row r="276" spans="2:24" ht="42" customHeight="1" thickBot="1">
      <c r="B276" s="240" t="s">
        <v>2413</v>
      </c>
      <c r="C276" s="240" t="s">
        <v>1793</v>
      </c>
      <c r="D276" s="240" t="s">
        <v>1793</v>
      </c>
      <c r="E276" s="240" t="s">
        <v>1793</v>
      </c>
      <c r="F276" s="240" t="s">
        <v>1793</v>
      </c>
      <c r="G276" s="240" t="s">
        <v>1793</v>
      </c>
      <c r="H276" s="240" t="s">
        <v>1793</v>
      </c>
      <c r="I276" s="240" t="s">
        <v>1793</v>
      </c>
      <c r="J276" s="240" t="s">
        <v>1793</v>
      </c>
      <c r="K276" s="240" t="s">
        <v>1793</v>
      </c>
      <c r="L276" s="240" t="s">
        <v>1793</v>
      </c>
      <c r="M276" s="240" t="s">
        <v>1793</v>
      </c>
      <c r="N276" s="240" t="s">
        <v>1793</v>
      </c>
      <c r="O276" s="240" t="s">
        <v>1793</v>
      </c>
      <c r="P276" s="240" t="s">
        <v>1793</v>
      </c>
      <c r="Q276" s="239" t="s">
        <v>1793</v>
      </c>
      <c r="R276" s="240"/>
      <c r="S276" s="234" t="s">
        <v>1973</v>
      </c>
      <c r="V276" s="213">
        <f t="shared" si="14"/>
        <v>15</v>
      </c>
      <c r="W276" s="213" t="str">
        <f t="shared" si="15"/>
        <v>NO PUBLICABLE</v>
      </c>
      <c r="X276" s="213" t="str">
        <f t="shared" si="16"/>
        <v>CONCILIACIÓN DE CARTERAS DE SEGUNDO PISO (GOP-FOR-007)</v>
      </c>
    </row>
    <row r="277" spans="2:24" ht="38.25" customHeight="1" thickBot="1">
      <c r="B277" s="240" t="s">
        <v>2176</v>
      </c>
      <c r="C277" s="240" t="s">
        <v>1793</v>
      </c>
      <c r="D277" s="240" t="s">
        <v>1793</v>
      </c>
      <c r="E277" s="240" t="s">
        <v>1793</v>
      </c>
      <c r="F277" s="240" t="s">
        <v>1793</v>
      </c>
      <c r="G277" s="240" t="s">
        <v>1793</v>
      </c>
      <c r="H277" s="240" t="s">
        <v>1793</v>
      </c>
      <c r="I277" s="240" t="s">
        <v>1793</v>
      </c>
      <c r="J277" s="240" t="s">
        <v>1793</v>
      </c>
      <c r="K277" s="240" t="s">
        <v>1793</v>
      </c>
      <c r="L277" s="240" t="s">
        <v>1793</v>
      </c>
      <c r="M277" s="240" t="s">
        <v>1793</v>
      </c>
      <c r="N277" s="240" t="s">
        <v>1793</v>
      </c>
      <c r="O277" s="240" t="s">
        <v>1793</v>
      </c>
      <c r="P277" s="240" t="s">
        <v>1793</v>
      </c>
      <c r="Q277" s="239" t="s">
        <v>1793</v>
      </c>
      <c r="R277" s="240"/>
      <c r="S277" s="234" t="s">
        <v>1973</v>
      </c>
      <c r="V277" s="213">
        <f t="shared" si="14"/>
        <v>15</v>
      </c>
      <c r="W277" s="213" t="str">
        <f t="shared" si="15"/>
        <v>NO PUBLICABLE</v>
      </c>
      <c r="X277" s="213" t="str">
        <f t="shared" si="16"/>
        <v>INFORME NOVEDADES PRESENTADAS (FORMATO GOP-FOR-002)</v>
      </c>
    </row>
    <row r="278" spans="2:24" ht="36" customHeight="1" thickBot="1">
      <c r="B278" s="240" t="s">
        <v>2168</v>
      </c>
      <c r="C278" s="240" t="s">
        <v>1793</v>
      </c>
      <c r="D278" s="240" t="s">
        <v>1793</v>
      </c>
      <c r="E278" s="240" t="s">
        <v>1793</v>
      </c>
      <c r="F278" s="240" t="s">
        <v>1793</v>
      </c>
      <c r="G278" s="240" t="s">
        <v>1793</v>
      </c>
      <c r="H278" s="240" t="s">
        <v>1793</v>
      </c>
      <c r="I278" s="240" t="s">
        <v>1793</v>
      </c>
      <c r="J278" s="240" t="s">
        <v>1793</v>
      </c>
      <c r="K278" s="240" t="s">
        <v>1793</v>
      </c>
      <c r="L278" s="240" t="s">
        <v>1793</v>
      </c>
      <c r="M278" s="240" t="s">
        <v>1793</v>
      </c>
      <c r="N278" s="240" t="s">
        <v>1793</v>
      </c>
      <c r="O278" s="240" t="s">
        <v>1793</v>
      </c>
      <c r="P278" s="240" t="s">
        <v>1793</v>
      </c>
      <c r="Q278" s="239" t="s">
        <v>1793</v>
      </c>
      <c r="R278" s="240"/>
      <c r="S278" s="234" t="s">
        <v>1973</v>
      </c>
      <c r="V278" s="213">
        <f t="shared" si="14"/>
        <v>15</v>
      </c>
      <c r="W278" s="213" t="str">
        <f t="shared" si="15"/>
        <v>NO PUBLICABLE</v>
      </c>
      <c r="X278" s="213" t="str">
        <f t="shared" si="16"/>
        <v>INFORME RESUMEN DIARIO (DESEMBOLSOS, NOVEDADES, VENCIMIENTOS)(FORMATO-GOP-FOR-003)</v>
      </c>
    </row>
    <row r="279" spans="2:24" ht="35.25" customHeight="1">
      <c r="B279" s="240" t="s">
        <v>2176</v>
      </c>
      <c r="C279" s="240" t="s">
        <v>1793</v>
      </c>
      <c r="D279" s="240" t="s">
        <v>1793</v>
      </c>
      <c r="E279" s="240" t="s">
        <v>1793</v>
      </c>
      <c r="F279" s="240" t="s">
        <v>1793</v>
      </c>
      <c r="G279" s="240" t="s">
        <v>1793</v>
      </c>
      <c r="H279" s="240" t="s">
        <v>1793</v>
      </c>
      <c r="I279" s="240" t="s">
        <v>1793</v>
      </c>
      <c r="J279" s="240" t="s">
        <v>1793</v>
      </c>
      <c r="K279" s="240" t="s">
        <v>1793</v>
      </c>
      <c r="L279" s="240" t="s">
        <v>1793</v>
      </c>
      <c r="M279" s="240" t="s">
        <v>1793</v>
      </c>
      <c r="N279" s="240" t="s">
        <v>1793</v>
      </c>
      <c r="O279" s="239" t="s">
        <v>1793</v>
      </c>
      <c r="P279" s="240" t="s">
        <v>1793</v>
      </c>
      <c r="Q279" s="240" t="s">
        <v>1793</v>
      </c>
      <c r="R279" s="239"/>
      <c r="S279" s="234" t="s">
        <v>1973</v>
      </c>
      <c r="V279" s="213">
        <f t="shared" si="14"/>
        <v>15</v>
      </c>
      <c r="W279" s="213" t="str">
        <f t="shared" si="15"/>
        <v>NO PUBLICABLE</v>
      </c>
      <c r="X279" s="213" t="str">
        <f t="shared" si="16"/>
        <v>INFORME DE CONCILIACIÓN TOTAL DE CARTERA
(FORMATO-GOP-FOR-004)</v>
      </c>
    </row>
    <row r="280" spans="2:24" ht="57" customHeight="1">
      <c r="B280" s="240" t="s">
        <v>2177</v>
      </c>
      <c r="C280" s="240" t="s">
        <v>1793</v>
      </c>
      <c r="D280" s="240" t="s">
        <v>1793</v>
      </c>
      <c r="E280" s="240" t="s">
        <v>1793</v>
      </c>
      <c r="F280" s="240" t="s">
        <v>1793</v>
      </c>
      <c r="G280" s="240" t="s">
        <v>1793</v>
      </c>
      <c r="H280" s="240" t="s">
        <v>1793</v>
      </c>
      <c r="I280" s="240" t="s">
        <v>1793</v>
      </c>
      <c r="J280" s="240" t="s">
        <v>1793</v>
      </c>
      <c r="K280" s="240" t="s">
        <v>1793</v>
      </c>
      <c r="L280" s="240" t="s">
        <v>1793</v>
      </c>
      <c r="M280" s="240" t="s">
        <v>1793</v>
      </c>
      <c r="N280" s="240" t="s">
        <v>1793</v>
      </c>
      <c r="O280" s="240" t="s">
        <v>1793</v>
      </c>
      <c r="P280" s="240" t="s">
        <v>1793</v>
      </c>
      <c r="Q280" s="240" t="s">
        <v>1793</v>
      </c>
      <c r="R280" s="240"/>
      <c r="S280" s="234" t="s">
        <v>1973</v>
      </c>
      <c r="V280" s="213">
        <f t="shared" si="14"/>
        <v>15</v>
      </c>
      <c r="W280" s="213" t="str">
        <f t="shared" si="15"/>
        <v>NO PUBLICABLE</v>
      </c>
      <c r="X280" s="213" t="str">
        <f t="shared" si="16"/>
        <v>INFORME DE ENDOSOS</v>
      </c>
    </row>
    <row r="281" spans="2:24" ht="36" customHeight="1" thickBot="1">
      <c r="B281" s="240" t="s">
        <v>2178</v>
      </c>
      <c r="C281" s="240" t="s">
        <v>1793</v>
      </c>
      <c r="D281" s="240" t="s">
        <v>1793</v>
      </c>
      <c r="E281" s="240" t="s">
        <v>1793</v>
      </c>
      <c r="F281" s="240" t="s">
        <v>1793</v>
      </c>
      <c r="G281" s="240" t="s">
        <v>1793</v>
      </c>
      <c r="H281" s="240" t="s">
        <v>1793</v>
      </c>
      <c r="I281" s="240" t="s">
        <v>1793</v>
      </c>
      <c r="J281" s="240" t="s">
        <v>1793</v>
      </c>
      <c r="K281" s="240" t="s">
        <v>1793</v>
      </c>
      <c r="L281" s="240" t="s">
        <v>1793</v>
      </c>
      <c r="M281" s="240" t="s">
        <v>1793</v>
      </c>
      <c r="N281" s="240" t="s">
        <v>1793</v>
      </c>
      <c r="O281" s="240" t="s">
        <v>1793</v>
      </c>
      <c r="P281" s="240" t="s">
        <v>1793</v>
      </c>
      <c r="Q281" s="240" t="s">
        <v>1793</v>
      </c>
      <c r="R281" s="240"/>
      <c r="S281" s="234" t="s">
        <v>1973</v>
      </c>
      <c r="V281" s="213">
        <f t="shared" si="14"/>
        <v>15</v>
      </c>
      <c r="W281" s="213" t="str">
        <f t="shared" si="15"/>
        <v>NO PUBLICABLE</v>
      </c>
      <c r="X281" s="213" t="str">
        <f t="shared" si="16"/>
        <v>PLANTILLA PARAMETRIZACIÓN (FORMATO GOP-FOR-005)</v>
      </c>
    </row>
    <row r="282" spans="2:24" ht="38.25" customHeight="1" thickBot="1">
      <c r="B282" s="240" t="s">
        <v>2179</v>
      </c>
      <c r="C282" s="240" t="s">
        <v>1793</v>
      </c>
      <c r="D282" s="240" t="s">
        <v>1793</v>
      </c>
      <c r="E282" s="240" t="s">
        <v>1793</v>
      </c>
      <c r="F282" s="240" t="s">
        <v>1793</v>
      </c>
      <c r="G282" s="240" t="s">
        <v>1793</v>
      </c>
      <c r="H282" s="240" t="s">
        <v>1793</v>
      </c>
      <c r="I282" s="240" t="s">
        <v>1793</v>
      </c>
      <c r="J282" s="240" t="s">
        <v>1793</v>
      </c>
      <c r="K282" s="240" t="s">
        <v>1793</v>
      </c>
      <c r="L282" s="240" t="s">
        <v>1793</v>
      </c>
      <c r="M282" s="240" t="s">
        <v>1793</v>
      </c>
      <c r="N282" s="240" t="s">
        <v>1793</v>
      </c>
      <c r="O282" s="239" t="s">
        <v>1793</v>
      </c>
      <c r="P282" s="240" t="s">
        <v>1793</v>
      </c>
      <c r="Q282" s="240" t="s">
        <v>1793</v>
      </c>
      <c r="R282" s="240"/>
      <c r="S282" s="234" t="s">
        <v>1973</v>
      </c>
      <c r="V282" s="213">
        <f t="shared" si="14"/>
        <v>15</v>
      </c>
      <c r="W282" s="213" t="str">
        <f t="shared" si="15"/>
        <v>NO PUBLICABLE</v>
      </c>
      <c r="X282" s="213" t="str">
        <f t="shared" si="16"/>
        <v>INFORME DE PLANES DE PAGO</v>
      </c>
    </row>
    <row r="283" spans="2:24" ht="36.75" customHeight="1" thickBot="1">
      <c r="B283" s="240" t="s">
        <v>2180</v>
      </c>
      <c r="C283" s="240" t="s">
        <v>1793</v>
      </c>
      <c r="D283" s="240" t="s">
        <v>1793</v>
      </c>
      <c r="E283" s="240" t="s">
        <v>1793</v>
      </c>
      <c r="F283" s="240" t="s">
        <v>1793</v>
      </c>
      <c r="G283" s="240" t="s">
        <v>1793</v>
      </c>
      <c r="H283" s="240" t="s">
        <v>1793</v>
      </c>
      <c r="I283" s="240" t="s">
        <v>1793</v>
      </c>
      <c r="J283" s="240" t="s">
        <v>1793</v>
      </c>
      <c r="K283" s="240" t="s">
        <v>1793</v>
      </c>
      <c r="L283" s="240" t="s">
        <v>1793</v>
      </c>
      <c r="M283" s="240" t="s">
        <v>1793</v>
      </c>
      <c r="N283" s="240" t="s">
        <v>1793</v>
      </c>
      <c r="O283" s="239" t="s">
        <v>1793</v>
      </c>
      <c r="P283" s="240" t="s">
        <v>1793</v>
      </c>
      <c r="Q283" s="240" t="s">
        <v>1793</v>
      </c>
      <c r="R283" s="240"/>
      <c r="S283" s="234" t="s">
        <v>1973</v>
      </c>
      <c r="V283" s="213">
        <f t="shared" si="14"/>
        <v>15</v>
      </c>
      <c r="W283" s="213" t="str">
        <f t="shared" si="15"/>
        <v>PUBLICABLE</v>
      </c>
      <c r="X283" s="213" t="str">
        <f t="shared" si="16"/>
        <v>INFORME DE VENCIMIENTOS SEMANALES</v>
      </c>
    </row>
    <row r="284" spans="2:24" ht="51" customHeight="1" thickBot="1">
      <c r="B284" s="240" t="s">
        <v>2181</v>
      </c>
      <c r="C284" s="240" t="s">
        <v>1793</v>
      </c>
      <c r="D284" s="240" t="s">
        <v>1793</v>
      </c>
      <c r="E284" s="240" t="s">
        <v>1793</v>
      </c>
      <c r="F284" s="240" t="s">
        <v>1793</v>
      </c>
      <c r="G284" s="240" t="s">
        <v>1793</v>
      </c>
      <c r="H284" s="240" t="s">
        <v>1793</v>
      </c>
      <c r="I284" s="240" t="s">
        <v>1793</v>
      </c>
      <c r="J284" s="240" t="s">
        <v>1793</v>
      </c>
      <c r="K284" s="240" t="s">
        <v>1793</v>
      </c>
      <c r="L284" s="240" t="s">
        <v>1793</v>
      </c>
      <c r="M284" s="240" t="s">
        <v>1793</v>
      </c>
      <c r="N284" s="240" t="s">
        <v>1793</v>
      </c>
      <c r="O284" s="239" t="s">
        <v>1793</v>
      </c>
      <c r="P284" s="240" t="s">
        <v>1793</v>
      </c>
      <c r="Q284" s="240" t="s">
        <v>1793</v>
      </c>
      <c r="R284" s="240"/>
      <c r="S284" s="234" t="s">
        <v>1973</v>
      </c>
      <c r="V284" s="213">
        <f t="shared" si="14"/>
        <v>15</v>
      </c>
      <c r="W284" s="213" t="str">
        <f t="shared" si="15"/>
        <v>NO PUBLICABLE</v>
      </c>
      <c r="X284" s="213" t="str">
        <f t="shared" si="16"/>
        <v>INFORME DETALLADO DE OPERACIONES DESEMBOLSADAS POR IF</v>
      </c>
    </row>
    <row r="285" spans="2:24" ht="50.25" customHeight="1" thickBot="1">
      <c r="B285" s="240" t="s">
        <v>2179</v>
      </c>
      <c r="C285" s="240" t="s">
        <v>1793</v>
      </c>
      <c r="D285" s="240" t="s">
        <v>1793</v>
      </c>
      <c r="E285" s="240" t="s">
        <v>1793</v>
      </c>
      <c r="F285" s="240" t="s">
        <v>1793</v>
      </c>
      <c r="G285" s="240" t="s">
        <v>1793</v>
      </c>
      <c r="H285" s="240" t="s">
        <v>1793</v>
      </c>
      <c r="I285" s="240" t="s">
        <v>1793</v>
      </c>
      <c r="J285" s="240" t="s">
        <v>1793</v>
      </c>
      <c r="K285" s="240" t="s">
        <v>1793</v>
      </c>
      <c r="L285" s="240" t="s">
        <v>1793</v>
      </c>
      <c r="M285" s="240" t="s">
        <v>1793</v>
      </c>
      <c r="N285" s="240" t="s">
        <v>1793</v>
      </c>
      <c r="O285" s="239" t="s">
        <v>1793</v>
      </c>
      <c r="P285" s="240" t="s">
        <v>1793</v>
      </c>
      <c r="Q285" s="240" t="s">
        <v>1793</v>
      </c>
      <c r="R285" s="240"/>
      <c r="S285" s="234" t="s">
        <v>1973</v>
      </c>
      <c r="V285" s="213">
        <f t="shared" si="14"/>
        <v>15</v>
      </c>
      <c r="W285" s="213" t="str">
        <f t="shared" si="15"/>
        <v>PUBLICABLE</v>
      </c>
      <c r="X285" s="213" t="str">
        <f t="shared" si="16"/>
        <v>INFORME DETALLADO DE NOVEDADES POR IF</v>
      </c>
    </row>
    <row r="286" spans="2:24" ht="51" customHeight="1" thickBot="1">
      <c r="B286" s="240" t="s">
        <v>2182</v>
      </c>
      <c r="C286" s="240" t="s">
        <v>1793</v>
      </c>
      <c r="D286" s="240" t="s">
        <v>1793</v>
      </c>
      <c r="E286" s="240" t="s">
        <v>1793</v>
      </c>
      <c r="F286" s="240" t="s">
        <v>1793</v>
      </c>
      <c r="G286" s="240" t="s">
        <v>1793</v>
      </c>
      <c r="H286" s="240" t="s">
        <v>1793</v>
      </c>
      <c r="I286" s="240" t="s">
        <v>1793</v>
      </c>
      <c r="J286" s="240" t="s">
        <v>1793</v>
      </c>
      <c r="K286" s="240" t="s">
        <v>1793</v>
      </c>
      <c r="L286" s="240" t="s">
        <v>1793</v>
      </c>
      <c r="M286" s="240" t="s">
        <v>1793</v>
      </c>
      <c r="N286" s="240" t="s">
        <v>1793</v>
      </c>
      <c r="O286" s="239" t="s">
        <v>1793</v>
      </c>
      <c r="P286" s="240" t="s">
        <v>1793</v>
      </c>
      <c r="Q286" s="240" t="s">
        <v>1793</v>
      </c>
      <c r="R286" s="240"/>
      <c r="S286" s="234" t="s">
        <v>1973</v>
      </c>
      <c r="V286" s="213">
        <f t="shared" si="14"/>
        <v>15</v>
      </c>
      <c r="W286" s="213" t="str">
        <f t="shared" si="15"/>
        <v>NO PUBLICABLE</v>
      </c>
      <c r="X286" s="213" t="str">
        <f t="shared" si="16"/>
        <v>INFORMES DE RESULTADOS DE LOS CARGUES MASIVOS EN EL APLICATIVO DE CARTERA DE: DESEMBOLSOS, CONSOLIDACIONES, CUOTA VENCIDA.</v>
      </c>
    </row>
    <row r="287" spans="2:24" ht="54.75" customHeight="1" thickBot="1">
      <c r="B287" s="240" t="s">
        <v>2183</v>
      </c>
      <c r="C287" s="240" t="s">
        <v>1793</v>
      </c>
      <c r="D287" s="240" t="s">
        <v>1793</v>
      </c>
      <c r="E287" s="240" t="s">
        <v>1793</v>
      </c>
      <c r="F287" s="240" t="s">
        <v>1793</v>
      </c>
      <c r="G287" s="240" t="s">
        <v>1793</v>
      </c>
      <c r="H287" s="240" t="s">
        <v>1793</v>
      </c>
      <c r="I287" s="240" t="s">
        <v>1793</v>
      </c>
      <c r="J287" s="240" t="s">
        <v>1793</v>
      </c>
      <c r="K287" s="240" t="s">
        <v>1793</v>
      </c>
      <c r="L287" s="240" t="s">
        <v>1793</v>
      </c>
      <c r="M287" s="240" t="s">
        <v>1793</v>
      </c>
      <c r="N287" s="240" t="s">
        <v>1793</v>
      </c>
      <c r="O287" s="239" t="s">
        <v>1793</v>
      </c>
      <c r="P287" s="240" t="s">
        <v>1793</v>
      </c>
      <c r="Q287" s="240" t="s">
        <v>1793</v>
      </c>
      <c r="R287" s="240"/>
      <c r="S287" s="234" t="s">
        <v>1791</v>
      </c>
      <c r="V287" s="213">
        <f t="shared" si="14"/>
        <v>15</v>
      </c>
      <c r="W287" s="213" t="str">
        <f t="shared" si="15"/>
        <v>NO PUBLICABLE</v>
      </c>
      <c r="X287" s="213" t="str">
        <f t="shared" si="16"/>
        <v>INFORMES DE RESULTADOS DE LOS CARGUES MASIVOS EN EL APLICATIVO DE CARTERA DE NOVEDADES, ICR.</v>
      </c>
    </row>
    <row r="288" spans="2:24" ht="129" thickBot="1">
      <c r="B288" s="240" t="s">
        <v>2184</v>
      </c>
      <c r="C288" s="240" t="s">
        <v>1793</v>
      </c>
      <c r="D288" s="240" t="s">
        <v>1793</v>
      </c>
      <c r="E288" s="240" t="s">
        <v>1793</v>
      </c>
      <c r="F288" s="240" t="s">
        <v>1793</v>
      </c>
      <c r="G288" s="240" t="s">
        <v>1793</v>
      </c>
      <c r="H288" s="240" t="s">
        <v>1793</v>
      </c>
      <c r="I288" s="240" t="s">
        <v>1793</v>
      </c>
      <c r="J288" s="240" t="s">
        <v>1793</v>
      </c>
      <c r="K288" s="240" t="s">
        <v>1793</v>
      </c>
      <c r="L288" s="240" t="s">
        <v>1793</v>
      </c>
      <c r="M288" s="240" t="s">
        <v>1793</v>
      </c>
      <c r="N288" s="240" t="s">
        <v>1793</v>
      </c>
      <c r="O288" s="239" t="s">
        <v>1793</v>
      </c>
      <c r="P288" s="240" t="s">
        <v>1793</v>
      </c>
      <c r="Q288" s="240" t="s">
        <v>1793</v>
      </c>
      <c r="R288" s="240"/>
      <c r="S288" s="234" t="s">
        <v>1973</v>
      </c>
      <c r="V288" s="213">
        <f t="shared" si="14"/>
        <v>15</v>
      </c>
      <c r="W288" s="213" t="str">
        <f t="shared" si="15"/>
        <v>NO PUBLICABLE</v>
      </c>
      <c r="X288" s="213" t="str">
        <f t="shared" si="16"/>
        <v>SALDOS DE TODAS LAS CARTERAS:"Redescuento_AAMMDD"</v>
      </c>
    </row>
    <row r="289" spans="2:24" ht="129" thickBot="1">
      <c r="B289" s="240" t="s">
        <v>2185</v>
      </c>
      <c r="C289" s="240" t="s">
        <v>1793</v>
      </c>
      <c r="D289" s="240" t="s">
        <v>1793</v>
      </c>
      <c r="E289" s="240" t="s">
        <v>1793</v>
      </c>
      <c r="F289" s="240" t="s">
        <v>1793</v>
      </c>
      <c r="G289" s="240" t="s">
        <v>1793</v>
      </c>
      <c r="H289" s="240" t="s">
        <v>1793</v>
      </c>
      <c r="I289" s="240" t="s">
        <v>1793</v>
      </c>
      <c r="J289" s="240" t="s">
        <v>1793</v>
      </c>
      <c r="K289" s="240" t="s">
        <v>1793</v>
      </c>
      <c r="L289" s="240" t="s">
        <v>1793</v>
      </c>
      <c r="M289" s="240" t="s">
        <v>1793</v>
      </c>
      <c r="N289" s="240" t="s">
        <v>1793</v>
      </c>
      <c r="O289" s="239" t="s">
        <v>1793</v>
      </c>
      <c r="P289" s="240" t="s">
        <v>1793</v>
      </c>
      <c r="Q289" s="240" t="s">
        <v>1793</v>
      </c>
      <c r="R289" s="240"/>
      <c r="S289" s="234" t="s">
        <v>1973</v>
      </c>
      <c r="V289" s="213">
        <f t="shared" si="14"/>
        <v>15</v>
      </c>
      <c r="W289" s="213" t="str">
        <f t="shared" si="15"/>
        <v>NO PUBLICABLE</v>
      </c>
      <c r="X289" s="213" t="str">
        <f t="shared" si="16"/>
        <v>INFORME PROMEDIOS DE CARTERA SUSTITUTA</v>
      </c>
    </row>
    <row r="290" spans="2:24" ht="60" customHeight="1" thickBot="1">
      <c r="B290" s="240" t="s">
        <v>2253</v>
      </c>
      <c r="C290" s="240" t="s">
        <v>1793</v>
      </c>
      <c r="D290" s="240" t="s">
        <v>1793</v>
      </c>
      <c r="E290" s="240" t="s">
        <v>1793</v>
      </c>
      <c r="F290" s="240" t="s">
        <v>1793</v>
      </c>
      <c r="G290" s="240" t="s">
        <v>1793</v>
      </c>
      <c r="H290" s="240" t="s">
        <v>1793</v>
      </c>
      <c r="I290" s="240" t="s">
        <v>1793</v>
      </c>
      <c r="J290" s="240" t="s">
        <v>1793</v>
      </c>
      <c r="K290" s="240" t="s">
        <v>1793</v>
      </c>
      <c r="L290" s="240" t="s">
        <v>1793</v>
      </c>
      <c r="M290" s="240" t="s">
        <v>1793</v>
      </c>
      <c r="N290" s="240" t="s">
        <v>1793</v>
      </c>
      <c r="O290" s="239" t="s">
        <v>1793</v>
      </c>
      <c r="P290" s="240" t="s">
        <v>1793</v>
      </c>
      <c r="Q290" s="240" t="s">
        <v>1793</v>
      </c>
      <c r="R290" s="240"/>
      <c r="S290" s="234" t="s">
        <v>1973</v>
      </c>
      <c r="V290" s="213">
        <f t="shared" ref="V290:V353" si="17">IF(C290="no",1,IF(C290="SI",16,IF(C290="PARCIALMENTE",17,0)))+IF(D290="no",1,IF(D290="SI",16,IF(D290="PARCIALMENTE",17,0)))+IF(E290="no",1,IF(E290="SI",16,IF(E290="PARCIALMENTE",17,0)))+IF(F290="no",1,IF(F290="SI",16,IF(F290="PARCIALMENTE",17,0)))+IF(G290="no",1,IF(G290="SI",16,IF(G290="PARCIALMENTE",17,0)))+IF(H290="no",1,IF(H290="SI",16,IF(H290="PARCIALMENTE",17,0)))+IF(I290="no",1,IF(I290="SI",16,IF(I290="PARCIALMENTE",17,0)))+IF(J290="no",1,IF(J290="SI",16,IF(J290="PARCIALMENTE",17,0)))+IF(K290="no",1,IF(K290="SI",16,IF(K290="PARCIALMENTE",17,0)))+IF(L290="no",1,IF(L290="SI",16,IF(L290="PARCIALMENTE",17,0)))+IF(M290="no",1,IF(M290="SI",16,IF(M290="PARCIALMENTE",17,0)))+IF(N290="no",1,IF(N290="SI",16,IF(N290="PARCIALMENTE",17,0)))+IF(O290="no",1,IF(O290="SI",16,IF(O290="PARCIALMENTE",17,0)))+IF(P290="no",1,IF(P290="SI",16,IF(P290="PARCIALMENTE",17,0)))+IF(Q290="no",1,IF(Q290="SI",16,IF(Q290="PARCIALMENTE",17,0)))</f>
        <v>15</v>
      </c>
      <c r="W290" s="213" t="str">
        <f t="shared" ref="W290:W353" si="18">S305</f>
        <v>NO PUBLICABLE</v>
      </c>
      <c r="X290" s="213" t="str">
        <f t="shared" si="16"/>
        <v>INFORME COLOCACIONES DE CARTERA POWER BI CONSOLIDADO POR AÑO (BASE_CARTERA_NUEVA)</v>
      </c>
    </row>
    <row r="291" spans="2:24" ht="78.75" customHeight="1" thickBot="1">
      <c r="B291" s="240" t="s">
        <v>2254</v>
      </c>
      <c r="C291" s="240" t="s">
        <v>1793</v>
      </c>
      <c r="D291" s="240" t="s">
        <v>1793</v>
      </c>
      <c r="E291" s="240" t="s">
        <v>1793</v>
      </c>
      <c r="F291" s="240" t="s">
        <v>1793</v>
      </c>
      <c r="G291" s="240" t="s">
        <v>1793</v>
      </c>
      <c r="H291" s="240" t="s">
        <v>1793</v>
      </c>
      <c r="I291" s="240" t="s">
        <v>1793</v>
      </c>
      <c r="J291" s="240" t="s">
        <v>1793</v>
      </c>
      <c r="K291" s="240" t="s">
        <v>1793</v>
      </c>
      <c r="L291" s="240" t="s">
        <v>1793</v>
      </c>
      <c r="M291" s="240" t="s">
        <v>1793</v>
      </c>
      <c r="N291" s="240" t="s">
        <v>1793</v>
      </c>
      <c r="O291" s="239" t="s">
        <v>1793</v>
      </c>
      <c r="P291" s="240" t="s">
        <v>1793</v>
      </c>
      <c r="Q291" s="240" t="s">
        <v>1793</v>
      </c>
      <c r="R291" s="240"/>
      <c r="S291" s="234" t="s">
        <v>1973</v>
      </c>
      <c r="V291" s="213">
        <f t="shared" si="17"/>
        <v>15</v>
      </c>
      <c r="W291" s="213" t="str">
        <f t="shared" si="18"/>
        <v>NO PUBLICABLE</v>
      </c>
      <c r="X291" s="213" t="str">
        <f t="shared" si="16"/>
        <v>INFORME PROMEDIOS DE CARTERA SUSTITUTA</v>
      </c>
    </row>
    <row r="292" spans="2:24" ht="98.25" customHeight="1" thickBot="1">
      <c r="B292" s="240" t="s">
        <v>2255</v>
      </c>
      <c r="C292" s="240" t="s">
        <v>1793</v>
      </c>
      <c r="D292" s="240" t="s">
        <v>1793</v>
      </c>
      <c r="E292" s="240" t="s">
        <v>1793</v>
      </c>
      <c r="F292" s="240" t="s">
        <v>1793</v>
      </c>
      <c r="G292" s="240" t="s">
        <v>1793</v>
      </c>
      <c r="H292" s="240" t="s">
        <v>1793</v>
      </c>
      <c r="I292" s="240" t="s">
        <v>1793</v>
      </c>
      <c r="J292" s="240" t="s">
        <v>1793</v>
      </c>
      <c r="K292" s="240" t="s">
        <v>1793</v>
      </c>
      <c r="L292" s="240" t="s">
        <v>1793</v>
      </c>
      <c r="M292" s="240" t="s">
        <v>1793</v>
      </c>
      <c r="N292" s="240" t="s">
        <v>1793</v>
      </c>
      <c r="O292" s="239" t="s">
        <v>1793</v>
      </c>
      <c r="P292" s="240" t="s">
        <v>1793</v>
      </c>
      <c r="Q292" s="240" t="s">
        <v>1793</v>
      </c>
      <c r="R292" s="240" t="s">
        <v>2047</v>
      </c>
      <c r="S292" s="234" t="s">
        <v>1973</v>
      </c>
      <c r="V292" s="213">
        <f t="shared" si="17"/>
        <v>15</v>
      </c>
      <c r="W292" s="213" t="str">
        <f t="shared" si="18"/>
        <v>NO PUBLICABLE</v>
      </c>
      <c r="X292" s="213" t="str">
        <f t="shared" si="16"/>
        <v>INFORME COLOCACIONES DE CARTERA POWER BI CONSOLIDADO POR AÑO (BASE_CARTERA_NUEVA)</v>
      </c>
    </row>
    <row r="293" spans="2:24" ht="42" customHeight="1" thickBot="1">
      <c r="B293" s="240" t="s">
        <v>2256</v>
      </c>
      <c r="C293" s="240" t="s">
        <v>1793</v>
      </c>
      <c r="D293" s="240" t="s">
        <v>1793</v>
      </c>
      <c r="E293" s="240" t="s">
        <v>1793</v>
      </c>
      <c r="F293" s="240" t="s">
        <v>1793</v>
      </c>
      <c r="G293" s="240" t="s">
        <v>1793</v>
      </c>
      <c r="H293" s="240" t="s">
        <v>1793</v>
      </c>
      <c r="I293" s="240" t="s">
        <v>1793</v>
      </c>
      <c r="J293" s="240" t="s">
        <v>1793</v>
      </c>
      <c r="K293" s="240" t="s">
        <v>1793</v>
      </c>
      <c r="L293" s="240" t="s">
        <v>1793</v>
      </c>
      <c r="M293" s="240" t="s">
        <v>1793</v>
      </c>
      <c r="N293" s="240" t="s">
        <v>1793</v>
      </c>
      <c r="O293" s="239" t="s">
        <v>1793</v>
      </c>
      <c r="P293" s="240" t="s">
        <v>1793</v>
      </c>
      <c r="Q293" s="240" t="s">
        <v>1793</v>
      </c>
      <c r="R293" s="240"/>
      <c r="S293" s="234" t="s">
        <v>1973</v>
      </c>
      <c r="V293" s="213">
        <f t="shared" si="17"/>
        <v>15</v>
      </c>
      <c r="W293" s="213" t="str">
        <f t="shared" si="18"/>
        <v>NO PUBLICABLE</v>
      </c>
      <c r="X293" s="213" t="str">
        <f t="shared" si="16"/>
        <v>INFORME TRIMESTRAL DE DEUDORES - OPERACIONES ACTIVAS DE CRÉDITO</v>
      </c>
    </row>
    <row r="294" spans="2:24" ht="44.25" customHeight="1" thickBot="1">
      <c r="B294" s="240" t="s">
        <v>2257</v>
      </c>
      <c r="C294" s="240" t="s">
        <v>1793</v>
      </c>
      <c r="D294" s="240" t="s">
        <v>1793</v>
      </c>
      <c r="E294" s="240" t="s">
        <v>1793</v>
      </c>
      <c r="F294" s="240" t="s">
        <v>1793</v>
      </c>
      <c r="G294" s="240" t="s">
        <v>1793</v>
      </c>
      <c r="H294" s="240" t="s">
        <v>1793</v>
      </c>
      <c r="I294" s="240" t="s">
        <v>1793</v>
      </c>
      <c r="J294" s="240" t="s">
        <v>1793</v>
      </c>
      <c r="K294" s="240" t="s">
        <v>1793</v>
      </c>
      <c r="L294" s="240" t="s">
        <v>1793</v>
      </c>
      <c r="M294" s="240" t="s">
        <v>1793</v>
      </c>
      <c r="N294" s="240" t="s">
        <v>1793</v>
      </c>
      <c r="O294" s="239" t="s">
        <v>1793</v>
      </c>
      <c r="P294" s="240" t="s">
        <v>1793</v>
      </c>
      <c r="Q294" s="240" t="s">
        <v>1793</v>
      </c>
      <c r="R294" s="240"/>
      <c r="S294" s="234" t="s">
        <v>1973</v>
      </c>
      <c r="V294" s="213">
        <f t="shared" si="17"/>
        <v>15</v>
      </c>
      <c r="W294" s="213" t="str">
        <f t="shared" si="18"/>
        <v>NO PUBLICABLE</v>
      </c>
      <c r="X294" s="213" t="str">
        <f t="shared" si="16"/>
        <v>COOPERATIVAS_MMAAAA.XLSX</v>
      </c>
    </row>
    <row r="295" spans="2:24" ht="65.25" customHeight="1" thickBot="1">
      <c r="B295" s="240" t="s">
        <v>2258</v>
      </c>
      <c r="C295" s="240" t="s">
        <v>1793</v>
      </c>
      <c r="D295" s="240" t="s">
        <v>1793</v>
      </c>
      <c r="E295" s="240" t="s">
        <v>1793</v>
      </c>
      <c r="F295" s="240" t="s">
        <v>1793</v>
      </c>
      <c r="G295" s="240" t="s">
        <v>1793</v>
      </c>
      <c r="H295" s="240" t="s">
        <v>1793</v>
      </c>
      <c r="I295" s="240" t="s">
        <v>1793</v>
      </c>
      <c r="J295" s="240" t="s">
        <v>1793</v>
      </c>
      <c r="K295" s="240" t="s">
        <v>1793</v>
      </c>
      <c r="L295" s="240" t="s">
        <v>1793</v>
      </c>
      <c r="M295" s="240" t="s">
        <v>1793</v>
      </c>
      <c r="N295" s="240" t="s">
        <v>1793</v>
      </c>
      <c r="O295" s="239" t="s">
        <v>1793</v>
      </c>
      <c r="P295" s="240" t="s">
        <v>1793</v>
      </c>
      <c r="Q295" s="240" t="s">
        <v>1793</v>
      </c>
      <c r="R295" s="240"/>
      <c r="S295" s="234" t="s">
        <v>1973</v>
      </c>
      <c r="V295" s="213">
        <f t="shared" si="17"/>
        <v>15</v>
      </c>
      <c r="W295" s="213" t="str">
        <f t="shared" si="18"/>
        <v>PUBLICABLE</v>
      </c>
      <c r="X295" s="213" t="str">
        <f t="shared" si="16"/>
        <v>CARTERA_AAAAMM</v>
      </c>
    </row>
    <row r="296" spans="2:24" ht="41.25" customHeight="1" thickBot="1">
      <c r="B296" s="240" t="s">
        <v>2424</v>
      </c>
      <c r="C296" s="240" t="s">
        <v>1793</v>
      </c>
      <c r="D296" s="240" t="s">
        <v>1793</v>
      </c>
      <c r="E296" s="240" t="s">
        <v>1793</v>
      </c>
      <c r="F296" s="240" t="s">
        <v>1793</v>
      </c>
      <c r="G296" s="240" t="s">
        <v>1793</v>
      </c>
      <c r="H296" s="240" t="s">
        <v>1793</v>
      </c>
      <c r="I296" s="240" t="s">
        <v>1793</v>
      </c>
      <c r="J296" s="240" t="s">
        <v>1793</v>
      </c>
      <c r="K296" s="240" t="s">
        <v>1793</v>
      </c>
      <c r="L296" s="240" t="s">
        <v>1793</v>
      </c>
      <c r="M296" s="240" t="s">
        <v>1793</v>
      </c>
      <c r="N296" s="240" t="s">
        <v>1793</v>
      </c>
      <c r="O296" s="239" t="s">
        <v>1793</v>
      </c>
      <c r="P296" s="240" t="s">
        <v>1793</v>
      </c>
      <c r="Q296" s="240" t="s">
        <v>1793</v>
      </c>
      <c r="R296" s="240"/>
      <c r="S296" s="234" t="s">
        <v>1973</v>
      </c>
      <c r="V296" s="213">
        <f t="shared" si="17"/>
        <v>15</v>
      </c>
      <c r="W296" s="213" t="str">
        <f t="shared" si="18"/>
        <v>NO PUBLICABLE</v>
      </c>
      <c r="X296" s="213" t="str">
        <f t="shared" si="16"/>
        <v>INFORME DE RECUPERACIÓN DE CARTERA SUSTITUTA GAP</v>
      </c>
    </row>
    <row r="297" spans="2:24" ht="63" customHeight="1" thickBot="1">
      <c r="B297" s="240" t="s">
        <v>2259</v>
      </c>
      <c r="C297" s="240" t="s">
        <v>1793</v>
      </c>
      <c r="D297" s="240" t="s">
        <v>1793</v>
      </c>
      <c r="E297" s="240" t="s">
        <v>1793</v>
      </c>
      <c r="F297" s="240" t="s">
        <v>1793</v>
      </c>
      <c r="G297" s="240" t="s">
        <v>1793</v>
      </c>
      <c r="H297" s="240" t="s">
        <v>1793</v>
      </c>
      <c r="I297" s="240" t="s">
        <v>1793</v>
      </c>
      <c r="J297" s="240" t="s">
        <v>1793</v>
      </c>
      <c r="K297" s="240" t="s">
        <v>1793</v>
      </c>
      <c r="L297" s="240" t="s">
        <v>1793</v>
      </c>
      <c r="M297" s="240" t="s">
        <v>1793</v>
      </c>
      <c r="N297" s="240" t="s">
        <v>1793</v>
      </c>
      <c r="O297" s="239" t="s">
        <v>1793</v>
      </c>
      <c r="P297" s="240" t="s">
        <v>1793</v>
      </c>
      <c r="Q297" s="240" t="s">
        <v>1793</v>
      </c>
      <c r="R297" s="240"/>
      <c r="S297" s="234" t="s">
        <v>1973</v>
      </c>
      <c r="V297" s="213">
        <f t="shared" si="17"/>
        <v>15</v>
      </c>
      <c r="W297" s="213" t="str">
        <f t="shared" si="18"/>
        <v>NO PUBLICABLE</v>
      </c>
      <c r="X297" s="213" t="str">
        <f t="shared" si="16"/>
        <v>GAP_VICEFINANCIERA</v>
      </c>
    </row>
    <row r="298" spans="2:24" ht="67.5" customHeight="1" thickBot="1">
      <c r="B298" s="240" t="s">
        <v>2260</v>
      </c>
      <c r="C298" s="240" t="s">
        <v>1793</v>
      </c>
      <c r="D298" s="240" t="s">
        <v>1793</v>
      </c>
      <c r="E298" s="240" t="s">
        <v>1793</v>
      </c>
      <c r="F298" s="240" t="s">
        <v>1793</v>
      </c>
      <c r="G298" s="240" t="s">
        <v>1793</v>
      </c>
      <c r="H298" s="240" t="s">
        <v>1793</v>
      </c>
      <c r="I298" s="240" t="s">
        <v>1793</v>
      </c>
      <c r="J298" s="240" t="s">
        <v>1793</v>
      </c>
      <c r="K298" s="240" t="s">
        <v>1793</v>
      </c>
      <c r="L298" s="240" t="s">
        <v>1793</v>
      </c>
      <c r="M298" s="240" t="s">
        <v>1793</v>
      </c>
      <c r="N298" s="240" t="s">
        <v>1793</v>
      </c>
      <c r="O298" s="239" t="s">
        <v>1793</v>
      </c>
      <c r="P298" s="240" t="s">
        <v>1793</v>
      </c>
      <c r="Q298" s="240" t="s">
        <v>1793</v>
      </c>
      <c r="R298" s="240" t="s">
        <v>2047</v>
      </c>
      <c r="S298" s="234" t="s">
        <v>1791</v>
      </c>
      <c r="V298" s="213">
        <f t="shared" si="17"/>
        <v>15</v>
      </c>
      <c r="W298" s="213" t="str">
        <f t="shared" si="18"/>
        <v>NO PUBLICABLE</v>
      </c>
      <c r="X298" s="213" t="str">
        <f t="shared" si="16"/>
        <v>TASAS_PROMEDIO_PONDERADAS</v>
      </c>
    </row>
    <row r="299" spans="2:24" ht="62.25" customHeight="1" thickBot="1">
      <c r="B299" s="240" t="s">
        <v>2261</v>
      </c>
      <c r="C299" s="240" t="s">
        <v>1793</v>
      </c>
      <c r="D299" s="240" t="s">
        <v>1793</v>
      </c>
      <c r="E299" s="240" t="s">
        <v>1793</v>
      </c>
      <c r="F299" s="240" t="s">
        <v>1793</v>
      </c>
      <c r="G299" s="240" t="s">
        <v>1793</v>
      </c>
      <c r="H299" s="240" t="s">
        <v>1793</v>
      </c>
      <c r="I299" s="240" t="s">
        <v>1793</v>
      </c>
      <c r="J299" s="240" t="s">
        <v>1793</v>
      </c>
      <c r="K299" s="240" t="s">
        <v>1793</v>
      </c>
      <c r="L299" s="240" t="s">
        <v>1793</v>
      </c>
      <c r="M299" s="240" t="s">
        <v>1793</v>
      </c>
      <c r="N299" s="240" t="s">
        <v>1793</v>
      </c>
      <c r="O299" s="239" t="s">
        <v>1793</v>
      </c>
      <c r="P299" s="240" t="s">
        <v>1793</v>
      </c>
      <c r="Q299" s="240" t="s">
        <v>1793</v>
      </c>
      <c r="R299" s="240" t="s">
        <v>2047</v>
      </c>
      <c r="S299" s="234" t="s">
        <v>1973</v>
      </c>
      <c r="V299" s="213">
        <f t="shared" si="17"/>
        <v>15</v>
      </c>
      <c r="W299" s="213" t="str">
        <f t="shared" si="18"/>
        <v>NO PUBLICABLE</v>
      </c>
      <c r="X299" s="213" t="str">
        <f t="shared" si="16"/>
        <v>GENERACIÓN INFORME RECAUDOS TRIMESTRE ANTERIOR Y VENCIMIENTOS PRÓXIMO TRIMESTRE CARTERA REDESCUENTO (PAGOS_F341_ENDEUDAMIENTO_SFC || GENERAR VENCIMIENTO PRÓXIMOS 3 MESES)</v>
      </c>
    </row>
    <row r="300" spans="2:24" ht="47.25" customHeight="1" thickBot="1">
      <c r="B300" s="240" t="s">
        <v>2262</v>
      </c>
      <c r="C300" s="240" t="s">
        <v>1793</v>
      </c>
      <c r="D300" s="240" t="s">
        <v>1793</v>
      </c>
      <c r="E300" s="240" t="s">
        <v>1793</v>
      </c>
      <c r="F300" s="240" t="s">
        <v>1793</v>
      </c>
      <c r="G300" s="240" t="s">
        <v>1793</v>
      </c>
      <c r="H300" s="240" t="s">
        <v>1793</v>
      </c>
      <c r="I300" s="240" t="s">
        <v>1793</v>
      </c>
      <c r="J300" s="240" t="s">
        <v>1793</v>
      </c>
      <c r="K300" s="240" t="s">
        <v>1793</v>
      </c>
      <c r="L300" s="240" t="s">
        <v>1793</v>
      </c>
      <c r="M300" s="240" t="s">
        <v>1793</v>
      </c>
      <c r="N300" s="240" t="s">
        <v>1793</v>
      </c>
      <c r="O300" s="239" t="s">
        <v>1793</v>
      </c>
      <c r="P300" s="240" t="s">
        <v>1793</v>
      </c>
      <c r="Q300" s="240" t="s">
        <v>1793</v>
      </c>
      <c r="R300" s="240"/>
      <c r="S300" s="234" t="s">
        <v>1791</v>
      </c>
      <c r="V300" s="213">
        <f t="shared" si="17"/>
        <v>15</v>
      </c>
      <c r="W300" s="213" t="str">
        <f t="shared" si="18"/>
        <v>NO PUBLICABLE</v>
      </c>
      <c r="X300" s="213" t="str">
        <f t="shared" si="16"/>
        <v>GENERACIÓN INFORME VENCIMIENTOS PRÓXIMO TRIMESTRE PARA EL FONDO DE MICROFINANZAS (PAGOS_F341_ENDEUDAMIENTO_SFC || GENERAR VENCIMIENTO PRÓXIMOS 3 MESES)</v>
      </c>
    </row>
    <row r="301" spans="2:24" ht="60.75" customHeight="1" thickBot="1">
      <c r="B301" s="240" t="s">
        <v>2263</v>
      </c>
      <c r="C301" s="240" t="s">
        <v>1793</v>
      </c>
      <c r="D301" s="240" t="s">
        <v>1793</v>
      </c>
      <c r="E301" s="240" t="s">
        <v>1793</v>
      </c>
      <c r="F301" s="240" t="s">
        <v>1793</v>
      </c>
      <c r="G301" s="240" t="s">
        <v>1793</v>
      </c>
      <c r="H301" s="240" t="s">
        <v>1793</v>
      </c>
      <c r="I301" s="240" t="s">
        <v>1793</v>
      </c>
      <c r="J301" s="240" t="s">
        <v>1793</v>
      </c>
      <c r="K301" s="240" t="s">
        <v>1793</v>
      </c>
      <c r="L301" s="240" t="s">
        <v>1793</v>
      </c>
      <c r="M301" s="240" t="s">
        <v>1793</v>
      </c>
      <c r="N301" s="240" t="s">
        <v>1793</v>
      </c>
      <c r="O301" s="239" t="s">
        <v>1793</v>
      </c>
      <c r="P301" s="240" t="s">
        <v>1793</v>
      </c>
      <c r="Q301" s="240" t="s">
        <v>1793</v>
      </c>
      <c r="R301" s="240" t="s">
        <v>2047</v>
      </c>
      <c r="S301" s="234" t="s">
        <v>1973</v>
      </c>
      <c r="V301" s="213">
        <f t="shared" si="17"/>
        <v>15</v>
      </c>
      <c r="W301" s="213" t="str">
        <f t="shared" si="18"/>
        <v>NO PUBLICABLE</v>
      </c>
      <c r="X301" s="213" t="str">
        <f t="shared" si="16"/>
        <v>BASE_NNN_TRIMESTRE_PRG_MICRO_REDESCUENTO.XLSX</v>
      </c>
    </row>
    <row r="302" spans="2:24" ht="52.5" customHeight="1" thickBot="1">
      <c r="B302" s="240" t="s">
        <v>2264</v>
      </c>
      <c r="C302" s="240" t="s">
        <v>1793</v>
      </c>
      <c r="D302" s="240" t="s">
        <v>1793</v>
      </c>
      <c r="E302" s="240" t="s">
        <v>1793</v>
      </c>
      <c r="F302" s="240" t="s">
        <v>1793</v>
      </c>
      <c r="G302" s="240" t="s">
        <v>1793</v>
      </c>
      <c r="H302" s="240" t="s">
        <v>1793</v>
      </c>
      <c r="I302" s="240" t="s">
        <v>1793</v>
      </c>
      <c r="J302" s="240" t="s">
        <v>1793</v>
      </c>
      <c r="K302" s="240" t="s">
        <v>1793</v>
      </c>
      <c r="L302" s="240" t="s">
        <v>1793</v>
      </c>
      <c r="M302" s="240" t="s">
        <v>1793</v>
      </c>
      <c r="N302" s="240" t="s">
        <v>1793</v>
      </c>
      <c r="O302" s="239" t="s">
        <v>1793</v>
      </c>
      <c r="P302" s="240" t="s">
        <v>1793</v>
      </c>
      <c r="Q302" s="240" t="s">
        <v>1793</v>
      </c>
      <c r="R302" s="240" t="s">
        <v>2047</v>
      </c>
      <c r="S302" s="234" t="s">
        <v>1973</v>
      </c>
      <c r="V302" s="213">
        <f t="shared" si="17"/>
        <v>15</v>
      </c>
      <c r="W302" s="213" t="str">
        <f t="shared" si="18"/>
        <v>NO PUBLICABLE</v>
      </c>
      <c r="X302" s="213" t="str">
        <f t="shared" si="16"/>
        <v>INDICADOR TASA Y CARTERA_AAAAMM.XLSX</v>
      </c>
    </row>
    <row r="303" spans="2:24" ht="79.5" customHeight="1" thickBot="1">
      <c r="B303" s="240" t="s">
        <v>2265</v>
      </c>
      <c r="C303" s="240" t="s">
        <v>1793</v>
      </c>
      <c r="D303" s="240" t="s">
        <v>1793</v>
      </c>
      <c r="E303" s="240" t="s">
        <v>1793</v>
      </c>
      <c r="F303" s="240" t="s">
        <v>1793</v>
      </c>
      <c r="G303" s="240" t="s">
        <v>1793</v>
      </c>
      <c r="H303" s="240" t="s">
        <v>1793</v>
      </c>
      <c r="I303" s="240" t="s">
        <v>1793</v>
      </c>
      <c r="J303" s="240" t="s">
        <v>1793</v>
      </c>
      <c r="K303" s="240" t="s">
        <v>1793</v>
      </c>
      <c r="L303" s="240" t="s">
        <v>1793</v>
      </c>
      <c r="M303" s="240" t="s">
        <v>1793</v>
      </c>
      <c r="N303" s="240" t="s">
        <v>1793</v>
      </c>
      <c r="O303" s="239" t="s">
        <v>1793</v>
      </c>
      <c r="P303" s="240" t="s">
        <v>1793</v>
      </c>
      <c r="Q303" s="240" t="s">
        <v>1793</v>
      </c>
      <c r="R303" s="240" t="s">
        <v>2047</v>
      </c>
      <c r="S303" s="234" t="s">
        <v>1973</v>
      </c>
      <c r="V303" s="213">
        <f t="shared" si="17"/>
        <v>15</v>
      </c>
      <c r="W303" s="213" t="str">
        <f t="shared" si="18"/>
        <v>NO PUBLICABLE</v>
      </c>
      <c r="X303" s="213" t="str">
        <f t="shared" si="16"/>
        <v>INFORME SALDOS INTERMEDIARIOS MMM(M-1)_AAAA-MMM(M)_AAAAA.XLSX</v>
      </c>
    </row>
    <row r="304" spans="2:24" ht="46.5" customHeight="1" thickBot="1">
      <c r="B304" s="240" t="s">
        <v>2266</v>
      </c>
      <c r="C304" s="240" t="s">
        <v>1793</v>
      </c>
      <c r="D304" s="240" t="s">
        <v>1793</v>
      </c>
      <c r="E304" s="240" t="s">
        <v>1793</v>
      </c>
      <c r="F304" s="240" t="s">
        <v>1793</v>
      </c>
      <c r="G304" s="240" t="s">
        <v>1793</v>
      </c>
      <c r="H304" s="240" t="s">
        <v>1793</v>
      </c>
      <c r="I304" s="240" t="s">
        <v>1793</v>
      </c>
      <c r="J304" s="240" t="s">
        <v>1793</v>
      </c>
      <c r="K304" s="240" t="s">
        <v>1793</v>
      </c>
      <c r="L304" s="240" t="s">
        <v>1793</v>
      </c>
      <c r="M304" s="239" t="s">
        <v>1793</v>
      </c>
      <c r="N304" s="240" t="s">
        <v>1793</v>
      </c>
      <c r="O304" s="239" t="s">
        <v>1793</v>
      </c>
      <c r="P304" s="240" t="s">
        <v>1793</v>
      </c>
      <c r="Q304" s="240" t="s">
        <v>1793</v>
      </c>
      <c r="R304" s="240" t="s">
        <v>2047</v>
      </c>
      <c r="S304" s="234" t="s">
        <v>1973</v>
      </c>
      <c r="V304" s="213">
        <f t="shared" si="17"/>
        <v>15</v>
      </c>
      <c r="W304" s="213" t="str">
        <f t="shared" si="18"/>
        <v>NO PUBLICABLE</v>
      </c>
      <c r="X304" s="213" t="str">
        <f t="shared" si="16"/>
        <v>REGISTROS_SUPERIORES_MMM_AAAA.XLSX</v>
      </c>
    </row>
    <row r="305" spans="2:29" ht="100.5" thickBot="1">
      <c r="B305" s="240" t="s">
        <v>2267</v>
      </c>
      <c r="C305" s="240" t="s">
        <v>1793</v>
      </c>
      <c r="D305" s="240" t="s">
        <v>1793</v>
      </c>
      <c r="E305" s="240" t="s">
        <v>1793</v>
      </c>
      <c r="F305" s="240" t="s">
        <v>1793</v>
      </c>
      <c r="G305" s="240" t="s">
        <v>1793</v>
      </c>
      <c r="H305" s="240" t="s">
        <v>1793</v>
      </c>
      <c r="I305" s="240" t="s">
        <v>1793</v>
      </c>
      <c r="J305" s="240" t="s">
        <v>1793</v>
      </c>
      <c r="K305" s="240" t="s">
        <v>1793</v>
      </c>
      <c r="L305" s="240" t="s">
        <v>1793</v>
      </c>
      <c r="M305" s="239" t="s">
        <v>1793</v>
      </c>
      <c r="N305" s="240" t="s">
        <v>1793</v>
      </c>
      <c r="O305" s="239" t="s">
        <v>1793</v>
      </c>
      <c r="P305" s="240" t="s">
        <v>1793</v>
      </c>
      <c r="Q305" s="240" t="s">
        <v>1793</v>
      </c>
      <c r="R305" s="240" t="s">
        <v>2047</v>
      </c>
      <c r="S305" s="234" t="s">
        <v>1973</v>
      </c>
      <c r="V305" s="213">
        <f t="shared" si="17"/>
        <v>15</v>
      </c>
      <c r="W305" s="213" t="str">
        <f t="shared" si="18"/>
        <v>NO PUBLICABLE</v>
      </c>
      <c r="X305" s="213" t="str">
        <f t="shared" si="16"/>
        <v>SALDOS CON PERIODICIDAD EN IBR.XLSX</v>
      </c>
    </row>
    <row r="306" spans="2:29" ht="114.75" thickBot="1">
      <c r="B306" s="240" t="s">
        <v>2266</v>
      </c>
      <c r="C306" s="240" t="s">
        <v>1793</v>
      </c>
      <c r="D306" s="240" t="s">
        <v>1793</v>
      </c>
      <c r="E306" s="240" t="s">
        <v>1793</v>
      </c>
      <c r="F306" s="240" t="s">
        <v>1793</v>
      </c>
      <c r="G306" s="240" t="s">
        <v>1793</v>
      </c>
      <c r="H306" s="240" t="s">
        <v>1793</v>
      </c>
      <c r="I306" s="240" t="s">
        <v>1793</v>
      </c>
      <c r="J306" s="240" t="s">
        <v>1793</v>
      </c>
      <c r="K306" s="240" t="s">
        <v>1793</v>
      </c>
      <c r="L306" s="240" t="s">
        <v>1793</v>
      </c>
      <c r="M306" s="239" t="s">
        <v>1793</v>
      </c>
      <c r="N306" s="240" t="s">
        <v>1793</v>
      </c>
      <c r="O306" s="239" t="s">
        <v>1793</v>
      </c>
      <c r="P306" s="240" t="s">
        <v>1793</v>
      </c>
      <c r="Q306" s="240" t="s">
        <v>1793</v>
      </c>
      <c r="R306" s="240" t="s">
        <v>2047</v>
      </c>
      <c r="S306" s="234" t="s">
        <v>1973</v>
      </c>
      <c r="V306" s="213">
        <f t="shared" si="17"/>
        <v>15</v>
      </c>
      <c r="W306" s="213" t="str">
        <f t="shared" si="18"/>
        <v>NO PUBLICABLE</v>
      </c>
      <c r="X306" s="213" t="str">
        <f t="shared" si="16"/>
        <v>SALDOS X CARTERA Y TIPO_PROD_AAAAMM.XLSX</v>
      </c>
    </row>
    <row r="307" spans="2:29" ht="157.5" thickBot="1">
      <c r="B307" s="240" t="s">
        <v>2267</v>
      </c>
      <c r="C307" s="240" t="s">
        <v>1793</v>
      </c>
      <c r="D307" s="240" t="s">
        <v>1793</v>
      </c>
      <c r="E307" s="240" t="s">
        <v>1793</v>
      </c>
      <c r="F307" s="240" t="s">
        <v>1793</v>
      </c>
      <c r="G307" s="240" t="s">
        <v>1793</v>
      </c>
      <c r="H307" s="240" t="s">
        <v>1793</v>
      </c>
      <c r="I307" s="240" t="s">
        <v>1793</v>
      </c>
      <c r="J307" s="240" t="s">
        <v>1793</v>
      </c>
      <c r="K307" s="240" t="s">
        <v>1793</v>
      </c>
      <c r="L307" s="240" t="s">
        <v>1793</v>
      </c>
      <c r="M307" s="239" t="s">
        <v>1793</v>
      </c>
      <c r="N307" s="240" t="s">
        <v>1793</v>
      </c>
      <c r="O307" s="239" t="s">
        <v>1793</v>
      </c>
      <c r="P307" s="240" t="s">
        <v>1793</v>
      </c>
      <c r="Q307" s="240" t="s">
        <v>1793</v>
      </c>
      <c r="R307" s="240" t="s">
        <v>2047</v>
      </c>
      <c r="S307" s="234" t="s">
        <v>1973</v>
      </c>
      <c r="V307" s="213">
        <f t="shared" si="17"/>
        <v>15</v>
      </c>
      <c r="W307" s="213" t="str">
        <f t="shared" si="18"/>
        <v>NO PUBLICABLE</v>
      </c>
      <c r="X307" s="213" t="str">
        <f t="shared" si="16"/>
        <v>SALDOSXTIPO_PROD_(PP-MP-GP).XLSX | CON PROY VCTOS FINALES</v>
      </c>
    </row>
    <row r="308" spans="2:29" ht="90" customHeight="1" thickBot="1">
      <c r="B308" s="240" t="s">
        <v>2425</v>
      </c>
      <c r="C308" s="240" t="s">
        <v>1793</v>
      </c>
      <c r="D308" s="240" t="s">
        <v>1793</v>
      </c>
      <c r="E308" s="240" t="s">
        <v>1793</v>
      </c>
      <c r="F308" s="240" t="s">
        <v>1793</v>
      </c>
      <c r="G308" s="240" t="s">
        <v>1793</v>
      </c>
      <c r="H308" s="240" t="s">
        <v>1793</v>
      </c>
      <c r="I308" s="240" t="s">
        <v>1793</v>
      </c>
      <c r="J308" s="240" t="s">
        <v>1793</v>
      </c>
      <c r="K308" s="240" t="s">
        <v>1793</v>
      </c>
      <c r="L308" s="240" t="s">
        <v>1793</v>
      </c>
      <c r="M308" s="239" t="s">
        <v>1793</v>
      </c>
      <c r="N308" s="240" t="s">
        <v>1793</v>
      </c>
      <c r="O308" s="239" t="s">
        <v>1793</v>
      </c>
      <c r="P308" s="240" t="s">
        <v>1793</v>
      </c>
      <c r="Q308" s="240" t="s">
        <v>1793</v>
      </c>
      <c r="R308" s="240" t="s">
        <v>2047</v>
      </c>
      <c r="S308" s="234" t="s">
        <v>1973</v>
      </c>
      <c r="V308" s="213">
        <f t="shared" si="17"/>
        <v>15</v>
      </c>
      <c r="W308" s="213" t="str">
        <f t="shared" si="18"/>
        <v>NO PUBLICABLE</v>
      </c>
      <c r="X308" s="213" t="str">
        <f t="shared" si="16"/>
        <v>PROVISIONES_MMAAAA</v>
      </c>
    </row>
    <row r="309" spans="2:29" ht="100.5" thickBot="1">
      <c r="B309" s="240" t="s">
        <v>2268</v>
      </c>
      <c r="C309" s="240" t="s">
        <v>1793</v>
      </c>
      <c r="D309" s="240" t="s">
        <v>1793</v>
      </c>
      <c r="E309" s="240" t="s">
        <v>1793</v>
      </c>
      <c r="F309" s="240" t="s">
        <v>1793</v>
      </c>
      <c r="G309" s="240" t="s">
        <v>1793</v>
      </c>
      <c r="H309" s="240" t="s">
        <v>1793</v>
      </c>
      <c r="I309" s="240" t="s">
        <v>1793</v>
      </c>
      <c r="J309" s="240" t="s">
        <v>1793</v>
      </c>
      <c r="K309" s="240" t="s">
        <v>1793</v>
      </c>
      <c r="L309" s="240" t="s">
        <v>1793</v>
      </c>
      <c r="M309" s="239" t="s">
        <v>1793</v>
      </c>
      <c r="N309" s="240" t="s">
        <v>1793</v>
      </c>
      <c r="O309" s="239" t="s">
        <v>1793</v>
      </c>
      <c r="P309" s="240" t="s">
        <v>1793</v>
      </c>
      <c r="Q309" s="240" t="s">
        <v>1793</v>
      </c>
      <c r="R309" s="240" t="s">
        <v>2047</v>
      </c>
      <c r="S309" s="234" t="s">
        <v>1973</v>
      </c>
      <c r="V309" s="213">
        <f t="shared" si="17"/>
        <v>15</v>
      </c>
      <c r="W309" s="213" t="str">
        <f t="shared" si="18"/>
        <v>NO PUBLICABLE</v>
      </c>
      <c r="X309" s="213" t="str">
        <f t="shared" si="16"/>
        <v>COLOCACIONES_BD CON Y SIN UNIDADES</v>
      </c>
    </row>
    <row r="310" spans="2:29" ht="86.25" thickBot="1">
      <c r="B310" s="240" t="s">
        <v>2269</v>
      </c>
      <c r="C310" s="240" t="s">
        <v>1793</v>
      </c>
      <c r="D310" s="240" t="s">
        <v>1793</v>
      </c>
      <c r="E310" s="240" t="s">
        <v>1793</v>
      </c>
      <c r="F310" s="240" t="s">
        <v>1793</v>
      </c>
      <c r="G310" s="240" t="s">
        <v>1793</v>
      </c>
      <c r="H310" s="240" t="s">
        <v>1793</v>
      </c>
      <c r="I310" s="240" t="s">
        <v>1793</v>
      </c>
      <c r="J310" s="240" t="s">
        <v>1793</v>
      </c>
      <c r="K310" s="240" t="s">
        <v>1793</v>
      </c>
      <c r="L310" s="240" t="s">
        <v>1793</v>
      </c>
      <c r="M310" s="239" t="s">
        <v>1793</v>
      </c>
      <c r="N310" s="240" t="s">
        <v>1793</v>
      </c>
      <c r="O310" s="239" t="s">
        <v>1793</v>
      </c>
      <c r="P310" s="240" t="s">
        <v>1793</v>
      </c>
      <c r="Q310" s="240" t="s">
        <v>1793</v>
      </c>
      <c r="R310" s="240" t="s">
        <v>2047</v>
      </c>
      <c r="S310" s="234" t="s">
        <v>1791</v>
      </c>
      <c r="V310" s="213">
        <f t="shared" si="17"/>
        <v>15</v>
      </c>
      <c r="W310" s="213" t="str">
        <f t="shared" si="18"/>
        <v>PUBLICABLE</v>
      </c>
      <c r="X310" s="213" t="str">
        <f t="shared" si="16"/>
        <v>PERSONAS CC, CE COLOCACIONES</v>
      </c>
    </row>
    <row r="311" spans="2:29" ht="52.5" customHeight="1" thickBot="1">
      <c r="B311" s="240" t="s">
        <v>2270</v>
      </c>
      <c r="C311" s="240" t="s">
        <v>1793</v>
      </c>
      <c r="D311" s="240" t="s">
        <v>1793</v>
      </c>
      <c r="E311" s="240" t="s">
        <v>1793</v>
      </c>
      <c r="F311" s="240" t="s">
        <v>1793</v>
      </c>
      <c r="G311" s="240" t="s">
        <v>1793</v>
      </c>
      <c r="H311" s="240" t="s">
        <v>1793</v>
      </c>
      <c r="I311" s="240" t="s">
        <v>1793</v>
      </c>
      <c r="J311" s="240" t="s">
        <v>1793</v>
      </c>
      <c r="K311" s="240" t="s">
        <v>1793</v>
      </c>
      <c r="L311" s="240" t="s">
        <v>1793</v>
      </c>
      <c r="M311" s="239" t="s">
        <v>1793</v>
      </c>
      <c r="N311" s="240" t="s">
        <v>1793</v>
      </c>
      <c r="O311" s="239" t="s">
        <v>1793</v>
      </c>
      <c r="P311" s="240" t="s">
        <v>1793</v>
      </c>
      <c r="Q311" s="240" t="s">
        <v>1793</v>
      </c>
      <c r="R311" s="240" t="s">
        <v>2047</v>
      </c>
      <c r="S311" s="234" t="s">
        <v>1973</v>
      </c>
      <c r="V311" s="213">
        <f t="shared" si="17"/>
        <v>15</v>
      </c>
      <c r="W311" s="213" t="str">
        <f t="shared" si="18"/>
        <v>NO PUBLICABLE</v>
      </c>
      <c r="X311" s="213" t="str">
        <f t="shared" si="16"/>
        <v>GAP_MENSUAL (RIESGOS) || GAP  105</v>
      </c>
    </row>
    <row r="312" spans="2:29" ht="32.25" customHeight="1" thickBot="1">
      <c r="B312" s="240" t="s">
        <v>2271</v>
      </c>
      <c r="C312" s="240" t="s">
        <v>1793</v>
      </c>
      <c r="D312" s="240" t="s">
        <v>1793</v>
      </c>
      <c r="E312" s="240" t="s">
        <v>1793</v>
      </c>
      <c r="F312" s="240" t="s">
        <v>1793</v>
      </c>
      <c r="G312" s="240" t="s">
        <v>1793</v>
      </c>
      <c r="H312" s="240" t="s">
        <v>1793</v>
      </c>
      <c r="I312" s="240" t="s">
        <v>1793</v>
      </c>
      <c r="J312" s="240" t="s">
        <v>1793</v>
      </c>
      <c r="K312" s="240" t="s">
        <v>1793</v>
      </c>
      <c r="L312" s="240" t="s">
        <v>1793</v>
      </c>
      <c r="M312" s="239" t="s">
        <v>1793</v>
      </c>
      <c r="N312" s="240" t="s">
        <v>1793</v>
      </c>
      <c r="O312" s="239" t="s">
        <v>1793</v>
      </c>
      <c r="P312" s="240" t="s">
        <v>1793</v>
      </c>
      <c r="Q312" s="239" t="s">
        <v>1793</v>
      </c>
      <c r="R312" s="240" t="s">
        <v>2047</v>
      </c>
      <c r="S312" s="234" t="s">
        <v>1973</v>
      </c>
      <c r="V312" s="213">
        <f t="shared" si="17"/>
        <v>15</v>
      </c>
      <c r="W312" s="213" t="str">
        <f t="shared" si="18"/>
        <v>NO PUBLICABLE</v>
      </c>
      <c r="X312" s="213" t="str">
        <f t="shared" si="16"/>
        <v>REPORTE_CIFIN</v>
      </c>
    </row>
    <row r="313" spans="2:29" ht="64.5" customHeight="1" thickBot="1">
      <c r="B313" s="240" t="s">
        <v>2272</v>
      </c>
      <c r="C313" s="240" t="s">
        <v>1793</v>
      </c>
      <c r="D313" s="240" t="s">
        <v>1793</v>
      </c>
      <c r="E313" s="240" t="s">
        <v>1793</v>
      </c>
      <c r="F313" s="240" t="s">
        <v>1793</v>
      </c>
      <c r="G313" s="240" t="s">
        <v>1793</v>
      </c>
      <c r="H313" s="240" t="s">
        <v>1793</v>
      </c>
      <c r="I313" s="240" t="s">
        <v>1793</v>
      </c>
      <c r="J313" s="240" t="s">
        <v>1793</v>
      </c>
      <c r="K313" s="240" t="s">
        <v>1793</v>
      </c>
      <c r="L313" s="239" t="s">
        <v>1793</v>
      </c>
      <c r="M313" s="240" t="s">
        <v>1793</v>
      </c>
      <c r="N313" s="240" t="s">
        <v>1793</v>
      </c>
      <c r="O313" s="240" t="s">
        <v>1793</v>
      </c>
      <c r="P313" s="239" t="s">
        <v>1793</v>
      </c>
      <c r="Q313" s="240" t="s">
        <v>1793</v>
      </c>
      <c r="R313" s="240" t="s">
        <v>2047</v>
      </c>
      <c r="S313" s="234" t="s">
        <v>1973</v>
      </c>
      <c r="V313" s="213">
        <f t="shared" si="17"/>
        <v>15</v>
      </c>
      <c r="W313" s="213" t="str">
        <f t="shared" si="18"/>
        <v>NO PUBLICABLE</v>
      </c>
      <c r="X313" s="213" t="str">
        <f t="shared" si="16"/>
        <v>CERTIFICACIÓN  COLOCACIONES</v>
      </c>
    </row>
    <row r="314" spans="2:29" ht="72.75" thickBot="1">
      <c r="B314" s="240" t="s">
        <v>2273</v>
      </c>
      <c r="C314" s="240" t="s">
        <v>1793</v>
      </c>
      <c r="D314" s="240" t="s">
        <v>1793</v>
      </c>
      <c r="E314" s="240" t="s">
        <v>1793</v>
      </c>
      <c r="F314" s="240" t="s">
        <v>1793</v>
      </c>
      <c r="G314" s="240" t="s">
        <v>1793</v>
      </c>
      <c r="H314" s="240" t="s">
        <v>1793</v>
      </c>
      <c r="I314" s="240" t="s">
        <v>1793</v>
      </c>
      <c r="J314" s="240" t="s">
        <v>1793</v>
      </c>
      <c r="K314" s="240" t="s">
        <v>1793</v>
      </c>
      <c r="L314" s="240" t="s">
        <v>1793</v>
      </c>
      <c r="M314" s="239" t="s">
        <v>1793</v>
      </c>
      <c r="N314" s="240" t="s">
        <v>1793</v>
      </c>
      <c r="O314" s="239" t="s">
        <v>1793</v>
      </c>
      <c r="P314" s="240" t="s">
        <v>1793</v>
      </c>
      <c r="Q314" s="240" t="s">
        <v>1793</v>
      </c>
      <c r="R314" s="240" t="s">
        <v>2047</v>
      </c>
      <c r="S314" s="234" t="s">
        <v>1973</v>
      </c>
      <c r="V314" s="213">
        <f t="shared" si="17"/>
        <v>15</v>
      </c>
      <c r="W314" s="213" t="str">
        <f t="shared" si="18"/>
        <v>PUBLICABLE</v>
      </c>
      <c r="X314" s="213" t="str">
        <f t="shared" si="16"/>
        <v>CERTIFICACIÓN  SALDOS</v>
      </c>
    </row>
    <row r="315" spans="2:29" ht="63.75" thickBot="1">
      <c r="B315" s="240" t="s">
        <v>2274</v>
      </c>
      <c r="C315" s="240" t="s">
        <v>1793</v>
      </c>
      <c r="D315" s="240" t="s">
        <v>1793</v>
      </c>
      <c r="E315" s="240" t="s">
        <v>1793</v>
      </c>
      <c r="F315" s="240" t="s">
        <v>1793</v>
      </c>
      <c r="G315" s="240" t="s">
        <v>1793</v>
      </c>
      <c r="H315" s="240" t="s">
        <v>1793</v>
      </c>
      <c r="I315" s="240" t="s">
        <v>1793</v>
      </c>
      <c r="J315" s="240" t="s">
        <v>1793</v>
      </c>
      <c r="K315" s="240" t="s">
        <v>1793</v>
      </c>
      <c r="L315" s="240" t="s">
        <v>1793</v>
      </c>
      <c r="M315" s="239" t="s">
        <v>1793</v>
      </c>
      <c r="N315" s="240" t="s">
        <v>1793</v>
      </c>
      <c r="O315" s="239" t="s">
        <v>1793</v>
      </c>
      <c r="P315" s="240" t="s">
        <v>1793</v>
      </c>
      <c r="Q315" s="240" t="s">
        <v>1793</v>
      </c>
      <c r="R315" s="240" t="s">
        <v>2047</v>
      </c>
      <c r="S315" s="234" t="s">
        <v>1973</v>
      </c>
      <c r="V315" s="213">
        <f t="shared" si="17"/>
        <v>15</v>
      </c>
      <c r="W315" s="213" t="str">
        <f t="shared" si="18"/>
        <v>NO PUBLICABLE</v>
      </c>
      <c r="X315" s="213" t="str">
        <f t="shared" si="16"/>
        <v>INFORME SARLAFT</v>
      </c>
    </row>
    <row r="316" spans="2:29" ht="47.25" customHeight="1" thickBot="1">
      <c r="B316" s="240" t="s">
        <v>2275</v>
      </c>
      <c r="C316" s="240" t="s">
        <v>1793</v>
      </c>
      <c r="D316" s="240" t="s">
        <v>1793</v>
      </c>
      <c r="E316" s="240" t="s">
        <v>1793</v>
      </c>
      <c r="F316" s="240" t="s">
        <v>1793</v>
      </c>
      <c r="G316" s="240" t="s">
        <v>1793</v>
      </c>
      <c r="H316" s="240" t="s">
        <v>1793</v>
      </c>
      <c r="I316" s="240" t="s">
        <v>1793</v>
      </c>
      <c r="J316" s="240" t="s">
        <v>1793</v>
      </c>
      <c r="K316" s="240" t="s">
        <v>1793</v>
      </c>
      <c r="L316" s="240" t="s">
        <v>1793</v>
      </c>
      <c r="M316" s="239" t="s">
        <v>1793</v>
      </c>
      <c r="N316" s="240" t="s">
        <v>1793</v>
      </c>
      <c r="O316" s="240" t="s">
        <v>1793</v>
      </c>
      <c r="P316" s="240" t="s">
        <v>1793</v>
      </c>
      <c r="Q316" s="240" t="s">
        <v>1793</v>
      </c>
      <c r="R316" s="240" t="s">
        <v>2047</v>
      </c>
      <c r="S316" s="234" t="s">
        <v>1973</v>
      </c>
      <c r="V316" s="213">
        <f t="shared" si="17"/>
        <v>15</v>
      </c>
      <c r="W316" s="213" t="str">
        <f t="shared" si="18"/>
        <v>NO PUBLICABLE</v>
      </c>
      <c r="X316" s="213" t="str">
        <f t="shared" si="16"/>
        <v>Reporte saldos con periodo de gracia en capital e intereses cartera redescuento</v>
      </c>
    </row>
    <row r="317" spans="2:29" ht="67.5" customHeight="1" thickBot="1">
      <c r="B317" s="240" t="s">
        <v>2276</v>
      </c>
      <c r="C317" s="240" t="s">
        <v>1793</v>
      </c>
      <c r="D317" s="240" t="s">
        <v>1793</v>
      </c>
      <c r="E317" s="240" t="s">
        <v>1793</v>
      </c>
      <c r="F317" s="240" t="s">
        <v>1793</v>
      </c>
      <c r="G317" s="240" t="s">
        <v>1793</v>
      </c>
      <c r="H317" s="240" t="s">
        <v>1793</v>
      </c>
      <c r="I317" s="240" t="s">
        <v>1793</v>
      </c>
      <c r="J317" s="240" t="s">
        <v>1793</v>
      </c>
      <c r="K317" s="240" t="s">
        <v>1793</v>
      </c>
      <c r="L317" s="240" t="s">
        <v>1793</v>
      </c>
      <c r="M317" s="240" t="s">
        <v>1793</v>
      </c>
      <c r="N317" s="240" t="s">
        <v>1793</v>
      </c>
      <c r="O317" s="239" t="s">
        <v>1793</v>
      </c>
      <c r="P317" s="240" t="s">
        <v>1793</v>
      </c>
      <c r="Q317" s="240" t="s">
        <v>1793</v>
      </c>
      <c r="R317" s="240" t="s">
        <v>2047</v>
      </c>
      <c r="S317" s="234" t="s">
        <v>1973</v>
      </c>
      <c r="V317" s="213">
        <f t="shared" si="17"/>
        <v>15</v>
      </c>
      <c r="W317" s="213" t="str">
        <f t="shared" si="18"/>
        <v>NO PUBLICABLE</v>
      </c>
      <c r="X317" s="213" t="str">
        <f t="shared" si="16"/>
        <v>PWC Generar reporte planes de pago operaciones activas</v>
      </c>
    </row>
    <row r="318" spans="2:29" ht="114.75" thickBot="1">
      <c r="B318" s="240" t="s">
        <v>2277</v>
      </c>
      <c r="C318" s="240" t="s">
        <v>1793</v>
      </c>
      <c r="D318" s="240" t="s">
        <v>1793</v>
      </c>
      <c r="E318" s="240" t="s">
        <v>1793</v>
      </c>
      <c r="F318" s="240" t="s">
        <v>1793</v>
      </c>
      <c r="G318" s="240" t="s">
        <v>1793</v>
      </c>
      <c r="H318" s="240" t="s">
        <v>1793</v>
      </c>
      <c r="I318" s="240" t="s">
        <v>1793</v>
      </c>
      <c r="J318" s="240" t="s">
        <v>1793</v>
      </c>
      <c r="K318" s="240" t="s">
        <v>1793</v>
      </c>
      <c r="L318" s="240" t="s">
        <v>1793</v>
      </c>
      <c r="M318" s="239" t="s">
        <v>1793</v>
      </c>
      <c r="N318" s="240" t="s">
        <v>1793</v>
      </c>
      <c r="O318" s="240" t="s">
        <v>1793</v>
      </c>
      <c r="P318" s="239" t="s">
        <v>1793</v>
      </c>
      <c r="Q318" s="240" t="s">
        <v>1793</v>
      </c>
      <c r="R318" s="240" t="s">
        <v>2047</v>
      </c>
      <c r="S318" s="234" t="s">
        <v>1973</v>
      </c>
      <c r="V318" s="213">
        <f t="shared" si="17"/>
        <v>15</v>
      </c>
      <c r="W318" s="213" t="str">
        <f t="shared" si="18"/>
        <v>NO PUBLICABLE</v>
      </c>
      <c r="X318" s="213" t="str">
        <f t="shared" si="16"/>
        <v>SALDOS_PREPAGOS_COLOCACIONES_QUANTIL_SEP</v>
      </c>
    </row>
    <row r="319" spans="2:29" ht="60.75" customHeight="1" thickBot="1">
      <c r="B319" s="240" t="s">
        <v>2278</v>
      </c>
      <c r="C319" s="240" t="s">
        <v>1793</v>
      </c>
      <c r="D319" s="240" t="s">
        <v>1793</v>
      </c>
      <c r="E319" s="240" t="s">
        <v>1793</v>
      </c>
      <c r="F319" s="240" t="s">
        <v>1793</v>
      </c>
      <c r="G319" s="240" t="s">
        <v>1793</v>
      </c>
      <c r="H319" s="240" t="s">
        <v>1793</v>
      </c>
      <c r="I319" s="240" t="s">
        <v>1793</v>
      </c>
      <c r="J319" s="240" t="s">
        <v>1793</v>
      </c>
      <c r="K319" s="240" t="s">
        <v>1793</v>
      </c>
      <c r="L319" s="240" t="s">
        <v>1793</v>
      </c>
      <c r="M319" s="240" t="s">
        <v>1793</v>
      </c>
      <c r="N319" s="239" t="s">
        <v>1793</v>
      </c>
      <c r="O319" s="240" t="s">
        <v>1793</v>
      </c>
      <c r="P319" s="240" t="s">
        <v>1793</v>
      </c>
      <c r="Q319" s="240" t="s">
        <v>1793</v>
      </c>
      <c r="R319" s="240" t="s">
        <v>2047</v>
      </c>
      <c r="S319" s="234" t="s">
        <v>1973</v>
      </c>
      <c r="V319" s="213">
        <f t="shared" si="17"/>
        <v>15</v>
      </c>
      <c r="W319" s="213" t="str">
        <f t="shared" si="18"/>
        <v>NO PUBLICABLE</v>
      </c>
      <c r="X319" s="213" t="str">
        <f t="shared" si="16"/>
        <v>INFORME CUPOS Y SALDOS</v>
      </c>
    </row>
    <row r="320" spans="2:29" ht="53.25" customHeight="1" thickBot="1">
      <c r="B320" s="240" t="s">
        <v>2279</v>
      </c>
      <c r="C320" s="240" t="s">
        <v>1793</v>
      </c>
      <c r="D320" s="240" t="s">
        <v>1793</v>
      </c>
      <c r="E320" s="240" t="s">
        <v>1793</v>
      </c>
      <c r="F320" s="240" t="s">
        <v>1793</v>
      </c>
      <c r="G320" s="240" t="s">
        <v>1793</v>
      </c>
      <c r="H320" s="240" t="s">
        <v>1793</v>
      </c>
      <c r="I320" s="240" t="s">
        <v>1793</v>
      </c>
      <c r="J320" s="240" t="s">
        <v>1793</v>
      </c>
      <c r="K320" s="240" t="s">
        <v>1793</v>
      </c>
      <c r="L320" s="239" t="s">
        <v>1793</v>
      </c>
      <c r="M320" s="240" t="s">
        <v>1793</v>
      </c>
      <c r="N320" s="240" t="s">
        <v>1793</v>
      </c>
      <c r="O320" s="240" t="s">
        <v>1793</v>
      </c>
      <c r="P320" s="239" t="s">
        <v>1793</v>
      </c>
      <c r="Q320" s="240" t="s">
        <v>1793</v>
      </c>
      <c r="R320" s="240" t="s">
        <v>2047</v>
      </c>
      <c r="S320" s="234" t="s">
        <v>1973</v>
      </c>
      <c r="V320" s="213">
        <f t="shared" si="17"/>
        <v>15</v>
      </c>
      <c r="W320" s="213" t="str">
        <f t="shared" si="18"/>
        <v>NO PUBLICABLE</v>
      </c>
      <c r="X320" s="213" t="str">
        <f t="shared" si="16"/>
        <v>SEGUIMIENTO SALDOS REDESCUENTO Y SUSTITUTA POR TIPO PRODUCTOR”</v>
      </c>
    </row>
    <row r="321" spans="2:29" ht="47.25" customHeight="1" thickBot="1">
      <c r="B321" s="240" t="s">
        <v>2280</v>
      </c>
      <c r="C321" s="240" t="s">
        <v>1793</v>
      </c>
      <c r="D321" s="240" t="s">
        <v>1793</v>
      </c>
      <c r="E321" s="240" t="s">
        <v>1793</v>
      </c>
      <c r="F321" s="240" t="s">
        <v>1793</v>
      </c>
      <c r="G321" s="240" t="s">
        <v>1793</v>
      </c>
      <c r="H321" s="240" t="s">
        <v>1793</v>
      </c>
      <c r="I321" s="240" t="s">
        <v>1793</v>
      </c>
      <c r="J321" s="240" t="s">
        <v>1793</v>
      </c>
      <c r="K321" s="240" t="s">
        <v>1793</v>
      </c>
      <c r="L321" s="240" t="s">
        <v>1793</v>
      </c>
      <c r="M321" s="240" t="s">
        <v>1793</v>
      </c>
      <c r="N321" s="240" t="s">
        <v>1793</v>
      </c>
      <c r="O321" s="239" t="s">
        <v>1793</v>
      </c>
      <c r="P321" s="240" t="s">
        <v>1793</v>
      </c>
      <c r="Q321" s="240" t="s">
        <v>1793</v>
      </c>
      <c r="R321" s="240" t="s">
        <v>2047</v>
      </c>
      <c r="S321" s="234" t="s">
        <v>1973</v>
      </c>
      <c r="V321" s="213">
        <f t="shared" si="17"/>
        <v>15</v>
      </c>
      <c r="W321" s="213" t="str">
        <f t="shared" si="18"/>
        <v>NO PUBLICABLE</v>
      </c>
      <c r="X321" s="213" t="str">
        <f t="shared" si="16"/>
        <v>DETECTOR DE ANOMALÍAS A SALDOS</v>
      </c>
    </row>
    <row r="322" spans="2:29" ht="28.5" customHeight="1" thickBot="1">
      <c r="B322" s="240" t="s">
        <v>2281</v>
      </c>
      <c r="C322" s="240" t="s">
        <v>1793</v>
      </c>
      <c r="D322" s="240" t="s">
        <v>1793</v>
      </c>
      <c r="E322" s="240" t="s">
        <v>1793</v>
      </c>
      <c r="F322" s="240" t="s">
        <v>1793</v>
      </c>
      <c r="G322" s="240" t="s">
        <v>1793</v>
      </c>
      <c r="H322" s="240" t="s">
        <v>1793</v>
      </c>
      <c r="I322" s="240" t="s">
        <v>1793</v>
      </c>
      <c r="J322" s="240" t="s">
        <v>1793</v>
      </c>
      <c r="K322" s="240" t="s">
        <v>1793</v>
      </c>
      <c r="L322" s="239" t="s">
        <v>1793</v>
      </c>
      <c r="M322" s="240" t="s">
        <v>1792</v>
      </c>
      <c r="N322" s="240" t="s">
        <v>1793</v>
      </c>
      <c r="O322" s="239" t="s">
        <v>1793</v>
      </c>
      <c r="P322" s="240" t="s">
        <v>1793</v>
      </c>
      <c r="Q322" s="240" t="s">
        <v>1793</v>
      </c>
      <c r="R322" s="240" t="s">
        <v>2047</v>
      </c>
      <c r="S322" s="234" t="s">
        <v>1973</v>
      </c>
      <c r="V322" s="213">
        <f t="shared" si="17"/>
        <v>30</v>
      </c>
      <c r="W322" s="213" t="str">
        <f t="shared" si="18"/>
        <v>NO PUBLICABLE</v>
      </c>
      <c r="X322" s="213" t="str">
        <f t="shared" ref="X322:X363" si="19">B337</f>
        <v>DETECTOR DE ANOMALÍAS A COLOCACIONES</v>
      </c>
    </row>
    <row r="323" spans="2:29" ht="23.25" customHeight="1" thickBot="1">
      <c r="B323" s="240" t="s">
        <v>2282</v>
      </c>
      <c r="C323" s="240" t="s">
        <v>1793</v>
      </c>
      <c r="D323" s="240" t="s">
        <v>1793</v>
      </c>
      <c r="E323" s="240" t="s">
        <v>1793</v>
      </c>
      <c r="F323" s="240" t="s">
        <v>1793</v>
      </c>
      <c r="G323" s="240" t="s">
        <v>1793</v>
      </c>
      <c r="H323" s="240" t="s">
        <v>1793</v>
      </c>
      <c r="I323" s="240" t="s">
        <v>1793</v>
      </c>
      <c r="J323" s="240" t="s">
        <v>1793</v>
      </c>
      <c r="K323" s="240" t="s">
        <v>1793</v>
      </c>
      <c r="L323" s="239" t="s">
        <v>1793</v>
      </c>
      <c r="M323" s="240" t="s">
        <v>1793</v>
      </c>
      <c r="N323" s="240" t="s">
        <v>1793</v>
      </c>
      <c r="O323" s="239" t="s">
        <v>1793</v>
      </c>
      <c r="P323" s="240" t="s">
        <v>1793</v>
      </c>
      <c r="Q323" s="240" t="s">
        <v>1793</v>
      </c>
      <c r="R323" s="240" t="s">
        <v>2047</v>
      </c>
      <c r="S323" s="234" t="s">
        <v>1973</v>
      </c>
      <c r="V323" s="213">
        <f t="shared" si="17"/>
        <v>15</v>
      </c>
      <c r="W323" s="213" t="str">
        <f t="shared" si="18"/>
        <v>NO PUBLICABLE</v>
      </c>
      <c r="X323" s="213" t="str">
        <f t="shared" si="19"/>
        <v>CONTROL TIPO DE PRODUCTOR HISTÓRICO PARA COLOCACIONES Y DESEMBOLSOS</v>
      </c>
    </row>
    <row r="324" spans="2:29" ht="30.75" customHeight="1" thickBot="1">
      <c r="B324" s="240" t="s">
        <v>2283</v>
      </c>
      <c r="C324" s="240" t="s">
        <v>1793</v>
      </c>
      <c r="D324" s="240" t="s">
        <v>1793</v>
      </c>
      <c r="E324" s="240" t="s">
        <v>1793</v>
      </c>
      <c r="F324" s="240" t="s">
        <v>1793</v>
      </c>
      <c r="G324" s="240" t="s">
        <v>1793</v>
      </c>
      <c r="H324" s="240" t="s">
        <v>1793</v>
      </c>
      <c r="I324" s="240" t="s">
        <v>1793</v>
      </c>
      <c r="J324" s="240" t="s">
        <v>1793</v>
      </c>
      <c r="K324" s="240" t="s">
        <v>1793</v>
      </c>
      <c r="L324" s="239" t="s">
        <v>1793</v>
      </c>
      <c r="M324" s="240" t="s">
        <v>1793</v>
      </c>
      <c r="N324" s="240" t="s">
        <v>1793</v>
      </c>
      <c r="O324" s="239" t="s">
        <v>1793</v>
      </c>
      <c r="P324" s="240" t="s">
        <v>1793</v>
      </c>
      <c r="Q324" s="240" t="s">
        <v>1793</v>
      </c>
      <c r="R324" s="240" t="s">
        <v>2047</v>
      </c>
      <c r="S324" s="234" t="s">
        <v>1973</v>
      </c>
      <c r="V324" s="213">
        <f t="shared" si="17"/>
        <v>15</v>
      </c>
      <c r="W324" s="213" t="str">
        <f t="shared" si="18"/>
        <v>NO PUBLICABLE</v>
      </c>
      <c r="X324" s="213" t="str">
        <f t="shared" si="19"/>
        <v>CONTROL PARÁMETROS</v>
      </c>
    </row>
    <row r="325" spans="2:29" ht="129" thickBot="1">
      <c r="B325" s="240" t="s">
        <v>2284</v>
      </c>
      <c r="C325" s="240" t="s">
        <v>1793</v>
      </c>
      <c r="D325" s="240" t="s">
        <v>1793</v>
      </c>
      <c r="E325" s="240" t="s">
        <v>1793</v>
      </c>
      <c r="F325" s="240" t="s">
        <v>1793</v>
      </c>
      <c r="G325" s="240" t="s">
        <v>1793</v>
      </c>
      <c r="H325" s="240" t="s">
        <v>1793</v>
      </c>
      <c r="I325" s="240" t="s">
        <v>1793</v>
      </c>
      <c r="J325" s="240" t="s">
        <v>1793</v>
      </c>
      <c r="K325" s="240" t="s">
        <v>1793</v>
      </c>
      <c r="L325" s="239" t="s">
        <v>1793</v>
      </c>
      <c r="M325" s="240" t="s">
        <v>1793</v>
      </c>
      <c r="N325" s="240" t="s">
        <v>1793</v>
      </c>
      <c r="O325" s="239" t="s">
        <v>1793</v>
      </c>
      <c r="P325" s="240" t="s">
        <v>1793</v>
      </c>
      <c r="Q325" s="240" t="s">
        <v>1793</v>
      </c>
      <c r="R325" s="240" t="s">
        <v>2047</v>
      </c>
      <c r="S325" s="234" t="s">
        <v>1791</v>
      </c>
      <c r="V325" s="213">
        <f t="shared" si="17"/>
        <v>15</v>
      </c>
      <c r="W325" s="213" t="str">
        <f t="shared" si="18"/>
        <v>NO PUBLICABLE</v>
      </c>
      <c r="X325" s="213" t="str">
        <f t="shared" si="19"/>
        <v>INCONSISTENCIAS POR TP SEGÚN INGRESOS Y ACTIVOS</v>
      </c>
    </row>
    <row r="326" spans="2:29" ht="36.75" customHeight="1" thickBot="1">
      <c r="B326" s="240" t="s">
        <v>2285</v>
      </c>
      <c r="C326" s="240" t="s">
        <v>1793</v>
      </c>
      <c r="D326" s="240" t="s">
        <v>1793</v>
      </c>
      <c r="E326" s="240" t="s">
        <v>1793</v>
      </c>
      <c r="F326" s="240" t="s">
        <v>1793</v>
      </c>
      <c r="G326" s="240" t="s">
        <v>1793</v>
      </c>
      <c r="H326" s="240" t="s">
        <v>1793</v>
      </c>
      <c r="I326" s="240" t="s">
        <v>1793</v>
      </c>
      <c r="J326" s="240" t="s">
        <v>1793</v>
      </c>
      <c r="K326" s="240" t="s">
        <v>1793</v>
      </c>
      <c r="L326" s="239" t="s">
        <v>1793</v>
      </c>
      <c r="M326" s="240" t="s">
        <v>1793</v>
      </c>
      <c r="N326" s="240" t="s">
        <v>1793</v>
      </c>
      <c r="O326" s="239" t="s">
        <v>1793</v>
      </c>
      <c r="P326" s="240" t="s">
        <v>1793</v>
      </c>
      <c r="Q326" s="240" t="s">
        <v>1793</v>
      </c>
      <c r="R326" s="240" t="s">
        <v>2047</v>
      </c>
      <c r="S326" s="234" t="s">
        <v>1973</v>
      </c>
      <c r="V326" s="213">
        <f t="shared" si="17"/>
        <v>15</v>
      </c>
      <c r="W326" s="213" t="str">
        <f t="shared" si="18"/>
        <v>PUBLICABLE</v>
      </c>
      <c r="X326" s="213" t="str">
        <f t="shared" si="19"/>
        <v xml:space="preserve"> RELACIÓN DE PAGARÉS EN CUSTODIA (GOP-FOR-010) </v>
      </c>
    </row>
    <row r="327" spans="2:29" ht="41.25" customHeight="1" thickBot="1">
      <c r="B327" s="240" t="s">
        <v>2286</v>
      </c>
      <c r="C327" s="240" t="s">
        <v>1793</v>
      </c>
      <c r="D327" s="240" t="s">
        <v>1793</v>
      </c>
      <c r="E327" s="240" t="s">
        <v>1793</v>
      </c>
      <c r="F327" s="240" t="s">
        <v>1793</v>
      </c>
      <c r="G327" s="240" t="s">
        <v>1793</v>
      </c>
      <c r="H327" s="240" t="s">
        <v>1793</v>
      </c>
      <c r="I327" s="240" t="s">
        <v>1793</v>
      </c>
      <c r="J327" s="240" t="s">
        <v>1793</v>
      </c>
      <c r="K327" s="240" t="s">
        <v>1793</v>
      </c>
      <c r="L327" s="239" t="s">
        <v>1793</v>
      </c>
      <c r="M327" s="240" t="s">
        <v>1793</v>
      </c>
      <c r="N327" s="240" t="s">
        <v>1793</v>
      </c>
      <c r="O327" s="239" t="s">
        <v>1793</v>
      </c>
      <c r="P327" s="240" t="s">
        <v>1793</v>
      </c>
      <c r="Q327" s="240" t="s">
        <v>1793</v>
      </c>
      <c r="R327" s="240" t="s">
        <v>2047</v>
      </c>
      <c r="S327" s="234" t="s">
        <v>1973</v>
      </c>
      <c r="V327" s="213">
        <f t="shared" si="17"/>
        <v>15</v>
      </c>
      <c r="W327" s="213" t="str">
        <f t="shared" si="18"/>
        <v>PUBLICABLE</v>
      </c>
      <c r="X327" s="213" t="str">
        <f t="shared" si="19"/>
        <v>INFORME DE COLOCACIÓN (GOP-FOR-011)</v>
      </c>
    </row>
    <row r="328" spans="2:29" ht="41.25" customHeight="1" thickBot="1">
      <c r="B328" s="240" t="s">
        <v>2426</v>
      </c>
      <c r="C328" s="240" t="s">
        <v>1793</v>
      </c>
      <c r="D328" s="240" t="s">
        <v>1793</v>
      </c>
      <c r="E328" s="240" t="s">
        <v>1793</v>
      </c>
      <c r="F328" s="240" t="s">
        <v>1793</v>
      </c>
      <c r="G328" s="240" t="s">
        <v>1793</v>
      </c>
      <c r="H328" s="240" t="s">
        <v>1793</v>
      </c>
      <c r="I328" s="240" t="s">
        <v>1793</v>
      </c>
      <c r="J328" s="240" t="s">
        <v>1793</v>
      </c>
      <c r="K328" s="240" t="s">
        <v>1793</v>
      </c>
      <c r="L328" s="239" t="s">
        <v>1793</v>
      </c>
      <c r="M328" s="240" t="s">
        <v>1793</v>
      </c>
      <c r="N328" s="240" t="s">
        <v>1793</v>
      </c>
      <c r="O328" s="239" t="s">
        <v>1793</v>
      </c>
      <c r="P328" s="240" t="s">
        <v>1793</v>
      </c>
      <c r="Q328" s="240" t="s">
        <v>1793</v>
      </c>
      <c r="R328" s="240" t="s">
        <v>2047</v>
      </c>
      <c r="S328" s="234" t="s">
        <v>1973</v>
      </c>
      <c r="V328" s="213">
        <f t="shared" si="17"/>
        <v>15</v>
      </c>
      <c r="W328" s="213" t="str">
        <f t="shared" si="18"/>
        <v>NO PUBLICABLE</v>
      </c>
      <c r="X328" s="213" t="str">
        <f t="shared" si="19"/>
        <v>INFORME DE ESTADO INDIVIDUAL DEL IMF</v>
      </c>
    </row>
    <row r="329" spans="2:29" ht="31.5" customHeight="1" thickBot="1">
      <c r="B329" s="240" t="s">
        <v>2427</v>
      </c>
      <c r="C329" s="240" t="s">
        <v>1793</v>
      </c>
      <c r="D329" s="240" t="s">
        <v>1793</v>
      </c>
      <c r="E329" s="240" t="s">
        <v>1793</v>
      </c>
      <c r="F329" s="240" t="s">
        <v>1793</v>
      </c>
      <c r="G329" s="240" t="s">
        <v>1793</v>
      </c>
      <c r="H329" s="240" t="s">
        <v>1793</v>
      </c>
      <c r="I329" s="240" t="s">
        <v>1793</v>
      </c>
      <c r="J329" s="240" t="s">
        <v>1793</v>
      </c>
      <c r="K329" s="240" t="s">
        <v>1793</v>
      </c>
      <c r="L329" s="239" t="s">
        <v>1793</v>
      </c>
      <c r="M329" s="240" t="s">
        <v>1792</v>
      </c>
      <c r="N329" s="240" t="s">
        <v>1793</v>
      </c>
      <c r="O329" s="239" t="s">
        <v>1793</v>
      </c>
      <c r="P329" s="240" t="s">
        <v>1793</v>
      </c>
      <c r="Q329" s="240" t="s">
        <v>1793</v>
      </c>
      <c r="R329" s="240" t="s">
        <v>2047</v>
      </c>
      <c r="S329" s="234" t="s">
        <v>1791</v>
      </c>
      <c r="V329" s="213">
        <f t="shared" si="17"/>
        <v>30</v>
      </c>
      <c r="W329" s="213" t="str">
        <f t="shared" si="18"/>
        <v>NO PUBLICABLE</v>
      </c>
      <c r="X329" s="213" t="str">
        <f t="shared" si="19"/>
        <v>INFORME DE ESTADO DEL FMR</v>
      </c>
    </row>
    <row r="330" spans="2:29" ht="44.25" customHeight="1" thickBot="1">
      <c r="B330" s="240" t="s">
        <v>2287</v>
      </c>
      <c r="C330" s="240" t="s">
        <v>1793</v>
      </c>
      <c r="D330" s="240" t="s">
        <v>1793</v>
      </c>
      <c r="E330" s="240" t="s">
        <v>1793</v>
      </c>
      <c r="F330" s="240" t="s">
        <v>1793</v>
      </c>
      <c r="G330" s="240" t="s">
        <v>1793</v>
      </c>
      <c r="H330" s="240" t="s">
        <v>1793</v>
      </c>
      <c r="I330" s="240" t="s">
        <v>1793</v>
      </c>
      <c r="J330" s="240" t="s">
        <v>1793</v>
      </c>
      <c r="K330" s="240" t="s">
        <v>1793</v>
      </c>
      <c r="L330" s="239" t="s">
        <v>1793</v>
      </c>
      <c r="M330" s="240" t="s">
        <v>1792</v>
      </c>
      <c r="N330" s="240" t="s">
        <v>1793</v>
      </c>
      <c r="O330" s="239" t="s">
        <v>1793</v>
      </c>
      <c r="P330" s="240" t="s">
        <v>1793</v>
      </c>
      <c r="Q330" s="240" t="s">
        <v>1793</v>
      </c>
      <c r="R330" s="240" t="s">
        <v>2047</v>
      </c>
      <c r="S330" s="234" t="s">
        <v>1973</v>
      </c>
      <c r="V330" s="213">
        <f t="shared" si="17"/>
        <v>30</v>
      </c>
      <c r="W330" s="213" t="str">
        <f t="shared" si="18"/>
        <v>PUBLICABLE</v>
      </c>
      <c r="X330" s="213" t="str">
        <f t="shared" si="19"/>
        <v>COMPRA DE CARTERA</v>
      </c>
    </row>
    <row r="331" spans="2:29" ht="42" customHeight="1" thickBot="1">
      <c r="B331" s="240" t="s">
        <v>2288</v>
      </c>
      <c r="C331" s="240" t="s">
        <v>1793</v>
      </c>
      <c r="D331" s="240" t="s">
        <v>1793</v>
      </c>
      <c r="E331" s="240" t="s">
        <v>1793</v>
      </c>
      <c r="F331" s="240" t="s">
        <v>1793</v>
      </c>
      <c r="G331" s="240" t="s">
        <v>1793</v>
      </c>
      <c r="H331" s="240" t="s">
        <v>1793</v>
      </c>
      <c r="I331" s="240" t="s">
        <v>1793</v>
      </c>
      <c r="J331" s="240" t="s">
        <v>1793</v>
      </c>
      <c r="K331" s="240" t="s">
        <v>1793</v>
      </c>
      <c r="L331" s="239" t="s">
        <v>1793</v>
      </c>
      <c r="M331" s="240" t="s">
        <v>1793</v>
      </c>
      <c r="N331" s="240" t="s">
        <v>1793</v>
      </c>
      <c r="O331" s="239" t="s">
        <v>1793</v>
      </c>
      <c r="P331" s="240" t="s">
        <v>1793</v>
      </c>
      <c r="Q331" s="240" t="s">
        <v>1793</v>
      </c>
      <c r="R331" s="240" t="s">
        <v>2047</v>
      </c>
      <c r="S331" s="234" t="s">
        <v>1973</v>
      </c>
      <c r="V331" s="213">
        <f t="shared" si="17"/>
        <v>15</v>
      </c>
      <c r="W331" s="213" t="str">
        <f t="shared" si="18"/>
        <v>PUBLICABLE</v>
      </c>
      <c r="X331" s="213" t="str">
        <f t="shared" si="19"/>
        <v>BASE CALIDAD DE DATOS</v>
      </c>
    </row>
    <row r="332" spans="2:29" ht="49.5" customHeight="1" thickBot="1">
      <c r="B332" s="240" t="s">
        <v>2289</v>
      </c>
      <c r="C332" s="240" t="s">
        <v>1793</v>
      </c>
      <c r="D332" s="240" t="s">
        <v>1793</v>
      </c>
      <c r="E332" s="240" t="s">
        <v>1793</v>
      </c>
      <c r="F332" s="240" t="s">
        <v>1793</v>
      </c>
      <c r="G332" s="240" t="s">
        <v>1793</v>
      </c>
      <c r="H332" s="240" t="s">
        <v>1793</v>
      </c>
      <c r="I332" s="240" t="s">
        <v>1793</v>
      </c>
      <c r="J332" s="240" t="s">
        <v>1793</v>
      </c>
      <c r="K332" s="240" t="s">
        <v>1793</v>
      </c>
      <c r="L332" s="239" t="s">
        <v>1793</v>
      </c>
      <c r="M332" s="240" t="s">
        <v>1793</v>
      </c>
      <c r="N332" s="240" t="s">
        <v>1793</v>
      </c>
      <c r="O332" s="239" t="s">
        <v>1793</v>
      </c>
      <c r="P332" s="240" t="s">
        <v>1793</v>
      </c>
      <c r="Q332" s="240" t="s">
        <v>1793</v>
      </c>
      <c r="R332" s="240" t="s">
        <v>2047</v>
      </c>
      <c r="S332" s="234" t="s">
        <v>1973</v>
      </c>
      <c r="V332" s="213">
        <f t="shared" si="17"/>
        <v>15</v>
      </c>
      <c r="W332" s="213" t="str">
        <f t="shared" si="18"/>
        <v>PUBLICABLE</v>
      </c>
      <c r="X332" s="213" t="str">
        <f t="shared" si="19"/>
        <v>MATRIZ CORRECCIONES OPERATIVAS</v>
      </c>
    </row>
    <row r="333" spans="2:29" ht="60.75" customHeight="1" thickBot="1">
      <c r="B333" s="240" t="s">
        <v>2290</v>
      </c>
      <c r="C333" s="240" t="s">
        <v>1793</v>
      </c>
      <c r="D333" s="240" t="s">
        <v>1793</v>
      </c>
      <c r="E333" s="240" t="s">
        <v>1793</v>
      </c>
      <c r="F333" s="240" t="s">
        <v>1793</v>
      </c>
      <c r="G333" s="240" t="s">
        <v>1793</v>
      </c>
      <c r="H333" s="240" t="s">
        <v>1793</v>
      </c>
      <c r="I333" s="240" t="s">
        <v>1793</v>
      </c>
      <c r="J333" s="240" t="s">
        <v>1793</v>
      </c>
      <c r="K333" s="240" t="s">
        <v>1793</v>
      </c>
      <c r="L333" s="240" t="s">
        <v>1793</v>
      </c>
      <c r="M333" s="240" t="s">
        <v>1793</v>
      </c>
      <c r="N333" s="239" t="s">
        <v>1793</v>
      </c>
      <c r="O333" s="240" t="s">
        <v>1793</v>
      </c>
      <c r="P333" s="240" t="s">
        <v>1793</v>
      </c>
      <c r="Q333" s="240" t="s">
        <v>1793</v>
      </c>
      <c r="R333" s="240" t="s">
        <v>2047</v>
      </c>
      <c r="S333" s="234" t="s">
        <v>1973</v>
      </c>
      <c r="V333" s="213">
        <f t="shared" si="17"/>
        <v>15</v>
      </c>
      <c r="W333" s="213" t="str">
        <f t="shared" si="18"/>
        <v>PUBLICABLE</v>
      </c>
      <c r="X333" s="213" t="str">
        <f t="shared" si="19"/>
        <v>ARCHIVOS_AGROS_OPERACIONES</v>
      </c>
    </row>
    <row r="334" spans="2:29" ht="90" customHeight="1" thickBot="1">
      <c r="B334" s="240" t="s">
        <v>2291</v>
      </c>
      <c r="C334" s="240" t="s">
        <v>1793</v>
      </c>
      <c r="D334" s="240" t="s">
        <v>1793</v>
      </c>
      <c r="E334" s="240" t="s">
        <v>1793</v>
      </c>
      <c r="F334" s="240" t="s">
        <v>1793</v>
      </c>
      <c r="G334" s="240" t="s">
        <v>1793</v>
      </c>
      <c r="H334" s="240" t="s">
        <v>1793</v>
      </c>
      <c r="I334" s="240" t="s">
        <v>1793</v>
      </c>
      <c r="J334" s="240" t="s">
        <v>1793</v>
      </c>
      <c r="K334" s="240" t="s">
        <v>1793</v>
      </c>
      <c r="L334" s="240" t="s">
        <v>1793</v>
      </c>
      <c r="M334" s="239" t="s">
        <v>1793</v>
      </c>
      <c r="N334" s="240" t="s">
        <v>1793</v>
      </c>
      <c r="O334" s="240" t="s">
        <v>1793</v>
      </c>
      <c r="P334" s="240" t="s">
        <v>1793</v>
      </c>
      <c r="Q334" s="240" t="s">
        <v>1793</v>
      </c>
      <c r="R334" s="240" t="s">
        <v>2047</v>
      </c>
      <c r="S334" s="234" t="s">
        <v>1973</v>
      </c>
      <c r="V334" s="213">
        <f t="shared" si="17"/>
        <v>15</v>
      </c>
      <c r="W334" s="213" t="str">
        <f t="shared" si="18"/>
        <v>NO PUBLICABLE</v>
      </c>
      <c r="X334" s="213" t="str">
        <f t="shared" si="19"/>
        <v>INFORMACIÓN DE LAS  OBLIGACIONES  ADQUIRIDAS  Y/O  A  APLICAR  ALIVIOS FINANCIEROS. ACTIVIDAD 8</v>
      </c>
    </row>
    <row r="335" spans="2:29" ht="98.25" customHeight="1" thickBot="1">
      <c r="B335" s="240" t="s">
        <v>2292</v>
      </c>
      <c r="C335" s="240" t="s">
        <v>1793</v>
      </c>
      <c r="D335" s="240" t="s">
        <v>1793</v>
      </c>
      <c r="E335" s="240" t="s">
        <v>1793</v>
      </c>
      <c r="F335" s="240" t="s">
        <v>1793</v>
      </c>
      <c r="G335" s="240" t="s">
        <v>1793</v>
      </c>
      <c r="H335" s="240" t="s">
        <v>1793</v>
      </c>
      <c r="I335" s="240" t="s">
        <v>1793</v>
      </c>
      <c r="J335" s="240" t="s">
        <v>1793</v>
      </c>
      <c r="K335" s="240" t="s">
        <v>1793</v>
      </c>
      <c r="L335" s="239" t="s">
        <v>1793</v>
      </c>
      <c r="M335" s="240" t="s">
        <v>1793</v>
      </c>
      <c r="N335" s="240" t="s">
        <v>1793</v>
      </c>
      <c r="O335" s="240" t="s">
        <v>1793</v>
      </c>
      <c r="P335" s="240" t="s">
        <v>1793</v>
      </c>
      <c r="Q335" s="240" t="s">
        <v>1793</v>
      </c>
      <c r="R335" s="240" t="s">
        <v>2047</v>
      </c>
      <c r="S335" s="234" t="s">
        <v>1973</v>
      </c>
      <c r="V335" s="213">
        <f t="shared" si="17"/>
        <v>15</v>
      </c>
      <c r="W335" s="213" t="str">
        <f t="shared" si="18"/>
        <v>NO PUBLICABLE</v>
      </c>
      <c r="X335" s="213" t="str">
        <f t="shared" si="19"/>
        <v>PAGARES Y DOCUMENTOS DE COMPRA DE CARTERA- ACTIVIDAD 12</v>
      </c>
    </row>
    <row r="336" spans="2:29" ht="57">
      <c r="B336" s="240" t="s">
        <v>2428</v>
      </c>
      <c r="C336" s="240" t="s">
        <v>1793</v>
      </c>
      <c r="D336" s="240" t="s">
        <v>1793</v>
      </c>
      <c r="E336" s="240" t="s">
        <v>1793</v>
      </c>
      <c r="F336" s="240" t="s">
        <v>1793</v>
      </c>
      <c r="G336" s="240" t="s">
        <v>1793</v>
      </c>
      <c r="H336" s="240" t="s">
        <v>1793</v>
      </c>
      <c r="I336" s="240" t="s">
        <v>1793</v>
      </c>
      <c r="J336" s="240" t="s">
        <v>1793</v>
      </c>
      <c r="K336" s="240" t="s">
        <v>1793</v>
      </c>
      <c r="L336" s="239" t="s">
        <v>1793</v>
      </c>
      <c r="M336" s="240" t="s">
        <v>1793</v>
      </c>
      <c r="N336" s="240" t="s">
        <v>1793</v>
      </c>
      <c r="O336" s="240" t="s">
        <v>1793</v>
      </c>
      <c r="P336" s="240" t="s">
        <v>1793</v>
      </c>
      <c r="Q336" s="240" t="s">
        <v>1793</v>
      </c>
      <c r="R336" s="240" t="s">
        <v>2047</v>
      </c>
      <c r="S336" s="234" t="s">
        <v>1973</v>
      </c>
      <c r="V336" s="213">
        <f t="shared" si="17"/>
        <v>15</v>
      </c>
      <c r="W336" s="213" t="str">
        <f t="shared" si="18"/>
        <v>NO PUBLICABLE</v>
      </c>
      <c r="X336" s="213" t="str">
        <f t="shared" si="19"/>
        <v>APLICACIÓN DE PAGOS</v>
      </c>
    </row>
    <row r="337" spans="2:29" ht="54.75" customHeight="1">
      <c r="B337" s="240" t="s">
        <v>2429</v>
      </c>
      <c r="C337" s="240" t="s">
        <v>1793</v>
      </c>
      <c r="D337" s="240" t="s">
        <v>1793</v>
      </c>
      <c r="E337" s="240" t="s">
        <v>1793</v>
      </c>
      <c r="F337" s="240" t="s">
        <v>1793</v>
      </c>
      <c r="G337" s="240" t="s">
        <v>1793</v>
      </c>
      <c r="H337" s="240" t="s">
        <v>1793</v>
      </c>
      <c r="I337" s="240" t="s">
        <v>1793</v>
      </c>
      <c r="J337" s="240" t="s">
        <v>1793</v>
      </c>
      <c r="K337" s="240" t="s">
        <v>1793</v>
      </c>
      <c r="L337" s="240" t="s">
        <v>1793</v>
      </c>
      <c r="M337" s="240" t="s">
        <v>1793</v>
      </c>
      <c r="N337" s="240" t="s">
        <v>1793</v>
      </c>
      <c r="O337" s="240" t="s">
        <v>1793</v>
      </c>
      <c r="P337" s="240" t="s">
        <v>1793</v>
      </c>
      <c r="Q337" s="240" t="s">
        <v>1793</v>
      </c>
      <c r="R337" s="240" t="s">
        <v>2047</v>
      </c>
      <c r="S337" s="234" t="s">
        <v>1973</v>
      </c>
      <c r="V337" s="213">
        <f t="shared" si="17"/>
        <v>15</v>
      </c>
      <c r="W337" s="213" t="str">
        <f t="shared" si="18"/>
        <v>NO PUBLICABLE</v>
      </c>
      <c r="X337" s="213" t="str">
        <f t="shared" si="19"/>
        <v>CONCILIACIÓN DE SALDOS</v>
      </c>
    </row>
    <row r="338" spans="2:29" ht="59.25" customHeight="1">
      <c r="B338" s="240" t="s">
        <v>2430</v>
      </c>
      <c r="C338" s="240" t="s">
        <v>1793</v>
      </c>
      <c r="D338" s="240" t="s">
        <v>1793</v>
      </c>
      <c r="E338" s="240" t="s">
        <v>1793</v>
      </c>
      <c r="F338" s="240" t="s">
        <v>1793</v>
      </c>
      <c r="G338" s="240" t="s">
        <v>1793</v>
      </c>
      <c r="H338" s="240" t="s">
        <v>1793</v>
      </c>
      <c r="I338" s="240" t="s">
        <v>1793</v>
      </c>
      <c r="J338" s="240" t="s">
        <v>1793</v>
      </c>
      <c r="K338" s="240" t="s">
        <v>1793</v>
      </c>
      <c r="L338" s="240" t="s">
        <v>1793</v>
      </c>
      <c r="M338" s="240" t="s">
        <v>1793</v>
      </c>
      <c r="N338" s="240" t="s">
        <v>1793</v>
      </c>
      <c r="O338" s="240" t="s">
        <v>1793</v>
      </c>
      <c r="P338" s="240" t="s">
        <v>1793</v>
      </c>
      <c r="Q338" s="240" t="s">
        <v>1793</v>
      </c>
      <c r="R338" s="240" t="s">
        <v>2047</v>
      </c>
      <c r="S338" s="234" t="s">
        <v>1973</v>
      </c>
      <c r="V338" s="213">
        <f t="shared" si="17"/>
        <v>15</v>
      </c>
      <c r="W338" s="213" t="str">
        <f t="shared" si="18"/>
        <v>NO PUBLICABLE</v>
      </c>
      <c r="X338" s="213" t="str">
        <f t="shared" si="19"/>
        <v>COMUNICACIÓN A LOS BENEFICIARIOS DE COBRO DE  LA CARTERA</v>
      </c>
    </row>
    <row r="339" spans="2:29" ht="85.5">
      <c r="B339" s="240" t="s">
        <v>2431</v>
      </c>
      <c r="C339" s="240" t="s">
        <v>1793</v>
      </c>
      <c r="D339" s="240" t="s">
        <v>1793</v>
      </c>
      <c r="E339" s="240" t="s">
        <v>1793</v>
      </c>
      <c r="F339" s="240" t="s">
        <v>1793</v>
      </c>
      <c r="G339" s="240" t="s">
        <v>1793</v>
      </c>
      <c r="H339" s="240" t="s">
        <v>1793</v>
      </c>
      <c r="I339" s="240" t="s">
        <v>1793</v>
      </c>
      <c r="J339" s="240" t="s">
        <v>1793</v>
      </c>
      <c r="K339" s="240" t="s">
        <v>1793</v>
      </c>
      <c r="L339" s="240" t="s">
        <v>1793</v>
      </c>
      <c r="M339" s="240" t="s">
        <v>1793</v>
      </c>
      <c r="N339" s="240" t="s">
        <v>1793</v>
      </c>
      <c r="O339" s="240" t="s">
        <v>1793</v>
      </c>
      <c r="P339" s="240" t="s">
        <v>1793</v>
      </c>
      <c r="Q339" s="240" t="s">
        <v>1793</v>
      </c>
      <c r="R339" s="240" t="s">
        <v>2047</v>
      </c>
      <c r="S339" s="234" t="s">
        <v>1973</v>
      </c>
      <c r="V339" s="213">
        <f t="shared" si="17"/>
        <v>15</v>
      </c>
      <c r="W339" s="213" t="str">
        <f t="shared" si="18"/>
        <v>NO PUBLICABLE</v>
      </c>
      <c r="X339" s="213" t="str">
        <f t="shared" si="19"/>
        <v>SOLICITUD  DE DEVOLUCIÓN DE DINERO</v>
      </c>
    </row>
    <row r="340" spans="2:29" ht="57">
      <c r="B340" s="240" t="s">
        <v>2432</v>
      </c>
      <c r="C340" s="240" t="s">
        <v>1793</v>
      </c>
      <c r="D340" s="240" t="s">
        <v>1793</v>
      </c>
      <c r="E340" s="240" t="s">
        <v>1793</v>
      </c>
      <c r="F340" s="240" t="s">
        <v>1793</v>
      </c>
      <c r="G340" s="240" t="s">
        <v>1793</v>
      </c>
      <c r="H340" s="240" t="s">
        <v>1793</v>
      </c>
      <c r="I340" s="240" t="s">
        <v>1793</v>
      </c>
      <c r="J340" s="240" t="s">
        <v>1793</v>
      </c>
      <c r="K340" s="240" t="s">
        <v>1793</v>
      </c>
      <c r="L340" s="240" t="s">
        <v>1793</v>
      </c>
      <c r="M340" s="240" t="s">
        <v>1793</v>
      </c>
      <c r="N340" s="240" t="s">
        <v>1793</v>
      </c>
      <c r="O340" s="240" t="s">
        <v>1793</v>
      </c>
      <c r="P340" s="240" t="s">
        <v>1793</v>
      </c>
      <c r="Q340" s="240" t="s">
        <v>1793</v>
      </c>
      <c r="R340" s="240" t="s">
        <v>2047</v>
      </c>
      <c r="S340" s="234" t="s">
        <v>1973</v>
      </c>
      <c r="V340" s="213">
        <f t="shared" si="17"/>
        <v>15</v>
      </c>
      <c r="W340" s="213" t="str">
        <f t="shared" si="18"/>
        <v>PUBLICABLE</v>
      </c>
      <c r="X340" s="213" t="str">
        <f t="shared" si="19"/>
        <v xml:space="preserve">INFORME SEMESTRAL </v>
      </c>
    </row>
    <row r="341" spans="2:29" ht="156.75">
      <c r="B341" s="240" t="s">
        <v>2433</v>
      </c>
      <c r="C341" s="240" t="s">
        <v>1793</v>
      </c>
      <c r="D341" s="240" t="s">
        <v>1793</v>
      </c>
      <c r="E341" s="240" t="s">
        <v>1793</v>
      </c>
      <c r="F341" s="240" t="s">
        <v>1793</v>
      </c>
      <c r="G341" s="240" t="s">
        <v>1793</v>
      </c>
      <c r="H341" s="240" t="s">
        <v>1793</v>
      </c>
      <c r="I341" s="240" t="s">
        <v>1793</v>
      </c>
      <c r="J341" s="240" t="s">
        <v>1793</v>
      </c>
      <c r="K341" s="240" t="s">
        <v>1793</v>
      </c>
      <c r="L341" s="240" t="s">
        <v>1793</v>
      </c>
      <c r="M341" s="240" t="s">
        <v>1793</v>
      </c>
      <c r="N341" s="240" t="s">
        <v>1793</v>
      </c>
      <c r="O341" s="240" t="s">
        <v>1793</v>
      </c>
      <c r="P341" s="240" t="s">
        <v>1793</v>
      </c>
      <c r="Q341" s="240" t="s">
        <v>1793</v>
      </c>
      <c r="R341" s="240" t="s">
        <v>2047</v>
      </c>
      <c r="S341" s="234" t="s">
        <v>1791</v>
      </c>
      <c r="V341" s="213">
        <f t="shared" si="17"/>
        <v>15</v>
      </c>
      <c r="W341" s="213" t="str">
        <f t="shared" si="18"/>
        <v>PUBLICABLE</v>
      </c>
      <c r="X341" s="213" t="str">
        <f t="shared" si="19"/>
        <v>ACTAS DE ÓRGANOS DE DIRECCIÓN O MONITOREO DE LAS INVERSIONES</v>
      </c>
    </row>
    <row r="342" spans="2:29" ht="33.75" customHeight="1">
      <c r="B342" s="240" t="s">
        <v>2434</v>
      </c>
      <c r="C342" s="240" t="s">
        <v>1793</v>
      </c>
      <c r="D342" s="240" t="s">
        <v>1793</v>
      </c>
      <c r="E342" s="240" t="s">
        <v>1793</v>
      </c>
      <c r="F342" s="240" t="s">
        <v>1793</v>
      </c>
      <c r="G342" s="240" t="s">
        <v>1793</v>
      </c>
      <c r="H342" s="240" t="s">
        <v>1793</v>
      </c>
      <c r="I342" s="240" t="s">
        <v>1793</v>
      </c>
      <c r="J342" s="240" t="s">
        <v>1793</v>
      </c>
      <c r="K342" s="240" t="s">
        <v>1793</v>
      </c>
      <c r="L342" s="240" t="s">
        <v>1793</v>
      </c>
      <c r="M342" s="240" t="s">
        <v>1793</v>
      </c>
      <c r="N342" s="240" t="s">
        <v>1793</v>
      </c>
      <c r="O342" s="240" t="s">
        <v>1793</v>
      </c>
      <c r="P342" s="240" t="s">
        <v>1793</v>
      </c>
      <c r="Q342" s="240" t="s">
        <v>1793</v>
      </c>
      <c r="R342" s="240" t="s">
        <v>2047</v>
      </c>
      <c r="S342" s="234" t="s">
        <v>1791</v>
      </c>
      <c r="V342" s="213">
        <f t="shared" si="17"/>
        <v>15</v>
      </c>
      <c r="W342" s="213" t="str">
        <f t="shared" si="18"/>
        <v>PUBLICABLE</v>
      </c>
      <c r="X342" s="213" t="str">
        <f t="shared" si="19"/>
        <v xml:space="preserve">SÁBANA DOCUMENTAL DE INFORMACIÓN EMPRESARIAL CONFIDENCIAL DE TERCEROS </v>
      </c>
    </row>
    <row r="343" spans="2:29" ht="31.5" customHeight="1">
      <c r="B343" s="240" t="s">
        <v>2293</v>
      </c>
      <c r="C343" s="240" t="s">
        <v>1793</v>
      </c>
      <c r="D343" s="240" t="s">
        <v>1793</v>
      </c>
      <c r="E343" s="240" t="s">
        <v>1793</v>
      </c>
      <c r="F343" s="240" t="s">
        <v>1793</v>
      </c>
      <c r="G343" s="240" t="s">
        <v>1793</v>
      </c>
      <c r="H343" s="240" t="s">
        <v>1793</v>
      </c>
      <c r="I343" s="240" t="s">
        <v>1793</v>
      </c>
      <c r="J343" s="240" t="s">
        <v>1793</v>
      </c>
      <c r="K343" s="240" t="s">
        <v>1793</v>
      </c>
      <c r="L343" s="240" t="s">
        <v>1793</v>
      </c>
      <c r="M343" s="240" t="s">
        <v>1793</v>
      </c>
      <c r="N343" s="240" t="s">
        <v>1793</v>
      </c>
      <c r="O343" s="240" t="s">
        <v>1793</v>
      </c>
      <c r="P343" s="240" t="s">
        <v>1793</v>
      </c>
      <c r="Q343" s="240" t="s">
        <v>1793</v>
      </c>
      <c r="R343" s="240" t="s">
        <v>2047</v>
      </c>
      <c r="S343" s="234" t="s">
        <v>1973</v>
      </c>
      <c r="V343" s="213">
        <f t="shared" si="17"/>
        <v>15</v>
      </c>
      <c r="W343" s="213" t="str">
        <f t="shared" si="18"/>
        <v>PUBLICABLE</v>
      </c>
      <c r="X343" s="213" t="str">
        <f t="shared" si="19"/>
        <v>COMPROMISO DE INVERSIÓN</v>
      </c>
    </row>
    <row r="344" spans="2:29" ht="85.5">
      <c r="B344" s="240" t="s">
        <v>2294</v>
      </c>
      <c r="C344" s="240" t="s">
        <v>1793</v>
      </c>
      <c r="D344" s="240" t="s">
        <v>1793</v>
      </c>
      <c r="E344" s="240" t="s">
        <v>1793</v>
      </c>
      <c r="F344" s="240" t="s">
        <v>1793</v>
      </c>
      <c r="G344" s="240" t="s">
        <v>1793</v>
      </c>
      <c r="H344" s="240" t="s">
        <v>1793</v>
      </c>
      <c r="I344" s="240" t="s">
        <v>1793</v>
      </c>
      <c r="J344" s="240" t="s">
        <v>1793</v>
      </c>
      <c r="K344" s="240" t="s">
        <v>1793</v>
      </c>
      <c r="L344" s="240" t="s">
        <v>1793</v>
      </c>
      <c r="M344" s="240" t="s">
        <v>1793</v>
      </c>
      <c r="N344" s="240" t="s">
        <v>1793</v>
      </c>
      <c r="O344" s="240" t="s">
        <v>1793</v>
      </c>
      <c r="P344" s="240" t="s">
        <v>1793</v>
      </c>
      <c r="Q344" s="240" t="s">
        <v>1793</v>
      </c>
      <c r="R344" s="240" t="s">
        <v>2047</v>
      </c>
      <c r="S344" s="234" t="s">
        <v>1973</v>
      </c>
      <c r="V344" s="213">
        <f t="shared" si="17"/>
        <v>15</v>
      </c>
      <c r="W344" s="213" t="str">
        <f t="shared" si="18"/>
        <v>PUBLICABLE</v>
      </c>
      <c r="X344" s="213" t="str">
        <f t="shared" si="19"/>
        <v>CUMPLIMIENTO DE COMPROMISOS</v>
      </c>
    </row>
    <row r="345" spans="2:29" ht="114">
      <c r="B345" s="240" t="s">
        <v>2295</v>
      </c>
      <c r="C345" s="240" t="s">
        <v>1793</v>
      </c>
      <c r="D345" s="240" t="s">
        <v>1793</v>
      </c>
      <c r="E345" s="240" t="s">
        <v>1793</v>
      </c>
      <c r="F345" s="240" t="s">
        <v>1793</v>
      </c>
      <c r="G345" s="240" t="s">
        <v>1793</v>
      </c>
      <c r="H345" s="240" t="s">
        <v>1793</v>
      </c>
      <c r="I345" s="240" t="s">
        <v>1793</v>
      </c>
      <c r="J345" s="240" t="s">
        <v>1793</v>
      </c>
      <c r="K345" s="240" t="s">
        <v>1793</v>
      </c>
      <c r="L345" s="240" t="s">
        <v>1793</v>
      </c>
      <c r="M345" s="240" t="s">
        <v>1793</v>
      </c>
      <c r="N345" s="240" t="s">
        <v>1793</v>
      </c>
      <c r="O345" s="240" t="s">
        <v>1793</v>
      </c>
      <c r="P345" s="240" t="s">
        <v>1793</v>
      </c>
      <c r="Q345" s="240" t="s">
        <v>1793</v>
      </c>
      <c r="R345" s="240" t="s">
        <v>2047</v>
      </c>
      <c r="S345" s="234" t="s">
        <v>1791</v>
      </c>
      <c r="V345" s="213">
        <f t="shared" si="17"/>
        <v>15</v>
      </c>
      <c r="W345" s="213" t="str">
        <f t="shared" si="18"/>
        <v>NO PUBLICABLE</v>
      </c>
      <c r="X345" s="213" t="str">
        <f t="shared" si="19"/>
        <v>EJECUCIÓN DEL SEGURO AGROPECUARIO</v>
      </c>
    </row>
    <row r="346" spans="2:29" ht="42.75">
      <c r="B346" s="240" t="s">
        <v>2296</v>
      </c>
      <c r="C346" s="240" t="s">
        <v>1793</v>
      </c>
      <c r="D346" s="240" t="s">
        <v>1793</v>
      </c>
      <c r="E346" s="240" t="s">
        <v>1793</v>
      </c>
      <c r="F346" s="240" t="s">
        <v>1793</v>
      </c>
      <c r="G346" s="240" t="s">
        <v>1793</v>
      </c>
      <c r="H346" s="240" t="s">
        <v>1793</v>
      </c>
      <c r="I346" s="240" t="s">
        <v>1793</v>
      </c>
      <c r="J346" s="240" t="s">
        <v>1793</v>
      </c>
      <c r="K346" s="240" t="s">
        <v>1793</v>
      </c>
      <c r="L346" s="240" t="s">
        <v>1793</v>
      </c>
      <c r="M346" s="240" t="s">
        <v>1793</v>
      </c>
      <c r="N346" s="240" t="s">
        <v>1793</v>
      </c>
      <c r="O346" s="240" t="s">
        <v>1793</v>
      </c>
      <c r="P346" s="240" t="s">
        <v>1793</v>
      </c>
      <c r="Q346" s="240" t="s">
        <v>1793</v>
      </c>
      <c r="R346" s="240" t="s">
        <v>2047</v>
      </c>
      <c r="S346" s="234" t="s">
        <v>1791</v>
      </c>
      <c r="V346" s="213">
        <f t="shared" si="17"/>
        <v>15</v>
      </c>
      <c r="W346" s="213" t="str">
        <f t="shared" si="18"/>
        <v>NO PUBLICABLE</v>
      </c>
      <c r="X346" s="213" t="str">
        <f t="shared" si="19"/>
        <v>CUENTAS DE COBRO</v>
      </c>
    </row>
    <row r="347" spans="2:29" ht="40.5" customHeight="1">
      <c r="B347" s="240" t="s">
        <v>2297</v>
      </c>
      <c r="C347" s="240" t="s">
        <v>1793</v>
      </c>
      <c r="D347" s="240" t="s">
        <v>1793</v>
      </c>
      <c r="E347" s="240" t="s">
        <v>1793</v>
      </c>
      <c r="F347" s="240" t="s">
        <v>1793</v>
      </c>
      <c r="G347" s="240" t="s">
        <v>1793</v>
      </c>
      <c r="H347" s="240" t="s">
        <v>1793</v>
      </c>
      <c r="I347" s="240" t="s">
        <v>1793</v>
      </c>
      <c r="J347" s="240" t="s">
        <v>1793</v>
      </c>
      <c r="K347" s="240" t="s">
        <v>1793</v>
      </c>
      <c r="L347" s="240" t="s">
        <v>1793</v>
      </c>
      <c r="M347" s="240" t="s">
        <v>1793</v>
      </c>
      <c r="N347" s="240" t="s">
        <v>1793</v>
      </c>
      <c r="O347" s="240" t="s">
        <v>1793</v>
      </c>
      <c r="P347" s="240" t="s">
        <v>1793</v>
      </c>
      <c r="Q347" s="240" t="s">
        <v>1793</v>
      </c>
      <c r="R347" s="240" t="s">
        <v>2047</v>
      </c>
      <c r="S347" s="234" t="s">
        <v>1791</v>
      </c>
      <c r="V347" s="213">
        <f t="shared" si="17"/>
        <v>15</v>
      </c>
      <c r="W347" s="213" t="str">
        <f t="shared" si="18"/>
        <v>NO PUBLICABLE</v>
      </c>
      <c r="X347" s="213" t="str">
        <f t="shared" si="19"/>
        <v>PÓLIZAS DE SEGURO</v>
      </c>
    </row>
    <row r="348" spans="2:29" ht="37.5" customHeight="1">
      <c r="B348" s="240" t="s">
        <v>2435</v>
      </c>
      <c r="C348" s="240" t="s">
        <v>1793</v>
      </c>
      <c r="D348" s="240" t="s">
        <v>1793</v>
      </c>
      <c r="E348" s="240" t="s">
        <v>1793</v>
      </c>
      <c r="F348" s="240" t="s">
        <v>1793</v>
      </c>
      <c r="G348" s="240" t="s">
        <v>1793</v>
      </c>
      <c r="H348" s="240" t="s">
        <v>1793</v>
      </c>
      <c r="I348" s="240" t="s">
        <v>1793</v>
      </c>
      <c r="J348" s="240" t="s">
        <v>1793</v>
      </c>
      <c r="K348" s="240" t="s">
        <v>1793</v>
      </c>
      <c r="L348" s="240" t="s">
        <v>1793</v>
      </c>
      <c r="M348" s="240" t="s">
        <v>1793</v>
      </c>
      <c r="N348" s="240" t="s">
        <v>1793</v>
      </c>
      <c r="O348" s="240" t="s">
        <v>1793</v>
      </c>
      <c r="P348" s="240" t="s">
        <v>1793</v>
      </c>
      <c r="Q348" s="240" t="s">
        <v>1793</v>
      </c>
      <c r="R348" s="240" t="s">
        <v>2047</v>
      </c>
      <c r="S348" s="234" t="s">
        <v>1791</v>
      </c>
      <c r="V348" s="213">
        <f t="shared" si="17"/>
        <v>15</v>
      </c>
      <c r="W348" s="213" t="str">
        <f t="shared" si="18"/>
        <v>NO PUBLICABLE</v>
      </c>
      <c r="X348" s="213" t="str">
        <f t="shared" si="19"/>
        <v>REGISTROS DE LAS ASEGURADORAS</v>
      </c>
    </row>
    <row r="349" spans="2:29" ht="71.25">
      <c r="B349" s="240" t="s">
        <v>2436</v>
      </c>
      <c r="C349" s="240" t="s">
        <v>1793</v>
      </c>
      <c r="D349" s="240" t="s">
        <v>1793</v>
      </c>
      <c r="E349" s="240" t="s">
        <v>1793</v>
      </c>
      <c r="F349" s="240" t="s">
        <v>1793</v>
      </c>
      <c r="G349" s="240" t="s">
        <v>1793</v>
      </c>
      <c r="H349" s="240" t="s">
        <v>1793</v>
      </c>
      <c r="I349" s="240" t="s">
        <v>1793</v>
      </c>
      <c r="J349" s="240" t="s">
        <v>1793</v>
      </c>
      <c r="K349" s="240" t="s">
        <v>1793</v>
      </c>
      <c r="L349" s="240" t="s">
        <v>1793</v>
      </c>
      <c r="M349" s="240" t="s">
        <v>1793</v>
      </c>
      <c r="N349" s="240" t="s">
        <v>1793</v>
      </c>
      <c r="O349" s="240" t="s">
        <v>1793</v>
      </c>
      <c r="P349" s="240" t="s">
        <v>1793</v>
      </c>
      <c r="Q349" s="240" t="s">
        <v>1793</v>
      </c>
      <c r="R349" s="240" t="s">
        <v>2047</v>
      </c>
      <c r="S349" s="234" t="s">
        <v>1973</v>
      </c>
      <c r="V349" s="213">
        <f t="shared" si="17"/>
        <v>15</v>
      </c>
      <c r="W349" s="213" t="str">
        <f t="shared" si="18"/>
        <v>NO PUBLICABLE</v>
      </c>
      <c r="X349" s="213" t="str">
        <f t="shared" si="19"/>
        <v xml:space="preserve">FLUJOS DE CAJA MENSUALES </v>
      </c>
    </row>
    <row r="350" spans="2:29" ht="85.5">
      <c r="B350" s="240" t="s">
        <v>2437</v>
      </c>
      <c r="C350" s="240" t="s">
        <v>1793</v>
      </c>
      <c r="D350" s="240" t="s">
        <v>1793</v>
      </c>
      <c r="E350" s="240" t="s">
        <v>1793</v>
      </c>
      <c r="F350" s="240" t="s">
        <v>1793</v>
      </c>
      <c r="G350" s="240" t="s">
        <v>1793</v>
      </c>
      <c r="H350" s="240" t="s">
        <v>1793</v>
      </c>
      <c r="I350" s="240" t="s">
        <v>1793</v>
      </c>
      <c r="J350" s="240" t="s">
        <v>1793</v>
      </c>
      <c r="K350" s="240" t="s">
        <v>1793</v>
      </c>
      <c r="L350" s="240" t="s">
        <v>1793</v>
      </c>
      <c r="M350" s="240" t="s">
        <v>1793</v>
      </c>
      <c r="N350" s="240" t="s">
        <v>1793</v>
      </c>
      <c r="O350" s="240" t="s">
        <v>1793</v>
      </c>
      <c r="P350" s="240" t="s">
        <v>1793</v>
      </c>
      <c r="Q350" s="240" t="s">
        <v>1793</v>
      </c>
      <c r="R350" s="240" t="s">
        <v>2047</v>
      </c>
      <c r="S350" s="234" t="s">
        <v>1973</v>
      </c>
      <c r="V350" s="213">
        <f t="shared" si="17"/>
        <v>15</v>
      </c>
      <c r="W350" s="213" t="str">
        <f t="shared" si="18"/>
        <v>NO PUBLICABLE</v>
      </c>
      <c r="X350" s="213" t="str">
        <f t="shared" si="19"/>
        <v>BASE DE INFORMACION SARLAFT</v>
      </c>
    </row>
    <row r="351" spans="2:29" ht="71.25">
      <c r="B351" s="240" t="s">
        <v>2438</v>
      </c>
      <c r="C351" s="240" t="s">
        <v>1793</v>
      </c>
      <c r="D351" s="240" t="s">
        <v>1793</v>
      </c>
      <c r="E351" s="240" t="s">
        <v>1793</v>
      </c>
      <c r="F351" s="240" t="s">
        <v>1793</v>
      </c>
      <c r="G351" s="240" t="s">
        <v>1793</v>
      </c>
      <c r="H351" s="240" t="s">
        <v>1793</v>
      </c>
      <c r="I351" s="240" t="s">
        <v>1793</v>
      </c>
      <c r="J351" s="240" t="s">
        <v>1793</v>
      </c>
      <c r="K351" s="240" t="s">
        <v>1793</v>
      </c>
      <c r="L351" s="240" t="s">
        <v>1793</v>
      </c>
      <c r="M351" s="240" t="s">
        <v>1793</v>
      </c>
      <c r="N351" s="240" t="s">
        <v>1793</v>
      </c>
      <c r="O351" s="240" t="s">
        <v>1793</v>
      </c>
      <c r="P351" s="240" t="s">
        <v>1793</v>
      </c>
      <c r="Q351" s="240" t="s">
        <v>1793</v>
      </c>
      <c r="R351" s="240" t="s">
        <v>2047</v>
      </c>
      <c r="S351" s="234" t="s">
        <v>1973</v>
      </c>
      <c r="V351" s="213">
        <f t="shared" si="17"/>
        <v>15</v>
      </c>
      <c r="W351" s="213" t="str">
        <f t="shared" si="18"/>
        <v>NO PUBLICABLE</v>
      </c>
      <c r="X351" s="213" t="str">
        <f t="shared" si="19"/>
        <v>ESTIMACIÓN RECURSOS FNRA</v>
      </c>
    </row>
    <row r="352" spans="2:29" ht="85.5">
      <c r="B352" s="240" t="s">
        <v>2439</v>
      </c>
      <c r="C352" s="240" t="s">
        <v>1793</v>
      </c>
      <c r="D352" s="240" t="s">
        <v>1793</v>
      </c>
      <c r="E352" s="240" t="s">
        <v>1793</v>
      </c>
      <c r="F352" s="240" t="s">
        <v>1793</v>
      </c>
      <c r="G352" s="240" t="s">
        <v>1793</v>
      </c>
      <c r="H352" s="240" t="s">
        <v>1793</v>
      </c>
      <c r="I352" s="240" t="s">
        <v>1793</v>
      </c>
      <c r="J352" s="240" t="s">
        <v>1793</v>
      </c>
      <c r="K352" s="240" t="s">
        <v>1793</v>
      </c>
      <c r="L352" s="240" t="s">
        <v>1793</v>
      </c>
      <c r="M352" s="240" t="s">
        <v>1793</v>
      </c>
      <c r="N352" s="240" t="s">
        <v>1793</v>
      </c>
      <c r="O352" s="240" t="s">
        <v>1793</v>
      </c>
      <c r="P352" s="240" t="s">
        <v>1793</v>
      </c>
      <c r="Q352" s="240" t="s">
        <v>1793</v>
      </c>
      <c r="R352" s="240" t="s">
        <v>2047</v>
      </c>
      <c r="S352" s="234" t="s">
        <v>1973</v>
      </c>
      <c r="V352" s="213">
        <f t="shared" si="17"/>
        <v>15</v>
      </c>
      <c r="W352" s="213" t="str">
        <f t="shared" si="18"/>
        <v>NO PUBLICABLE</v>
      </c>
      <c r="X352" s="213" t="str">
        <f t="shared" si="19"/>
        <v>INDICADORES MACROMETAS, PMI Y PND</v>
      </c>
    </row>
    <row r="353" spans="2:24" ht="42.75">
      <c r="B353" s="240" t="s">
        <v>2440</v>
      </c>
      <c r="C353" s="240" t="s">
        <v>1793</v>
      </c>
      <c r="D353" s="240" t="s">
        <v>1793</v>
      </c>
      <c r="E353" s="240" t="s">
        <v>1793</v>
      </c>
      <c r="F353" s="240" t="s">
        <v>1793</v>
      </c>
      <c r="G353" s="240" t="s">
        <v>1793</v>
      </c>
      <c r="H353" s="240" t="s">
        <v>1793</v>
      </c>
      <c r="I353" s="240" t="s">
        <v>1793</v>
      </c>
      <c r="J353" s="240" t="s">
        <v>1793</v>
      </c>
      <c r="K353" s="240" t="s">
        <v>1793</v>
      </c>
      <c r="L353" s="240" t="s">
        <v>1793</v>
      </c>
      <c r="M353" s="240" t="s">
        <v>1793</v>
      </c>
      <c r="N353" s="240" t="s">
        <v>1793</v>
      </c>
      <c r="O353" s="240" t="s">
        <v>1793</v>
      </c>
      <c r="P353" s="240" t="s">
        <v>1793</v>
      </c>
      <c r="Q353" s="240" t="s">
        <v>1793</v>
      </c>
      <c r="R353" s="240" t="s">
        <v>2047</v>
      </c>
      <c r="S353" s="234" t="s">
        <v>1973</v>
      </c>
      <c r="V353" s="213">
        <f t="shared" si="17"/>
        <v>15</v>
      </c>
      <c r="W353" s="213" t="str">
        <f t="shared" si="18"/>
        <v>NO PUBLICABLE</v>
      </c>
      <c r="X353" s="213" t="str">
        <f t="shared" si="19"/>
        <v>COBROS 1%</v>
      </c>
    </row>
    <row r="354" spans="2:24" ht="156.75">
      <c r="B354" s="240" t="s">
        <v>2441</v>
      </c>
      <c r="C354" s="240" t="s">
        <v>1793</v>
      </c>
      <c r="D354" s="240" t="s">
        <v>1793</v>
      </c>
      <c r="E354" s="240" t="s">
        <v>1793</v>
      </c>
      <c r="F354" s="240" t="s">
        <v>1793</v>
      </c>
      <c r="G354" s="240" t="s">
        <v>1793</v>
      </c>
      <c r="H354" s="240" t="s">
        <v>1793</v>
      </c>
      <c r="I354" s="240" t="s">
        <v>1793</v>
      </c>
      <c r="J354" s="240" t="s">
        <v>1793</v>
      </c>
      <c r="K354" s="240" t="s">
        <v>1793</v>
      </c>
      <c r="L354" s="240" t="s">
        <v>1793</v>
      </c>
      <c r="M354" s="240" t="s">
        <v>1793</v>
      </c>
      <c r="N354" s="240" t="s">
        <v>1793</v>
      </c>
      <c r="O354" s="240" t="s">
        <v>1793</v>
      </c>
      <c r="P354" s="240" t="s">
        <v>1793</v>
      </c>
      <c r="Q354" s="240" t="s">
        <v>1793</v>
      </c>
      <c r="R354" s="240" t="s">
        <v>2047</v>
      </c>
      <c r="S354" s="234" t="s">
        <v>1973</v>
      </c>
      <c r="V354" s="213">
        <f t="shared" ref="V354:V372" si="20">IF(C354="no",1,IF(C354="SI",16,IF(C354="PARCIALMENTE",17,0)))+IF(D354="no",1,IF(D354="SI",16,IF(D354="PARCIALMENTE",17,0)))+IF(E354="no",1,IF(E354="SI",16,IF(E354="PARCIALMENTE",17,0)))+IF(F354="no",1,IF(F354="SI",16,IF(F354="PARCIALMENTE",17,0)))+IF(G354="no",1,IF(G354="SI",16,IF(G354="PARCIALMENTE",17,0)))+IF(H354="no",1,IF(H354="SI",16,IF(H354="PARCIALMENTE",17,0)))+IF(I354="no",1,IF(I354="SI",16,IF(I354="PARCIALMENTE",17,0)))+IF(J354="no",1,IF(J354="SI",16,IF(J354="PARCIALMENTE",17,0)))+IF(K354="no",1,IF(K354="SI",16,IF(K354="PARCIALMENTE",17,0)))+IF(L354="no",1,IF(L354="SI",16,IF(L354="PARCIALMENTE",17,0)))+IF(M354="no",1,IF(M354="SI",16,IF(M354="PARCIALMENTE",17,0)))+IF(N354="no",1,IF(N354="SI",16,IF(N354="PARCIALMENTE",17,0)))+IF(O354="no",1,IF(O354="SI",16,IF(O354="PARCIALMENTE",17,0)))+IF(P354="no",1,IF(P354="SI",16,IF(P354="PARCIALMENTE",17,0)))+IF(Q354="no",1,IF(Q354="SI",16,IF(Q354="PARCIALMENTE",17,0)))</f>
        <v>15</v>
      </c>
      <c r="W354" s="213" t="str">
        <f t="shared" ref="W354:W356" si="21">S369</f>
        <v>NO PUBLICABLE</v>
      </c>
      <c r="X354" s="213" t="str">
        <f t="shared" si="19"/>
        <v>INFORME TRIMESTRAL DE PROGRAMAS DE TASA SUBSIDIADA</v>
      </c>
    </row>
    <row r="355" spans="2:24" ht="85.5">
      <c r="B355" s="240" t="s">
        <v>2298</v>
      </c>
      <c r="C355" s="240" t="s">
        <v>1793</v>
      </c>
      <c r="D355" s="240" t="s">
        <v>1793</v>
      </c>
      <c r="E355" s="240" t="s">
        <v>1793</v>
      </c>
      <c r="F355" s="240" t="s">
        <v>1793</v>
      </c>
      <c r="G355" s="240" t="s">
        <v>1793</v>
      </c>
      <c r="H355" s="240" t="s">
        <v>1793</v>
      </c>
      <c r="I355" s="240" t="s">
        <v>1793</v>
      </c>
      <c r="J355" s="240" t="s">
        <v>1793</v>
      </c>
      <c r="K355" s="240" t="s">
        <v>1793</v>
      </c>
      <c r="L355" s="240" t="s">
        <v>1793</v>
      </c>
      <c r="M355" s="240" t="s">
        <v>1793</v>
      </c>
      <c r="N355" s="240" t="s">
        <v>1793</v>
      </c>
      <c r="O355" s="240" t="s">
        <v>1793</v>
      </c>
      <c r="P355" s="240" t="s">
        <v>1793</v>
      </c>
      <c r="Q355" s="240" t="s">
        <v>1793</v>
      </c>
      <c r="R355" s="240" t="s">
        <v>2047</v>
      </c>
      <c r="S355" s="234" t="s">
        <v>1791</v>
      </c>
      <c r="V355" s="213">
        <f t="shared" si="20"/>
        <v>15</v>
      </c>
      <c r="W355" s="213" t="str">
        <f t="shared" si="21"/>
        <v>NO PUBLICABLE</v>
      </c>
      <c r="X355" s="213" t="str">
        <f t="shared" si="19"/>
        <v>CIF PAGOS FINAGRO CONSOLIDADA</v>
      </c>
    </row>
    <row r="356" spans="2:24" ht="99.75">
      <c r="B356" s="240" t="s">
        <v>2442</v>
      </c>
      <c r="C356" s="240" t="s">
        <v>1793</v>
      </c>
      <c r="D356" s="240" t="s">
        <v>1793</v>
      </c>
      <c r="E356" s="240" t="s">
        <v>1793</v>
      </c>
      <c r="F356" s="240" t="s">
        <v>1793</v>
      </c>
      <c r="G356" s="240" t="s">
        <v>1793</v>
      </c>
      <c r="H356" s="240" t="s">
        <v>1793</v>
      </c>
      <c r="I356" s="240" t="s">
        <v>1793</v>
      </c>
      <c r="J356" s="240" t="s">
        <v>1793</v>
      </c>
      <c r="K356" s="240" t="s">
        <v>1793</v>
      </c>
      <c r="L356" s="240" t="s">
        <v>1793</v>
      </c>
      <c r="M356" s="240" t="s">
        <v>1793</v>
      </c>
      <c r="N356" s="240" t="s">
        <v>1793</v>
      </c>
      <c r="O356" s="240" t="s">
        <v>1793</v>
      </c>
      <c r="P356" s="240" t="s">
        <v>1793</v>
      </c>
      <c r="Q356" s="240" t="s">
        <v>1793</v>
      </c>
      <c r="R356" s="240" t="s">
        <v>2047</v>
      </c>
      <c r="S356" s="234" t="s">
        <v>1791</v>
      </c>
      <c r="V356" s="213">
        <f t="shared" si="20"/>
        <v>15</v>
      </c>
      <c r="W356" s="213" t="str">
        <f t="shared" si="21"/>
        <v>NO PUBLICABLE</v>
      </c>
      <c r="X356" s="213" t="str">
        <f t="shared" si="19"/>
        <v>CIF CONTACTOS FINAGRO CONSOLIDADA</v>
      </c>
    </row>
    <row r="357" spans="2:24" ht="54" customHeight="1">
      <c r="B357" s="240" t="s">
        <v>2299</v>
      </c>
      <c r="C357" s="240" t="s">
        <v>1793</v>
      </c>
      <c r="D357" s="240" t="s">
        <v>1793</v>
      </c>
      <c r="E357" s="240" t="s">
        <v>1793</v>
      </c>
      <c r="F357" s="240" t="s">
        <v>1793</v>
      </c>
      <c r="G357" s="240" t="s">
        <v>1793</v>
      </c>
      <c r="H357" s="240" t="s">
        <v>1793</v>
      </c>
      <c r="I357" s="240" t="s">
        <v>1793</v>
      </c>
      <c r="J357" s="240" t="s">
        <v>1793</v>
      </c>
      <c r="K357" s="240" t="s">
        <v>1793</v>
      </c>
      <c r="L357" s="240" t="s">
        <v>1793</v>
      </c>
      <c r="M357" s="240" t="s">
        <v>1793</v>
      </c>
      <c r="N357" s="240" t="s">
        <v>1793</v>
      </c>
      <c r="O357" s="240" t="s">
        <v>1793</v>
      </c>
      <c r="P357" s="240" t="s">
        <v>1793</v>
      </c>
      <c r="Q357" s="240" t="s">
        <v>1793</v>
      </c>
      <c r="R357" s="240" t="s">
        <v>2047</v>
      </c>
      <c r="S357" s="234" t="s">
        <v>1791</v>
      </c>
      <c r="V357" s="213">
        <f t="shared" si="20"/>
        <v>15</v>
      </c>
      <c r="W357" s="213" t="str">
        <f t="shared" ref="W357:W363" si="22">S372</f>
        <v>NO PUBLICABLE</v>
      </c>
      <c r="X357" s="213" t="str">
        <f t="shared" si="19"/>
        <v xml:space="preserve">BASE CONTROL VUF </v>
      </c>
    </row>
    <row r="358" spans="2:24" ht="63" customHeight="1">
      <c r="B358" s="240" t="s">
        <v>2300</v>
      </c>
      <c r="C358" s="240" t="s">
        <v>1793</v>
      </c>
      <c r="D358" s="240" t="s">
        <v>1793</v>
      </c>
      <c r="E358" s="240" t="s">
        <v>1793</v>
      </c>
      <c r="F358" s="240" t="s">
        <v>1793</v>
      </c>
      <c r="G358" s="240" t="s">
        <v>1793</v>
      </c>
      <c r="H358" s="240" t="s">
        <v>1793</v>
      </c>
      <c r="I358" s="240" t="s">
        <v>1793</v>
      </c>
      <c r="J358" s="240" t="s">
        <v>1793</v>
      </c>
      <c r="K358" s="240" t="s">
        <v>1793</v>
      </c>
      <c r="L358" s="240" t="s">
        <v>1793</v>
      </c>
      <c r="M358" s="240" t="s">
        <v>1793</v>
      </c>
      <c r="N358" s="240" t="s">
        <v>1793</v>
      </c>
      <c r="O358" s="240" t="s">
        <v>1793</v>
      </c>
      <c r="P358" s="240" t="s">
        <v>1793</v>
      </c>
      <c r="Q358" s="240" t="s">
        <v>1793</v>
      </c>
      <c r="R358" s="240" t="s">
        <v>2047</v>
      </c>
      <c r="S358" s="234" t="s">
        <v>1791</v>
      </c>
      <c r="V358" s="213">
        <f t="shared" si="20"/>
        <v>15</v>
      </c>
      <c r="W358" s="213" t="str">
        <f t="shared" si="22"/>
        <v>NO PUBLICABLE</v>
      </c>
      <c r="X358" s="213" t="str">
        <f t="shared" si="19"/>
        <v xml:space="preserve">FORMATOS DE ACTAS E INFORMES </v>
      </c>
    </row>
    <row r="359" spans="2:24" ht="71.25">
      <c r="B359" s="240" t="s">
        <v>2301</v>
      </c>
      <c r="C359" s="240" t="s">
        <v>1793</v>
      </c>
      <c r="D359" s="240" t="s">
        <v>1793</v>
      </c>
      <c r="E359" s="240" t="s">
        <v>1793</v>
      </c>
      <c r="F359" s="240" t="s">
        <v>1793</v>
      </c>
      <c r="G359" s="240" t="s">
        <v>1793</v>
      </c>
      <c r="H359" s="240" t="s">
        <v>1793</v>
      </c>
      <c r="I359" s="240" t="s">
        <v>1793</v>
      </c>
      <c r="J359" s="240" t="s">
        <v>1793</v>
      </c>
      <c r="K359" s="240" t="s">
        <v>1793</v>
      </c>
      <c r="L359" s="240" t="s">
        <v>1793</v>
      </c>
      <c r="M359" s="240" t="s">
        <v>1793</v>
      </c>
      <c r="N359" s="240" t="s">
        <v>1793</v>
      </c>
      <c r="O359" s="240" t="s">
        <v>1793</v>
      </c>
      <c r="P359" s="240" t="s">
        <v>1793</v>
      </c>
      <c r="Q359" s="240" t="s">
        <v>1793</v>
      </c>
      <c r="R359" s="240" t="s">
        <v>2047</v>
      </c>
      <c r="S359" s="234" t="s">
        <v>1791</v>
      </c>
      <c r="V359" s="213">
        <f t="shared" si="20"/>
        <v>15</v>
      </c>
      <c r="W359" s="213" t="str">
        <f t="shared" si="22"/>
        <v>NO PUBLICABLE</v>
      </c>
      <c r="X359" s="213" t="str">
        <f t="shared" si="19"/>
        <v>INFORMACIÓN TRAMITADA EN GEOCIF</v>
      </c>
    </row>
    <row r="360" spans="2:24" ht="74.25" customHeight="1">
      <c r="B360" s="240" t="s">
        <v>2302</v>
      </c>
      <c r="C360" s="240" t="s">
        <v>1793</v>
      </c>
      <c r="D360" s="240" t="s">
        <v>1793</v>
      </c>
      <c r="E360" s="240" t="s">
        <v>1793</v>
      </c>
      <c r="F360" s="240" t="s">
        <v>1793</v>
      </c>
      <c r="G360" s="240" t="s">
        <v>1793</v>
      </c>
      <c r="H360" s="240" t="s">
        <v>1793</v>
      </c>
      <c r="I360" s="240" t="s">
        <v>1793</v>
      </c>
      <c r="J360" s="240" t="s">
        <v>1793</v>
      </c>
      <c r="K360" s="240" t="s">
        <v>1793</v>
      </c>
      <c r="L360" s="240" t="s">
        <v>1793</v>
      </c>
      <c r="M360" s="240" t="s">
        <v>1793</v>
      </c>
      <c r="N360" s="240" t="s">
        <v>1793</v>
      </c>
      <c r="O360" s="240" t="s">
        <v>1793</v>
      </c>
      <c r="P360" s="240" t="s">
        <v>1793</v>
      </c>
      <c r="Q360" s="240" t="s">
        <v>1793</v>
      </c>
      <c r="R360" s="240" t="s">
        <v>2047</v>
      </c>
      <c r="S360" s="234" t="s">
        <v>1973</v>
      </c>
      <c r="V360" s="213">
        <f t="shared" si="20"/>
        <v>15</v>
      </c>
      <c r="W360" s="213" t="str">
        <f t="shared" si="22"/>
        <v>NO PUBLICABLE</v>
      </c>
      <c r="X360" s="213" t="str">
        <f t="shared" si="19"/>
        <v xml:space="preserve">EVALUACIÓN DE SOLICITUD DE ELEGIBILIDAD ICR  </v>
      </c>
    </row>
    <row r="361" spans="2:24" ht="128.25">
      <c r="B361" s="240" t="s">
        <v>2303</v>
      </c>
      <c r="C361" s="240" t="s">
        <v>1793</v>
      </c>
      <c r="D361" s="240" t="s">
        <v>1793</v>
      </c>
      <c r="E361" s="240" t="s">
        <v>1793</v>
      </c>
      <c r="F361" s="240" t="s">
        <v>1793</v>
      </c>
      <c r="G361" s="240" t="s">
        <v>1793</v>
      </c>
      <c r="H361" s="240" t="s">
        <v>1793</v>
      </c>
      <c r="I361" s="240" t="s">
        <v>1793</v>
      </c>
      <c r="J361" s="240" t="s">
        <v>1793</v>
      </c>
      <c r="K361" s="240" t="s">
        <v>1793</v>
      </c>
      <c r="L361" s="240" t="s">
        <v>1793</v>
      </c>
      <c r="M361" s="240" t="s">
        <v>1793</v>
      </c>
      <c r="N361" s="240" t="s">
        <v>1793</v>
      </c>
      <c r="O361" s="240" t="s">
        <v>1793</v>
      </c>
      <c r="P361" s="240" t="s">
        <v>1793</v>
      </c>
      <c r="Q361" s="240" t="s">
        <v>1793</v>
      </c>
      <c r="R361" s="240" t="s">
        <v>2047</v>
      </c>
      <c r="S361" s="234" t="s">
        <v>1973</v>
      </c>
      <c r="V361" s="213">
        <f t="shared" si="20"/>
        <v>15</v>
      </c>
      <c r="W361" s="213" t="str">
        <f t="shared" si="22"/>
        <v>NO PUBLICABLE</v>
      </c>
      <c r="X361" s="213" t="str">
        <f t="shared" si="19"/>
        <v xml:space="preserve">ACTA ICR NACIONAL / TERRITORIAL
(FORMATO 
</v>
      </c>
    </row>
    <row r="362" spans="2:24" ht="114">
      <c r="B362" s="240" t="s">
        <v>2304</v>
      </c>
      <c r="C362" s="240" t="s">
        <v>1793</v>
      </c>
      <c r="D362" s="240" t="s">
        <v>1793</v>
      </c>
      <c r="E362" s="240" t="s">
        <v>1793</v>
      </c>
      <c r="F362" s="240" t="s">
        <v>1793</v>
      </c>
      <c r="G362" s="240" t="s">
        <v>1793</v>
      </c>
      <c r="H362" s="240" t="s">
        <v>1793</v>
      </c>
      <c r="I362" s="240" t="s">
        <v>1793</v>
      </c>
      <c r="J362" s="240" t="s">
        <v>1793</v>
      </c>
      <c r="K362" s="240" t="s">
        <v>1793</v>
      </c>
      <c r="L362" s="240" t="s">
        <v>1793</v>
      </c>
      <c r="M362" s="240" t="s">
        <v>1793</v>
      </c>
      <c r="N362" s="240" t="s">
        <v>1793</v>
      </c>
      <c r="O362" s="240" t="s">
        <v>1793</v>
      </c>
      <c r="P362" s="240" t="s">
        <v>1793</v>
      </c>
      <c r="Q362" s="240" t="s">
        <v>1793</v>
      </c>
      <c r="R362" s="240" t="s">
        <v>2047</v>
      </c>
      <c r="S362" s="234" t="s">
        <v>1973</v>
      </c>
      <c r="V362" s="213">
        <f t="shared" si="20"/>
        <v>15</v>
      </c>
      <c r="W362" s="213" t="str">
        <f t="shared" si="22"/>
        <v>NO PUBLICABLE</v>
      </c>
      <c r="X362" s="213" t="str">
        <f t="shared" si="19"/>
        <v>INFORMES DE GESTIÓN, INFORMES Y REPORTES</v>
      </c>
    </row>
    <row r="363" spans="2:24" ht="49.5" customHeight="1">
      <c r="B363" s="240" t="s">
        <v>2305</v>
      </c>
      <c r="C363" s="240" t="s">
        <v>1793</v>
      </c>
      <c r="D363" s="240" t="s">
        <v>1793</v>
      </c>
      <c r="E363" s="240" t="s">
        <v>1793</v>
      </c>
      <c r="F363" s="240" t="s">
        <v>1793</v>
      </c>
      <c r="G363" s="240" t="s">
        <v>1793</v>
      </c>
      <c r="H363" s="240" t="s">
        <v>1793</v>
      </c>
      <c r="I363" s="240" t="s">
        <v>1793</v>
      </c>
      <c r="J363" s="240" t="s">
        <v>1793</v>
      </c>
      <c r="K363" s="240" t="s">
        <v>1793</v>
      </c>
      <c r="L363" s="240" t="s">
        <v>1793</v>
      </c>
      <c r="M363" s="240" t="s">
        <v>1793</v>
      </c>
      <c r="N363" s="240" t="s">
        <v>1793</v>
      </c>
      <c r="O363" s="240" t="s">
        <v>1793</v>
      </c>
      <c r="P363" s="240" t="s">
        <v>1793</v>
      </c>
      <c r="Q363" s="240" t="s">
        <v>1793</v>
      </c>
      <c r="R363" s="240" t="s">
        <v>2047</v>
      </c>
      <c r="S363" s="234" t="s">
        <v>1973</v>
      </c>
      <c r="V363" s="213">
        <f t="shared" si="20"/>
        <v>15</v>
      </c>
      <c r="W363" s="213" t="str">
        <f t="shared" si="22"/>
        <v>NO PUBLICABLE</v>
      </c>
      <c r="X363" s="213" t="str">
        <f t="shared" si="19"/>
        <v>FORMATO ÚNICO DE INFORME DE CONTROL DE CREDITO FUICC</v>
      </c>
    </row>
    <row r="364" spans="2:24" ht="18">
      <c r="B364" s="240" t="s">
        <v>2306</v>
      </c>
      <c r="C364" s="240" t="s">
        <v>1793</v>
      </c>
      <c r="D364" s="240" t="s">
        <v>1793</v>
      </c>
      <c r="E364" s="240" t="s">
        <v>1793</v>
      </c>
      <c r="F364" s="240" t="s">
        <v>1793</v>
      </c>
      <c r="G364" s="240" t="s">
        <v>1793</v>
      </c>
      <c r="H364" s="240" t="s">
        <v>1793</v>
      </c>
      <c r="I364" s="240" t="s">
        <v>1793</v>
      </c>
      <c r="J364" s="240" t="s">
        <v>1793</v>
      </c>
      <c r="K364" s="240" t="s">
        <v>1793</v>
      </c>
      <c r="L364" s="240" t="s">
        <v>1793</v>
      </c>
      <c r="M364" s="240" t="s">
        <v>1793</v>
      </c>
      <c r="N364" s="240" t="s">
        <v>1793</v>
      </c>
      <c r="O364" s="240" t="s">
        <v>1793</v>
      </c>
      <c r="P364" s="240" t="s">
        <v>1793</v>
      </c>
      <c r="Q364" s="240" t="s">
        <v>1793</v>
      </c>
      <c r="R364" s="240" t="s">
        <v>2047</v>
      </c>
      <c r="S364" s="234" t="s">
        <v>1973</v>
      </c>
      <c r="V364" s="213">
        <f t="shared" si="20"/>
        <v>15</v>
      </c>
      <c r="W364" s="213" t="e">
        <f>#REF!</f>
        <v>#REF!</v>
      </c>
      <c r="X364" s="213" t="e">
        <f>#REF!</f>
        <v>#REF!</v>
      </c>
    </row>
    <row r="365" spans="2:24" ht="33" customHeight="1">
      <c r="B365" s="240" t="s">
        <v>2307</v>
      </c>
      <c r="C365" s="240" t="s">
        <v>1793</v>
      </c>
      <c r="D365" s="240" t="s">
        <v>1793</v>
      </c>
      <c r="E365" s="240" t="s">
        <v>1793</v>
      </c>
      <c r="F365" s="240" t="s">
        <v>1793</v>
      </c>
      <c r="G365" s="240" t="s">
        <v>1793</v>
      </c>
      <c r="H365" s="240" t="s">
        <v>1793</v>
      </c>
      <c r="I365" s="240" t="s">
        <v>1793</v>
      </c>
      <c r="J365" s="240" t="s">
        <v>1793</v>
      </c>
      <c r="K365" s="240" t="s">
        <v>1793</v>
      </c>
      <c r="L365" s="240" t="s">
        <v>1793</v>
      </c>
      <c r="M365" s="240" t="s">
        <v>1793</v>
      </c>
      <c r="N365" s="240" t="s">
        <v>1793</v>
      </c>
      <c r="O365" s="240" t="s">
        <v>1793</v>
      </c>
      <c r="P365" s="240" t="s">
        <v>1793</v>
      </c>
      <c r="Q365" s="240" t="s">
        <v>1793</v>
      </c>
      <c r="R365" s="240" t="s">
        <v>2047</v>
      </c>
      <c r="S365" s="234" t="s">
        <v>1973</v>
      </c>
      <c r="V365" s="213">
        <f t="shared" si="20"/>
        <v>15</v>
      </c>
      <c r="W365" s="213" t="str">
        <f t="shared" ref="W365:W371" si="23">S379</f>
        <v>NO PUBLICABLE</v>
      </c>
      <c r="X365" s="213" t="str">
        <f t="shared" ref="X365:X371" si="24">B379</f>
        <v>BASE DE DATOS INCENTIVOS</v>
      </c>
    </row>
    <row r="366" spans="2:24" ht="45.75" customHeight="1">
      <c r="B366" s="240" t="s">
        <v>2308</v>
      </c>
      <c r="C366" s="240" t="s">
        <v>1793</v>
      </c>
      <c r="D366" s="240" t="s">
        <v>1793</v>
      </c>
      <c r="E366" s="240" t="s">
        <v>1793</v>
      </c>
      <c r="F366" s="240" t="s">
        <v>1793</v>
      </c>
      <c r="G366" s="240" t="s">
        <v>1793</v>
      </c>
      <c r="H366" s="240" t="s">
        <v>1793</v>
      </c>
      <c r="I366" s="240" t="s">
        <v>1793</v>
      </c>
      <c r="J366" s="240" t="s">
        <v>1793</v>
      </c>
      <c r="K366" s="240" t="s">
        <v>1793</v>
      </c>
      <c r="L366" s="240" t="s">
        <v>1793</v>
      </c>
      <c r="M366" s="240" t="s">
        <v>1793</v>
      </c>
      <c r="N366" s="240" t="s">
        <v>1793</v>
      </c>
      <c r="O366" s="240" t="s">
        <v>1793</v>
      </c>
      <c r="P366" s="240" t="s">
        <v>1793</v>
      </c>
      <c r="Q366" s="240" t="s">
        <v>1793</v>
      </c>
      <c r="R366" s="240" t="s">
        <v>2047</v>
      </c>
      <c r="S366" s="234" t="s">
        <v>1973</v>
      </c>
      <c r="V366" s="213">
        <f t="shared" si="20"/>
        <v>15</v>
      </c>
      <c r="W366" s="213" t="str">
        <f t="shared" si="23"/>
        <v>NO PUBLICABLE</v>
      </c>
      <c r="X366" s="213" t="str">
        <f t="shared" si="24"/>
        <v>REPORTE DE INSCRIPCIONES</v>
      </c>
    </row>
    <row r="367" spans="2:24" ht="81.75" customHeight="1">
      <c r="B367" s="240" t="s">
        <v>2309</v>
      </c>
      <c r="C367" s="240" t="s">
        <v>1793</v>
      </c>
      <c r="D367" s="240" t="s">
        <v>1793</v>
      </c>
      <c r="E367" s="240" t="s">
        <v>1793</v>
      </c>
      <c r="F367" s="240" t="s">
        <v>1793</v>
      </c>
      <c r="G367" s="240" t="s">
        <v>1793</v>
      </c>
      <c r="H367" s="240" t="s">
        <v>1793</v>
      </c>
      <c r="I367" s="240" t="s">
        <v>1793</v>
      </c>
      <c r="J367" s="240" t="s">
        <v>1793</v>
      </c>
      <c r="K367" s="240" t="s">
        <v>1793</v>
      </c>
      <c r="L367" s="240" t="s">
        <v>1793</v>
      </c>
      <c r="M367" s="240" t="s">
        <v>1793</v>
      </c>
      <c r="N367" s="240" t="s">
        <v>1793</v>
      </c>
      <c r="O367" s="240" t="s">
        <v>1793</v>
      </c>
      <c r="P367" s="240" t="s">
        <v>1793</v>
      </c>
      <c r="Q367" s="240" t="s">
        <v>1793</v>
      </c>
      <c r="R367" s="240" t="s">
        <v>2047</v>
      </c>
      <c r="S367" s="234" t="s">
        <v>1973</v>
      </c>
      <c r="V367" s="213">
        <f t="shared" si="20"/>
        <v>15</v>
      </c>
      <c r="W367" s="213" t="str">
        <f t="shared" si="23"/>
        <v>NO PUBLICABLE</v>
      </c>
      <c r="X367" s="213" t="str">
        <f t="shared" si="24"/>
        <v>REPORTE DE OTORGAMIENTOS DE INCENTIVOS</v>
      </c>
    </row>
    <row r="368" spans="2:24" ht="66" customHeight="1">
      <c r="B368" s="240" t="s">
        <v>2310</v>
      </c>
      <c r="C368" s="240" t="s">
        <v>1793</v>
      </c>
      <c r="D368" s="240" t="s">
        <v>1793</v>
      </c>
      <c r="E368" s="240" t="s">
        <v>1793</v>
      </c>
      <c r="F368" s="240" t="s">
        <v>1793</v>
      </c>
      <c r="G368" s="240" t="s">
        <v>1793</v>
      </c>
      <c r="H368" s="240" t="s">
        <v>1793</v>
      </c>
      <c r="I368" s="240" t="s">
        <v>1793</v>
      </c>
      <c r="J368" s="240" t="s">
        <v>1793</v>
      </c>
      <c r="K368" s="240" t="s">
        <v>1793</v>
      </c>
      <c r="L368" s="240" t="s">
        <v>1793</v>
      </c>
      <c r="M368" s="240" t="s">
        <v>1793</v>
      </c>
      <c r="N368" s="240" t="s">
        <v>1793</v>
      </c>
      <c r="O368" s="240" t="s">
        <v>1793</v>
      </c>
      <c r="P368" s="240" t="s">
        <v>1793</v>
      </c>
      <c r="Q368" s="240" t="s">
        <v>1793</v>
      </c>
      <c r="R368" s="240" t="s">
        <v>2047</v>
      </c>
      <c r="S368" s="234" t="s">
        <v>1973</v>
      </c>
      <c r="V368" s="213">
        <f t="shared" si="20"/>
        <v>15</v>
      </c>
      <c r="W368" s="213" t="str">
        <f t="shared" si="23"/>
        <v>NO PUBLICABLE</v>
      </c>
      <c r="X368" s="213" t="str">
        <f t="shared" si="24"/>
        <v>CORRESPONDENCIA MERCURIO</v>
      </c>
    </row>
    <row r="369" spans="2:24" ht="42.75" customHeight="1">
      <c r="B369" s="240" t="s">
        <v>2443</v>
      </c>
      <c r="C369" s="240" t="s">
        <v>1793</v>
      </c>
      <c r="D369" s="240" t="s">
        <v>1793</v>
      </c>
      <c r="E369" s="240" t="s">
        <v>1793</v>
      </c>
      <c r="F369" s="240" t="s">
        <v>1793</v>
      </c>
      <c r="G369" s="240" t="s">
        <v>1793</v>
      </c>
      <c r="H369" s="240" t="s">
        <v>1793</v>
      </c>
      <c r="I369" s="240" t="s">
        <v>1793</v>
      </c>
      <c r="J369" s="240" t="s">
        <v>1793</v>
      </c>
      <c r="K369" s="240" t="s">
        <v>1793</v>
      </c>
      <c r="L369" s="240" t="s">
        <v>1793</v>
      </c>
      <c r="M369" s="240" t="s">
        <v>1793</v>
      </c>
      <c r="N369" s="240" t="s">
        <v>1793</v>
      </c>
      <c r="O369" s="240" t="s">
        <v>1793</v>
      </c>
      <c r="P369" s="240" t="s">
        <v>1793</v>
      </c>
      <c r="Q369" s="240" t="s">
        <v>1793</v>
      </c>
      <c r="R369" s="240" t="s">
        <v>2047</v>
      </c>
      <c r="S369" s="234" t="s">
        <v>1973</v>
      </c>
      <c r="V369" s="213">
        <f t="shared" si="20"/>
        <v>15</v>
      </c>
      <c r="W369" s="213" t="str">
        <f t="shared" si="23"/>
        <v>NO PUBLICABLE</v>
      </c>
      <c r="X369" s="213" t="str">
        <f t="shared" si="24"/>
        <v xml:space="preserve">FORMATO DE CAPTURA DE INFORMACIÓN SISTEMAS AGRÍCOLAS    </v>
      </c>
    </row>
    <row r="370" spans="2:24" ht="142.5">
      <c r="B370" s="240" t="s">
        <v>2312</v>
      </c>
      <c r="C370" s="240" t="s">
        <v>1793</v>
      </c>
      <c r="D370" s="240" t="s">
        <v>1793</v>
      </c>
      <c r="E370" s="240" t="s">
        <v>1793</v>
      </c>
      <c r="F370" s="240" t="s">
        <v>1793</v>
      </c>
      <c r="G370" s="240" t="s">
        <v>1793</v>
      </c>
      <c r="H370" s="240" t="s">
        <v>1793</v>
      </c>
      <c r="I370" s="240" t="s">
        <v>1793</v>
      </c>
      <c r="J370" s="240" t="s">
        <v>1793</v>
      </c>
      <c r="K370" s="240" t="s">
        <v>1793</v>
      </c>
      <c r="L370" s="240" t="s">
        <v>1793</v>
      </c>
      <c r="M370" s="240" t="s">
        <v>1793</v>
      </c>
      <c r="N370" s="240" t="s">
        <v>1793</v>
      </c>
      <c r="O370" s="240" t="s">
        <v>1793</v>
      </c>
      <c r="P370" s="240" t="s">
        <v>1793</v>
      </c>
      <c r="Q370" s="240" t="s">
        <v>1793</v>
      </c>
      <c r="R370" s="240" t="s">
        <v>2047</v>
      </c>
      <c r="S370" s="234" t="s">
        <v>1973</v>
      </c>
      <c r="V370" s="213">
        <f t="shared" si="20"/>
        <v>15</v>
      </c>
      <c r="W370" s="213" t="str">
        <f t="shared" si="23"/>
        <v>NO PUBLICABLE</v>
      </c>
      <c r="X370" s="213" t="str">
        <f t="shared" si="24"/>
        <v>FORMATO DE CAPTURA DE INFORMACIÓN SISTEMAS PECUARIOS</v>
      </c>
    </row>
    <row r="371" spans="2:24" ht="44.25" customHeight="1">
      <c r="B371" s="240" t="s">
        <v>2313</v>
      </c>
      <c r="C371" s="240" t="s">
        <v>1793</v>
      </c>
      <c r="D371" s="240" t="s">
        <v>1793</v>
      </c>
      <c r="E371" s="240" t="s">
        <v>1793</v>
      </c>
      <c r="F371" s="240" t="s">
        <v>1793</v>
      </c>
      <c r="G371" s="240" t="s">
        <v>1793</v>
      </c>
      <c r="H371" s="240" t="s">
        <v>1793</v>
      </c>
      <c r="I371" s="240" t="s">
        <v>1793</v>
      </c>
      <c r="J371" s="240" t="s">
        <v>1793</v>
      </c>
      <c r="K371" s="240" t="s">
        <v>1793</v>
      </c>
      <c r="L371" s="240" t="s">
        <v>1793</v>
      </c>
      <c r="M371" s="240" t="s">
        <v>1793</v>
      </c>
      <c r="N371" s="240" t="s">
        <v>1793</v>
      </c>
      <c r="O371" s="240" t="s">
        <v>1793</v>
      </c>
      <c r="P371" s="240" t="s">
        <v>1793</v>
      </c>
      <c r="Q371" s="240" t="s">
        <v>1793</v>
      </c>
      <c r="R371" s="240" t="s">
        <v>2047</v>
      </c>
      <c r="S371" s="234" t="s">
        <v>1973</v>
      </c>
      <c r="V371" s="213">
        <f t="shared" si="20"/>
        <v>15</v>
      </c>
      <c r="W371" s="213" t="str">
        <f t="shared" si="23"/>
        <v>NO PUBLICABLE</v>
      </c>
      <c r="X371" s="213" t="str">
        <f t="shared" si="24"/>
        <v>FORMATO DE CAPTURA DE INFORMACIÓN SISTEMAS FORESTALES</v>
      </c>
    </row>
    <row r="372" spans="2:24" ht="78.75" customHeight="1">
      <c r="B372" s="240" t="s">
        <v>2314</v>
      </c>
      <c r="C372" s="240" t="s">
        <v>1793</v>
      </c>
      <c r="D372" s="240" t="s">
        <v>1793</v>
      </c>
      <c r="E372" s="240" t="s">
        <v>1793</v>
      </c>
      <c r="F372" s="240" t="s">
        <v>1793</v>
      </c>
      <c r="G372" s="240" t="s">
        <v>1793</v>
      </c>
      <c r="H372" s="240" t="s">
        <v>1793</v>
      </c>
      <c r="I372" s="240" t="s">
        <v>1793</v>
      </c>
      <c r="J372" s="240" t="s">
        <v>1793</v>
      </c>
      <c r="K372" s="240" t="s">
        <v>1793</v>
      </c>
      <c r="L372" s="240" t="s">
        <v>1793</v>
      </c>
      <c r="M372" s="240" t="s">
        <v>1793</v>
      </c>
      <c r="N372" s="240" t="s">
        <v>1793</v>
      </c>
      <c r="O372" s="240" t="s">
        <v>1793</v>
      </c>
      <c r="P372" s="240" t="s">
        <v>1793</v>
      </c>
      <c r="Q372" s="240" t="s">
        <v>1793</v>
      </c>
      <c r="R372" s="240" t="s">
        <v>2047</v>
      </c>
      <c r="S372" s="234" t="s">
        <v>1973</v>
      </c>
      <c r="V372" s="213">
        <f t="shared" si="20"/>
        <v>15</v>
      </c>
      <c r="W372" s="213" t="str">
        <f t="shared" ref="W372" si="25">S386</f>
        <v>NO PUBLICABLE</v>
      </c>
      <c r="X372" s="213" t="str">
        <f t="shared" ref="X372" si="26">B386</f>
        <v>PLANILLA DE PAGO O FORMATO DE SOLICITUD DE PAGOS (RMO-FOR-002)</v>
      </c>
    </row>
    <row r="373" spans="2:24" ht="57">
      <c r="B373" s="240" t="s">
        <v>2315</v>
      </c>
      <c r="C373" s="240" t="s">
        <v>1793</v>
      </c>
      <c r="D373" s="240" t="s">
        <v>1793</v>
      </c>
      <c r="E373" s="240" t="s">
        <v>1793</v>
      </c>
      <c r="F373" s="240" t="s">
        <v>1793</v>
      </c>
      <c r="G373" s="240" t="s">
        <v>1793</v>
      </c>
      <c r="H373" s="240" t="s">
        <v>1793</v>
      </c>
      <c r="I373" s="240" t="s">
        <v>1793</v>
      </c>
      <c r="J373" s="240" t="s">
        <v>1793</v>
      </c>
      <c r="K373" s="240" t="s">
        <v>1793</v>
      </c>
      <c r="L373" s="240" t="s">
        <v>1793</v>
      </c>
      <c r="M373" s="240" t="s">
        <v>1793</v>
      </c>
      <c r="N373" s="240" t="s">
        <v>1793</v>
      </c>
      <c r="O373" s="240" t="s">
        <v>1793</v>
      </c>
      <c r="P373" s="240" t="s">
        <v>1793</v>
      </c>
      <c r="Q373" s="240" t="s">
        <v>1793</v>
      </c>
      <c r="R373" s="240" t="s">
        <v>2047</v>
      </c>
      <c r="S373" s="234" t="s">
        <v>1973</v>
      </c>
      <c r="V373" s="213">
        <f t="shared" ref="V373:V436" si="27">IF(C373="no",1,IF(C373="SI",16,IF(C373="PARCIALMENTE",17,0)))+IF(D373="no",1,IF(D373="SI",16,IF(D373="PARCIALMENTE",17,0)))+IF(E373="no",1,IF(E373="SI",16,IF(E373="PARCIALMENTE",17,0)))+IF(F373="no",1,IF(F373="SI",16,IF(F373="PARCIALMENTE",17,0)))+IF(G373="no",1,IF(G373="SI",16,IF(G373="PARCIALMENTE",17,0)))+IF(H373="no",1,IF(H373="SI",16,IF(H373="PARCIALMENTE",17,0)))+IF(I373="no",1,IF(I373="SI",16,IF(I373="PARCIALMENTE",17,0)))+IF(J373="no",1,IF(J373="SI",16,IF(J373="PARCIALMENTE",17,0)))+IF(K373="no",1,IF(K373="SI",16,IF(K373="PARCIALMENTE",17,0)))+IF(L373="no",1,IF(L373="SI",16,IF(L373="PARCIALMENTE",17,0)))+IF(M373="no",1,IF(M373="SI",16,IF(M373="PARCIALMENTE",17,0)))+IF(N373="no",1,IF(N373="SI",16,IF(N373="PARCIALMENTE",17,0)))+IF(O373="no",1,IF(O373="SI",16,IF(O373="PARCIALMENTE",17,0)))+IF(P373="no",1,IF(P373="SI",16,IF(P373="PARCIALMENTE",17,0)))+IF(Q373="no",1,IF(Q373="SI",16,IF(Q373="PARCIALMENTE",17,0)))</f>
        <v>15</v>
      </c>
      <c r="W373" s="213" t="str">
        <f t="shared" ref="W373:W389" si="28">S387</f>
        <v>NO PUBLICABLE</v>
      </c>
      <c r="X373" s="213" t="str">
        <f t="shared" ref="X373:X389" si="29">B387</f>
        <v>PAGO DE COMISIONES</v>
      </c>
    </row>
    <row r="374" spans="2:24" ht="53.25" customHeight="1">
      <c r="B374" s="240" t="s">
        <v>2316</v>
      </c>
      <c r="C374" s="240" t="s">
        <v>1793</v>
      </c>
      <c r="D374" s="240" t="s">
        <v>1793</v>
      </c>
      <c r="E374" s="240" t="s">
        <v>1793</v>
      </c>
      <c r="F374" s="240" t="s">
        <v>1793</v>
      </c>
      <c r="G374" s="240" t="s">
        <v>1793</v>
      </c>
      <c r="H374" s="240" t="s">
        <v>1793</v>
      </c>
      <c r="I374" s="240" t="s">
        <v>1793</v>
      </c>
      <c r="J374" s="240" t="s">
        <v>1793</v>
      </c>
      <c r="K374" s="240" t="s">
        <v>1793</v>
      </c>
      <c r="L374" s="240" t="s">
        <v>1793</v>
      </c>
      <c r="M374" s="240" t="s">
        <v>1793</v>
      </c>
      <c r="N374" s="240" t="s">
        <v>1793</v>
      </c>
      <c r="O374" s="240" t="s">
        <v>1793</v>
      </c>
      <c r="P374" s="240" t="s">
        <v>1793</v>
      </c>
      <c r="Q374" s="240" t="s">
        <v>1793</v>
      </c>
      <c r="R374" s="240" t="s">
        <v>2047</v>
      </c>
      <c r="S374" s="234" t="s">
        <v>1973</v>
      </c>
      <c r="V374" s="213">
        <f t="shared" si="27"/>
        <v>15</v>
      </c>
      <c r="W374" s="213" t="str">
        <f t="shared" si="28"/>
        <v>NO PUBLICABLE</v>
      </c>
      <c r="X374" s="213" t="str">
        <f t="shared" si="29"/>
        <v>INFORMES ESTADÍSTICOS</v>
      </c>
    </row>
    <row r="375" spans="2:24" ht="27" customHeight="1">
      <c r="B375" s="240" t="s">
        <v>2317</v>
      </c>
      <c r="C375" s="240" t="s">
        <v>1793</v>
      </c>
      <c r="D375" s="240" t="s">
        <v>1793</v>
      </c>
      <c r="E375" s="240" t="s">
        <v>1793</v>
      </c>
      <c r="F375" s="240" t="s">
        <v>1793</v>
      </c>
      <c r="G375" s="240" t="s">
        <v>1793</v>
      </c>
      <c r="H375" s="240" t="s">
        <v>1793</v>
      </c>
      <c r="I375" s="240" t="s">
        <v>1793</v>
      </c>
      <c r="J375" s="240" t="s">
        <v>1793</v>
      </c>
      <c r="K375" s="240" t="s">
        <v>1793</v>
      </c>
      <c r="L375" s="240" t="s">
        <v>1793</v>
      </c>
      <c r="M375" s="240" t="s">
        <v>1793</v>
      </c>
      <c r="N375" s="240" t="s">
        <v>1793</v>
      </c>
      <c r="O375" s="240" t="s">
        <v>1793</v>
      </c>
      <c r="P375" s="240" t="s">
        <v>1793</v>
      </c>
      <c r="Q375" s="240" t="s">
        <v>1793</v>
      </c>
      <c r="R375" s="240" t="s">
        <v>2047</v>
      </c>
      <c r="S375" s="234" t="s">
        <v>1973</v>
      </c>
      <c r="V375" s="213">
        <f t="shared" si="27"/>
        <v>15</v>
      </c>
      <c r="W375" s="213" t="str">
        <f t="shared" si="28"/>
        <v>NO PUBLICABLE</v>
      </c>
      <c r="X375" s="213" t="str">
        <f t="shared" si="29"/>
        <v>INFORMES DE GESTIÓN</v>
      </c>
    </row>
    <row r="376" spans="2:24" ht="67.5" customHeight="1">
      <c r="B376" s="240" t="s">
        <v>2318</v>
      </c>
      <c r="C376" s="240" t="s">
        <v>1793</v>
      </c>
      <c r="D376" s="240" t="s">
        <v>1793</v>
      </c>
      <c r="E376" s="240" t="s">
        <v>1793</v>
      </c>
      <c r="F376" s="240" t="s">
        <v>1793</v>
      </c>
      <c r="G376" s="240" t="s">
        <v>1793</v>
      </c>
      <c r="H376" s="240" t="s">
        <v>1793</v>
      </c>
      <c r="I376" s="240" t="s">
        <v>1793</v>
      </c>
      <c r="J376" s="240" t="s">
        <v>1793</v>
      </c>
      <c r="K376" s="240" t="s">
        <v>1793</v>
      </c>
      <c r="L376" s="240" t="s">
        <v>1793</v>
      </c>
      <c r="M376" s="240" t="s">
        <v>1793</v>
      </c>
      <c r="N376" s="240" t="s">
        <v>1793</v>
      </c>
      <c r="O376" s="240" t="s">
        <v>1793</v>
      </c>
      <c r="P376" s="240" t="s">
        <v>1793</v>
      </c>
      <c r="Q376" s="240" t="s">
        <v>1793</v>
      </c>
      <c r="R376" s="240" t="s">
        <v>2047</v>
      </c>
      <c r="S376" s="234" t="s">
        <v>1973</v>
      </c>
      <c r="V376" s="213">
        <f t="shared" si="27"/>
        <v>15</v>
      </c>
      <c r="W376" s="213" t="str">
        <f t="shared" si="28"/>
        <v>NO PUBLICABLE</v>
      </c>
      <c r="X376" s="213" t="str">
        <f t="shared" si="29"/>
        <v xml:space="preserve">GARANTÍAS VIGENTES Y PROVISIONES FAG ORDINARIO, FAG RECUPERACIÓN Y ECONOMÍA POPULAR </v>
      </c>
    </row>
    <row r="377" spans="2:24" ht="94.5" customHeight="1">
      <c r="B377" s="240" t="s">
        <v>2444</v>
      </c>
      <c r="C377" s="240" t="s">
        <v>1793</v>
      </c>
      <c r="D377" s="240" t="s">
        <v>1793</v>
      </c>
      <c r="E377" s="240" t="s">
        <v>1793</v>
      </c>
      <c r="F377" s="240" t="s">
        <v>1793</v>
      </c>
      <c r="G377" s="240" t="s">
        <v>1793</v>
      </c>
      <c r="H377" s="240" t="s">
        <v>1793</v>
      </c>
      <c r="I377" s="240" t="s">
        <v>1793</v>
      </c>
      <c r="J377" s="240" t="s">
        <v>1793</v>
      </c>
      <c r="K377" s="240" t="s">
        <v>1793</v>
      </c>
      <c r="L377" s="240" t="s">
        <v>1793</v>
      </c>
      <c r="M377" s="240" t="s">
        <v>1793</v>
      </c>
      <c r="N377" s="240" t="s">
        <v>1793</v>
      </c>
      <c r="O377" s="240" t="s">
        <v>1793</v>
      </c>
      <c r="P377" s="240" t="s">
        <v>1793</v>
      </c>
      <c r="Q377" s="240" t="s">
        <v>1793</v>
      </c>
      <c r="R377" s="240" t="s">
        <v>2047</v>
      </c>
      <c r="S377" s="234" t="s">
        <v>1973</v>
      </c>
      <c r="V377" s="213">
        <f t="shared" si="27"/>
        <v>15</v>
      </c>
      <c r="W377" s="213" t="str">
        <f t="shared" si="28"/>
        <v>PUBLICABLE</v>
      </c>
      <c r="X377" s="213" t="str">
        <f t="shared" si="29"/>
        <v xml:space="preserve">GARANTÍAS EXPEDIDAS FAG ORDINARIO, ECONOMÍA POPULAR  Y FAG RECUPERACIÓN </v>
      </c>
    </row>
    <row r="378" spans="2:24" ht="53.25" customHeight="1">
      <c r="B378" s="240" t="s">
        <v>2445</v>
      </c>
      <c r="C378" s="240" t="s">
        <v>1793</v>
      </c>
      <c r="D378" s="240" t="s">
        <v>1793</v>
      </c>
      <c r="E378" s="240" t="s">
        <v>1793</v>
      </c>
      <c r="F378" s="240" t="s">
        <v>1793</v>
      </c>
      <c r="G378" s="240" t="s">
        <v>1793</v>
      </c>
      <c r="H378" s="240" t="s">
        <v>1793</v>
      </c>
      <c r="I378" s="240" t="s">
        <v>1793</v>
      </c>
      <c r="J378" s="240" t="s">
        <v>1793</v>
      </c>
      <c r="K378" s="240" t="s">
        <v>1793</v>
      </c>
      <c r="L378" s="240" t="s">
        <v>1793</v>
      </c>
      <c r="M378" s="240" t="s">
        <v>1793</v>
      </c>
      <c r="N378" s="240" t="s">
        <v>1793</v>
      </c>
      <c r="O378" s="240" t="s">
        <v>1793</v>
      </c>
      <c r="P378" s="240" t="s">
        <v>1793</v>
      </c>
      <c r="Q378" s="240" t="s">
        <v>1793</v>
      </c>
      <c r="R378" s="240" t="s">
        <v>2047</v>
      </c>
      <c r="S378" s="234" t="s">
        <v>1973</v>
      </c>
      <c r="V378" s="213">
        <f t="shared" si="27"/>
        <v>15</v>
      </c>
      <c r="W378" s="213" t="str">
        <f t="shared" si="28"/>
        <v>PUBLICABLE</v>
      </c>
      <c r="X378" s="213" t="str">
        <f t="shared" si="29"/>
        <v>FORMATO LISTA DE ASISTENCIA PARA LAS CAPACITACIONES
(THU-FOR-007)</v>
      </c>
    </row>
    <row r="379" spans="2:24" ht="114">
      <c r="B379" s="240" t="s">
        <v>2319</v>
      </c>
      <c r="C379" s="240" t="s">
        <v>1793</v>
      </c>
      <c r="D379" s="240" t="s">
        <v>1793</v>
      </c>
      <c r="E379" s="240" t="s">
        <v>1793</v>
      </c>
      <c r="F379" s="240" t="s">
        <v>1793</v>
      </c>
      <c r="G379" s="240" t="s">
        <v>1793</v>
      </c>
      <c r="H379" s="240" t="s">
        <v>1793</v>
      </c>
      <c r="I379" s="240" t="s">
        <v>1793</v>
      </c>
      <c r="J379" s="240" t="s">
        <v>1793</v>
      </c>
      <c r="K379" s="240" t="s">
        <v>1793</v>
      </c>
      <c r="L379" s="240" t="s">
        <v>1793</v>
      </c>
      <c r="M379" s="240" t="s">
        <v>1793</v>
      </c>
      <c r="N379" s="240" t="s">
        <v>1793</v>
      </c>
      <c r="O379" s="240" t="s">
        <v>1793</v>
      </c>
      <c r="P379" s="240" t="s">
        <v>1793</v>
      </c>
      <c r="Q379" s="240" t="s">
        <v>1793</v>
      </c>
      <c r="R379" s="240" t="s">
        <v>2047</v>
      </c>
      <c r="S379" s="234" t="s">
        <v>1973</v>
      </c>
      <c r="V379" s="213">
        <f t="shared" si="27"/>
        <v>15</v>
      </c>
      <c r="W379" s="213" t="str">
        <f t="shared" si="28"/>
        <v>NO PUBLICABLE</v>
      </c>
      <c r="X379" s="213" t="str">
        <f t="shared" si="29"/>
        <v>DOCUMENTOS DE LA RECLAMACIÓN DE GARANTÍAS</v>
      </c>
    </row>
    <row r="380" spans="2:24" ht="48.75" customHeight="1">
      <c r="B380" s="240" t="s">
        <v>2320</v>
      </c>
      <c r="C380" s="240" t="s">
        <v>1793</v>
      </c>
      <c r="D380" s="240" t="s">
        <v>1793</v>
      </c>
      <c r="E380" s="240" t="s">
        <v>1793</v>
      </c>
      <c r="F380" s="240" t="s">
        <v>1793</v>
      </c>
      <c r="G380" s="240" t="s">
        <v>1793</v>
      </c>
      <c r="H380" s="240" t="s">
        <v>1793</v>
      </c>
      <c r="I380" s="240" t="s">
        <v>1793</v>
      </c>
      <c r="J380" s="240" t="s">
        <v>1793</v>
      </c>
      <c r="K380" s="240" t="s">
        <v>1793</v>
      </c>
      <c r="L380" s="240" t="s">
        <v>1793</v>
      </c>
      <c r="M380" s="240" t="s">
        <v>1793</v>
      </c>
      <c r="N380" s="240" t="s">
        <v>1793</v>
      </c>
      <c r="O380" s="240" t="s">
        <v>1793</v>
      </c>
      <c r="P380" s="240" t="s">
        <v>1793</v>
      </c>
      <c r="Q380" s="240" t="s">
        <v>1793</v>
      </c>
      <c r="R380" s="240" t="s">
        <v>2047</v>
      </c>
      <c r="S380" s="234" t="s">
        <v>1973</v>
      </c>
      <c r="V380" s="213">
        <f t="shared" si="27"/>
        <v>15</v>
      </c>
      <c r="W380" s="213" t="str">
        <f t="shared" si="28"/>
        <v>NO PUBLICABLE</v>
      </c>
      <c r="X380" s="213" t="str">
        <f t="shared" si="29"/>
        <v>INFORMACIÓN DEL APLICATIVO DE SERVICIOS DE CRÉDITO (FAG)</v>
      </c>
    </row>
    <row r="381" spans="2:24" ht="55.5" customHeight="1">
      <c r="B381" s="240" t="s">
        <v>2321</v>
      </c>
      <c r="C381" s="240" t="s">
        <v>1793</v>
      </c>
      <c r="D381" s="240" t="s">
        <v>1793</v>
      </c>
      <c r="E381" s="240" t="s">
        <v>1793</v>
      </c>
      <c r="F381" s="240" t="s">
        <v>1793</v>
      </c>
      <c r="G381" s="240" t="s">
        <v>1793</v>
      </c>
      <c r="H381" s="240" t="s">
        <v>1793</v>
      </c>
      <c r="I381" s="240" t="s">
        <v>1793</v>
      </c>
      <c r="J381" s="240" t="s">
        <v>1793</v>
      </c>
      <c r="K381" s="240" t="s">
        <v>1793</v>
      </c>
      <c r="L381" s="240" t="s">
        <v>1793</v>
      </c>
      <c r="M381" s="240" t="s">
        <v>1793</v>
      </c>
      <c r="N381" s="240" t="s">
        <v>1793</v>
      </c>
      <c r="O381" s="240" t="s">
        <v>1793</v>
      </c>
      <c r="P381" s="240" t="s">
        <v>1793</v>
      </c>
      <c r="Q381" s="240" t="s">
        <v>1793</v>
      </c>
      <c r="R381" s="240" t="s">
        <v>2047</v>
      </c>
      <c r="S381" s="234" t="s">
        <v>1973</v>
      </c>
      <c r="V381" s="213">
        <f t="shared" si="27"/>
        <v>15</v>
      </c>
      <c r="W381" s="213" t="str">
        <f t="shared" si="28"/>
        <v>NO PUBLICABLE</v>
      </c>
      <c r="X381" s="213" t="str">
        <f t="shared" si="29"/>
        <v>FACTURA ELECTRÓNICA Y PLANILLA DE LA RELACIÓN CERTIFICADOS DE GARANTÍAS</v>
      </c>
    </row>
    <row r="382" spans="2:24" ht="51.75" customHeight="1">
      <c r="B382" s="240" t="s">
        <v>2322</v>
      </c>
      <c r="C382" s="240" t="s">
        <v>1793</v>
      </c>
      <c r="D382" s="240" t="s">
        <v>1793</v>
      </c>
      <c r="E382" s="240" t="s">
        <v>1793</v>
      </c>
      <c r="F382" s="240" t="s">
        <v>1793</v>
      </c>
      <c r="G382" s="240" t="s">
        <v>1793</v>
      </c>
      <c r="H382" s="240" t="s">
        <v>1793</v>
      </c>
      <c r="I382" s="240" t="s">
        <v>1793</v>
      </c>
      <c r="J382" s="240" t="s">
        <v>1793</v>
      </c>
      <c r="K382" s="240" t="s">
        <v>1793</v>
      </c>
      <c r="L382" s="240" t="s">
        <v>1793</v>
      </c>
      <c r="M382" s="240" t="s">
        <v>1793</v>
      </c>
      <c r="N382" s="240" t="s">
        <v>1793</v>
      </c>
      <c r="O382" s="240" t="s">
        <v>1793</v>
      </c>
      <c r="P382" s="240" t="s">
        <v>1793</v>
      </c>
      <c r="Q382" s="240" t="s">
        <v>1793</v>
      </c>
      <c r="R382" s="240" t="s">
        <v>2047</v>
      </c>
      <c r="S382" s="234" t="s">
        <v>1973</v>
      </c>
      <c r="V382" s="213">
        <f t="shared" si="27"/>
        <v>15</v>
      </c>
      <c r="W382" s="213" t="str">
        <f t="shared" si="28"/>
        <v>NO PUBLICABLE</v>
      </c>
      <c r="X382" s="213" t="str">
        <f t="shared" si="29"/>
        <v>CERTIFICADOS DE GARANTÍAS BMC</v>
      </c>
    </row>
    <row r="383" spans="2:24" ht="128.25">
      <c r="B383" s="240" t="s">
        <v>2446</v>
      </c>
      <c r="C383" s="240" t="s">
        <v>1793</v>
      </c>
      <c r="D383" s="240" t="s">
        <v>1793</v>
      </c>
      <c r="E383" s="240" t="s">
        <v>1793</v>
      </c>
      <c r="F383" s="240" t="s">
        <v>1793</v>
      </c>
      <c r="G383" s="240" t="s">
        <v>1793</v>
      </c>
      <c r="H383" s="240" t="s">
        <v>1793</v>
      </c>
      <c r="I383" s="240" t="s">
        <v>1793</v>
      </c>
      <c r="J383" s="240" t="s">
        <v>1793</v>
      </c>
      <c r="K383" s="240" t="s">
        <v>1793</v>
      </c>
      <c r="L383" s="240" t="s">
        <v>1793</v>
      </c>
      <c r="M383" s="240" t="s">
        <v>1793</v>
      </c>
      <c r="N383" s="240" t="s">
        <v>1793</v>
      </c>
      <c r="O383" s="240" t="s">
        <v>1793</v>
      </c>
      <c r="P383" s="240" t="s">
        <v>1793</v>
      </c>
      <c r="Q383" s="240" t="s">
        <v>1793</v>
      </c>
      <c r="R383" s="240" t="s">
        <v>2047</v>
      </c>
      <c r="S383" s="234" t="s">
        <v>1973</v>
      </c>
      <c r="V383" s="213">
        <f t="shared" si="27"/>
        <v>15</v>
      </c>
      <c r="W383" s="213" t="str">
        <f t="shared" si="28"/>
        <v>NO PUBLICABLE</v>
      </c>
      <c r="X383" s="213" t="str">
        <f t="shared" si="29"/>
        <v>DOCUMENTOS DE EXPEDICIÓN DE GARANTÍAS BMC</v>
      </c>
    </row>
    <row r="384" spans="2:24" ht="114">
      <c r="B384" s="240" t="s">
        <v>2447</v>
      </c>
      <c r="C384" s="240" t="s">
        <v>1793</v>
      </c>
      <c r="D384" s="240" t="s">
        <v>1793</v>
      </c>
      <c r="E384" s="240" t="s">
        <v>1793</v>
      </c>
      <c r="F384" s="240" t="s">
        <v>1793</v>
      </c>
      <c r="G384" s="240" t="s">
        <v>1793</v>
      </c>
      <c r="H384" s="240" t="s">
        <v>1793</v>
      </c>
      <c r="I384" s="240" t="s">
        <v>1793</v>
      </c>
      <c r="J384" s="240" t="s">
        <v>1793</v>
      </c>
      <c r="K384" s="240" t="s">
        <v>1793</v>
      </c>
      <c r="L384" s="240" t="s">
        <v>1793</v>
      </c>
      <c r="M384" s="240" t="s">
        <v>1793</v>
      </c>
      <c r="N384" s="240" t="s">
        <v>1793</v>
      </c>
      <c r="O384" s="240" t="s">
        <v>1793</v>
      </c>
      <c r="P384" s="240" t="s">
        <v>1793</v>
      </c>
      <c r="Q384" s="240" t="s">
        <v>1793</v>
      </c>
      <c r="R384" s="240" t="s">
        <v>2047</v>
      </c>
      <c r="S384" s="234" t="s">
        <v>1973</v>
      </c>
      <c r="V384" s="213">
        <f t="shared" si="27"/>
        <v>15</v>
      </c>
      <c r="W384" s="213" t="str">
        <f t="shared" si="28"/>
        <v>NO PUBLICABLE</v>
      </c>
      <c r="X384" s="213" t="str">
        <f t="shared" si="29"/>
        <v>BASES DE ESTADÍSTICAS Y RESUMEN DEL FAG</v>
      </c>
    </row>
    <row r="385" spans="2:24" ht="51.75" customHeight="1">
      <c r="B385" s="240" t="s">
        <v>2448</v>
      </c>
      <c r="C385" s="240" t="s">
        <v>1793</v>
      </c>
      <c r="D385" s="240" t="s">
        <v>1793</v>
      </c>
      <c r="E385" s="240" t="s">
        <v>1793</v>
      </c>
      <c r="F385" s="240" t="s">
        <v>1793</v>
      </c>
      <c r="G385" s="240" t="s">
        <v>1793</v>
      </c>
      <c r="H385" s="240" t="s">
        <v>1793</v>
      </c>
      <c r="I385" s="240" t="s">
        <v>1793</v>
      </c>
      <c r="J385" s="240" t="s">
        <v>1793</v>
      </c>
      <c r="K385" s="240" t="s">
        <v>1793</v>
      </c>
      <c r="L385" s="240" t="s">
        <v>1793</v>
      </c>
      <c r="M385" s="240" t="s">
        <v>1793</v>
      </c>
      <c r="N385" s="240" t="s">
        <v>1793</v>
      </c>
      <c r="O385" s="240" t="s">
        <v>1793</v>
      </c>
      <c r="P385" s="240" t="s">
        <v>1793</v>
      </c>
      <c r="Q385" s="240" t="s">
        <v>1793</v>
      </c>
      <c r="R385" s="240" t="s">
        <v>2047</v>
      </c>
      <c r="S385" s="234" t="s">
        <v>1973</v>
      </c>
      <c r="V385" s="213">
        <f t="shared" si="27"/>
        <v>15</v>
      </c>
      <c r="W385" s="213" t="str">
        <f t="shared" si="28"/>
        <v>NO PUBLICABLE</v>
      </c>
      <c r="X385" s="213" t="str">
        <f t="shared" si="29"/>
        <v xml:space="preserve">COSECHAS Y PROVISIONES   Y PRECIO TÉCNICO DEL FAG </v>
      </c>
    </row>
    <row r="386" spans="2:24" ht="48" customHeight="1">
      <c r="B386" s="240" t="s">
        <v>2323</v>
      </c>
      <c r="C386" s="240" t="s">
        <v>1793</v>
      </c>
      <c r="D386" s="240" t="s">
        <v>1793</v>
      </c>
      <c r="E386" s="240" t="s">
        <v>1793</v>
      </c>
      <c r="F386" s="240" t="s">
        <v>1793</v>
      </c>
      <c r="G386" s="240" t="s">
        <v>1793</v>
      </c>
      <c r="H386" s="240" t="s">
        <v>1793</v>
      </c>
      <c r="I386" s="240" t="s">
        <v>1793</v>
      </c>
      <c r="J386" s="240" t="s">
        <v>1793</v>
      </c>
      <c r="K386" s="240" t="s">
        <v>1793</v>
      </c>
      <c r="L386" s="240" t="s">
        <v>1793</v>
      </c>
      <c r="M386" s="240" t="s">
        <v>1793</v>
      </c>
      <c r="N386" s="240" t="s">
        <v>1793</v>
      </c>
      <c r="O386" s="240" t="s">
        <v>1793</v>
      </c>
      <c r="P386" s="240" t="s">
        <v>1793</v>
      </c>
      <c r="Q386" s="240" t="s">
        <v>1793</v>
      </c>
      <c r="R386" s="240" t="s">
        <v>2047</v>
      </c>
      <c r="S386" s="234" t="s">
        <v>1973</v>
      </c>
      <c r="V386" s="213">
        <f t="shared" si="27"/>
        <v>15</v>
      </c>
      <c r="W386" s="213" t="str">
        <f t="shared" si="28"/>
        <v>NO PUBLICABLE</v>
      </c>
      <c r="X386" s="213" t="str">
        <f t="shared" si="29"/>
        <v xml:space="preserve">PAGOS FINAL DE TESORERÍA </v>
      </c>
    </row>
    <row r="387" spans="2:24" ht="36.75" customHeight="1">
      <c r="B387" s="240" t="s">
        <v>2324</v>
      </c>
      <c r="C387" s="240" t="s">
        <v>1793</v>
      </c>
      <c r="D387" s="240" t="s">
        <v>1793</v>
      </c>
      <c r="E387" s="240" t="s">
        <v>1793</v>
      </c>
      <c r="F387" s="240" t="s">
        <v>1793</v>
      </c>
      <c r="G387" s="240" t="s">
        <v>1793</v>
      </c>
      <c r="H387" s="240" t="s">
        <v>1793</v>
      </c>
      <c r="I387" s="240" t="s">
        <v>1793</v>
      </c>
      <c r="J387" s="240" t="s">
        <v>1793</v>
      </c>
      <c r="K387" s="240" t="s">
        <v>1793</v>
      </c>
      <c r="L387" s="240" t="s">
        <v>1793</v>
      </c>
      <c r="M387" s="240" t="s">
        <v>1793</v>
      </c>
      <c r="N387" s="240" t="s">
        <v>1793</v>
      </c>
      <c r="O387" s="240" t="s">
        <v>1793</v>
      </c>
      <c r="P387" s="240" t="s">
        <v>1793</v>
      </c>
      <c r="Q387" s="240" t="s">
        <v>1793</v>
      </c>
      <c r="R387" s="240" t="s">
        <v>2047</v>
      </c>
      <c r="S387" s="234" t="s">
        <v>1973</v>
      </c>
      <c r="V387" s="213">
        <f t="shared" si="27"/>
        <v>15</v>
      </c>
      <c r="W387" s="213" t="str">
        <f t="shared" si="28"/>
        <v>NO PUBLICABLE</v>
      </c>
      <c r="X387" s="213" t="str">
        <f t="shared" si="29"/>
        <v>INFORMES DE PROGRAMAS ADMINISTRADOS</v>
      </c>
    </row>
    <row r="388" spans="2:24" ht="39" customHeight="1">
      <c r="B388" s="240" t="s">
        <v>2325</v>
      </c>
      <c r="C388" s="240" t="s">
        <v>1793</v>
      </c>
      <c r="D388" s="240" t="s">
        <v>1793</v>
      </c>
      <c r="E388" s="240" t="s">
        <v>1793</v>
      </c>
      <c r="F388" s="240" t="s">
        <v>1793</v>
      </c>
      <c r="G388" s="240" t="s">
        <v>1793</v>
      </c>
      <c r="H388" s="240" t="s">
        <v>1793</v>
      </c>
      <c r="I388" s="240" t="s">
        <v>1793</v>
      </c>
      <c r="J388" s="240" t="s">
        <v>1793</v>
      </c>
      <c r="K388" s="240" t="s">
        <v>1793</v>
      </c>
      <c r="L388" s="240" t="s">
        <v>1793</v>
      </c>
      <c r="M388" s="240" t="s">
        <v>1793</v>
      </c>
      <c r="N388" s="240" t="s">
        <v>1793</v>
      </c>
      <c r="O388" s="240" t="s">
        <v>1793</v>
      </c>
      <c r="P388" s="240" t="s">
        <v>1793</v>
      </c>
      <c r="Q388" s="240" t="s">
        <v>1793</v>
      </c>
      <c r="R388" s="240" t="s">
        <v>2047</v>
      </c>
      <c r="S388" s="234" t="s">
        <v>1973</v>
      </c>
      <c r="V388" s="213">
        <f t="shared" si="27"/>
        <v>15</v>
      </c>
      <c r="W388" s="213" t="str">
        <f t="shared" si="28"/>
        <v>NO PUBLICABLE</v>
      </c>
      <c r="X388" s="213" t="str">
        <f t="shared" si="29"/>
        <v>INFORMES DEL FONDO AGROPECUARIO DE GARANTÍAS</v>
      </c>
    </row>
    <row r="389" spans="2:24" ht="128.25">
      <c r="B389" s="240" t="s">
        <v>2326</v>
      </c>
      <c r="C389" s="240" t="s">
        <v>1793</v>
      </c>
      <c r="D389" s="240" t="s">
        <v>1793</v>
      </c>
      <c r="E389" s="240" t="s">
        <v>1793</v>
      </c>
      <c r="F389" s="240" t="s">
        <v>1793</v>
      </c>
      <c r="G389" s="240" t="s">
        <v>1793</v>
      </c>
      <c r="H389" s="240" t="s">
        <v>1793</v>
      </c>
      <c r="I389" s="240" t="s">
        <v>1793</v>
      </c>
      <c r="J389" s="240" t="s">
        <v>1793</v>
      </c>
      <c r="K389" s="240" t="s">
        <v>1793</v>
      </c>
      <c r="L389" s="240" t="s">
        <v>1793</v>
      </c>
      <c r="M389" s="240" t="s">
        <v>1793</v>
      </c>
      <c r="N389" s="240" t="s">
        <v>1793</v>
      </c>
      <c r="O389" s="240" t="s">
        <v>1793</v>
      </c>
      <c r="P389" s="240" t="s">
        <v>1793</v>
      </c>
      <c r="Q389" s="240" t="s">
        <v>1793</v>
      </c>
      <c r="R389" s="240" t="s">
        <v>2047</v>
      </c>
      <c r="S389" s="234" t="s">
        <v>1973</v>
      </c>
      <c r="V389" s="213">
        <f t="shared" si="27"/>
        <v>15</v>
      </c>
      <c r="W389" s="213" t="str">
        <f t="shared" si="28"/>
        <v>NO PUBLICABLE</v>
      </c>
      <c r="X389" s="213" t="str">
        <f t="shared" si="29"/>
        <v>ACTA DE INICIO DEL PROYECTO
DES-FOR-006</v>
      </c>
    </row>
    <row r="390" spans="2:24" ht="36">
      <c r="B390" s="240" t="s">
        <v>2449</v>
      </c>
      <c r="C390" s="240" t="s">
        <v>1793</v>
      </c>
      <c r="D390" s="240" t="s">
        <v>1793</v>
      </c>
      <c r="E390" s="240" t="s">
        <v>1793</v>
      </c>
      <c r="F390" s="240" t="s">
        <v>1793</v>
      </c>
      <c r="G390" s="240" t="s">
        <v>1793</v>
      </c>
      <c r="H390" s="240" t="s">
        <v>1793</v>
      </c>
      <c r="I390" s="240" t="s">
        <v>1793</v>
      </c>
      <c r="J390" s="240" t="s">
        <v>1793</v>
      </c>
      <c r="K390" s="240" t="s">
        <v>1793</v>
      </c>
      <c r="L390" s="240" t="s">
        <v>1793</v>
      </c>
      <c r="M390" s="240" t="s">
        <v>1793</v>
      </c>
      <c r="N390" s="240" t="s">
        <v>1793</v>
      </c>
      <c r="O390" s="240" t="s">
        <v>1793</v>
      </c>
      <c r="P390" s="240" t="s">
        <v>1793</v>
      </c>
      <c r="Q390" s="240" t="s">
        <v>1793</v>
      </c>
      <c r="R390" s="240" t="s">
        <v>2047</v>
      </c>
      <c r="S390" s="234" t="s">
        <v>1973</v>
      </c>
      <c r="V390" s="213">
        <f t="shared" si="27"/>
        <v>15</v>
      </c>
    </row>
    <row r="391" spans="2:24" ht="27">
      <c r="B391" s="240" t="s">
        <v>2450</v>
      </c>
      <c r="C391" s="240" t="s">
        <v>1793</v>
      </c>
      <c r="D391" s="240" t="s">
        <v>1793</v>
      </c>
      <c r="E391" s="240" t="s">
        <v>1793</v>
      </c>
      <c r="F391" s="240" t="s">
        <v>1793</v>
      </c>
      <c r="G391" s="240" t="s">
        <v>1793</v>
      </c>
      <c r="H391" s="240" t="s">
        <v>1793</v>
      </c>
      <c r="I391" s="240" t="s">
        <v>1793</v>
      </c>
      <c r="J391" s="240" t="s">
        <v>1793</v>
      </c>
      <c r="K391" s="240" t="s">
        <v>1793</v>
      </c>
      <c r="L391" s="240" t="s">
        <v>1793</v>
      </c>
      <c r="M391" s="240" t="s">
        <v>1793</v>
      </c>
      <c r="N391" s="240" t="s">
        <v>1793</v>
      </c>
      <c r="O391" s="240" t="s">
        <v>1793</v>
      </c>
      <c r="P391" s="240" t="s">
        <v>1793</v>
      </c>
      <c r="Q391" s="240" t="s">
        <v>1793</v>
      </c>
      <c r="R391" s="240" t="s">
        <v>2047</v>
      </c>
      <c r="S391" s="234" t="s">
        <v>1791</v>
      </c>
      <c r="V391" s="213">
        <f t="shared" si="27"/>
        <v>15</v>
      </c>
    </row>
    <row r="392" spans="2:24" ht="27">
      <c r="B392" s="240" t="s">
        <v>2327</v>
      </c>
      <c r="C392" s="240" t="s">
        <v>1793</v>
      </c>
      <c r="D392" s="240" t="s">
        <v>1793</v>
      </c>
      <c r="E392" s="240" t="s">
        <v>1793</v>
      </c>
      <c r="F392" s="240" t="s">
        <v>1793</v>
      </c>
      <c r="G392" s="240" t="s">
        <v>1793</v>
      </c>
      <c r="H392" s="240" t="s">
        <v>1793</v>
      </c>
      <c r="I392" s="240" t="s">
        <v>1793</v>
      </c>
      <c r="J392" s="240" t="s">
        <v>1793</v>
      </c>
      <c r="K392" s="240" t="s">
        <v>1793</v>
      </c>
      <c r="L392" s="240" t="s">
        <v>1793</v>
      </c>
      <c r="M392" s="240" t="s">
        <v>1793</v>
      </c>
      <c r="N392" s="240" t="s">
        <v>1793</v>
      </c>
      <c r="O392" s="240" t="s">
        <v>1793</v>
      </c>
      <c r="P392" s="240" t="s">
        <v>1793</v>
      </c>
      <c r="Q392" s="240" t="s">
        <v>1793</v>
      </c>
      <c r="R392" s="240" t="s">
        <v>2047</v>
      </c>
      <c r="S392" s="234" t="s">
        <v>1791</v>
      </c>
      <c r="V392" s="213">
        <f t="shared" si="27"/>
        <v>15</v>
      </c>
    </row>
    <row r="393" spans="2:24" ht="18">
      <c r="B393" s="240" t="s">
        <v>2328</v>
      </c>
      <c r="C393" s="240" t="s">
        <v>1793</v>
      </c>
      <c r="D393" s="240" t="s">
        <v>1793</v>
      </c>
      <c r="E393" s="240" t="s">
        <v>1793</v>
      </c>
      <c r="F393" s="240" t="s">
        <v>1793</v>
      </c>
      <c r="G393" s="240" t="s">
        <v>1793</v>
      </c>
      <c r="H393" s="240" t="s">
        <v>1793</v>
      </c>
      <c r="I393" s="240" t="s">
        <v>1793</v>
      </c>
      <c r="J393" s="240" t="s">
        <v>1793</v>
      </c>
      <c r="K393" s="240" t="s">
        <v>1793</v>
      </c>
      <c r="L393" s="240" t="s">
        <v>1793</v>
      </c>
      <c r="M393" s="240" t="s">
        <v>1793</v>
      </c>
      <c r="N393" s="240" t="s">
        <v>1793</v>
      </c>
      <c r="O393" s="240" t="s">
        <v>1793</v>
      </c>
      <c r="P393" s="240" t="s">
        <v>1793</v>
      </c>
      <c r="Q393" s="240" t="s">
        <v>1793</v>
      </c>
      <c r="R393" s="240" t="s">
        <v>2047</v>
      </c>
      <c r="S393" s="234" t="s">
        <v>1973</v>
      </c>
      <c r="V393" s="213">
        <f t="shared" si="27"/>
        <v>15</v>
      </c>
    </row>
    <row r="394" spans="2:24" ht="18">
      <c r="B394" s="240" t="s">
        <v>2329</v>
      </c>
      <c r="C394" s="240" t="s">
        <v>1793</v>
      </c>
      <c r="D394" s="240" t="s">
        <v>1793</v>
      </c>
      <c r="E394" s="240" t="s">
        <v>1793</v>
      </c>
      <c r="F394" s="240" t="s">
        <v>1793</v>
      </c>
      <c r="G394" s="240" t="s">
        <v>1793</v>
      </c>
      <c r="H394" s="240" t="s">
        <v>1793</v>
      </c>
      <c r="I394" s="240" t="s">
        <v>1793</v>
      </c>
      <c r="J394" s="240" t="s">
        <v>1793</v>
      </c>
      <c r="K394" s="240" t="s">
        <v>1793</v>
      </c>
      <c r="L394" s="240" t="s">
        <v>1793</v>
      </c>
      <c r="M394" s="240" t="s">
        <v>1793</v>
      </c>
      <c r="N394" s="240" t="s">
        <v>1793</v>
      </c>
      <c r="O394" s="240" t="s">
        <v>1793</v>
      </c>
      <c r="P394" s="240" t="s">
        <v>1793</v>
      </c>
      <c r="Q394" s="240" t="s">
        <v>1793</v>
      </c>
      <c r="R394" s="240" t="s">
        <v>2047</v>
      </c>
      <c r="S394" s="234" t="s">
        <v>1973</v>
      </c>
      <c r="V394" s="213">
        <f t="shared" si="27"/>
        <v>15</v>
      </c>
    </row>
    <row r="395" spans="2:24" ht="27">
      <c r="B395" s="240" t="s">
        <v>2330</v>
      </c>
      <c r="C395" s="240" t="s">
        <v>1793</v>
      </c>
      <c r="D395" s="240" t="s">
        <v>1793</v>
      </c>
      <c r="E395" s="240" t="s">
        <v>1793</v>
      </c>
      <c r="F395" s="240" t="s">
        <v>1793</v>
      </c>
      <c r="G395" s="240" t="s">
        <v>1793</v>
      </c>
      <c r="H395" s="240" t="s">
        <v>1793</v>
      </c>
      <c r="I395" s="240" t="s">
        <v>1793</v>
      </c>
      <c r="J395" s="240" t="s">
        <v>1793</v>
      </c>
      <c r="K395" s="240" t="s">
        <v>1793</v>
      </c>
      <c r="L395" s="240" t="s">
        <v>1793</v>
      </c>
      <c r="M395" s="240" t="s">
        <v>1793</v>
      </c>
      <c r="N395" s="240" t="s">
        <v>1793</v>
      </c>
      <c r="O395" s="240" t="s">
        <v>1793</v>
      </c>
      <c r="P395" s="240" t="s">
        <v>1793</v>
      </c>
      <c r="Q395" s="240" t="s">
        <v>1793</v>
      </c>
      <c r="R395" s="240" t="s">
        <v>2047</v>
      </c>
      <c r="S395" s="234" t="s">
        <v>1973</v>
      </c>
      <c r="V395" s="213">
        <f t="shared" si="27"/>
        <v>15</v>
      </c>
    </row>
    <row r="396" spans="2:24" ht="18">
      <c r="B396" s="240" t="s">
        <v>2451</v>
      </c>
      <c r="C396" s="240" t="s">
        <v>1793</v>
      </c>
      <c r="D396" s="240" t="s">
        <v>1793</v>
      </c>
      <c r="E396" s="240" t="s">
        <v>1793</v>
      </c>
      <c r="F396" s="240" t="s">
        <v>1793</v>
      </c>
      <c r="G396" s="240" t="s">
        <v>1793</v>
      </c>
      <c r="H396" s="240" t="s">
        <v>1793</v>
      </c>
      <c r="I396" s="240" t="s">
        <v>1793</v>
      </c>
      <c r="J396" s="240" t="s">
        <v>1793</v>
      </c>
      <c r="K396" s="240" t="s">
        <v>1793</v>
      </c>
      <c r="L396" s="240" t="s">
        <v>1793</v>
      </c>
      <c r="M396" s="240" t="s">
        <v>1793</v>
      </c>
      <c r="N396" s="240" t="s">
        <v>1793</v>
      </c>
      <c r="O396" s="240" t="s">
        <v>1793</v>
      </c>
      <c r="P396" s="240" t="s">
        <v>1793</v>
      </c>
      <c r="Q396" s="240" t="s">
        <v>1793</v>
      </c>
      <c r="R396" s="240" t="s">
        <v>2047</v>
      </c>
      <c r="S396" s="234" t="s">
        <v>1973</v>
      </c>
      <c r="V396" s="213">
        <f t="shared" si="27"/>
        <v>15</v>
      </c>
    </row>
    <row r="397" spans="2:24" ht="18">
      <c r="B397" s="240" t="s">
        <v>2452</v>
      </c>
      <c r="C397" s="240" t="s">
        <v>1793</v>
      </c>
      <c r="D397" s="240" t="s">
        <v>1793</v>
      </c>
      <c r="E397" s="240" t="s">
        <v>1793</v>
      </c>
      <c r="F397" s="240" t="s">
        <v>1793</v>
      </c>
      <c r="G397" s="240" t="s">
        <v>1793</v>
      </c>
      <c r="H397" s="240" t="s">
        <v>1793</v>
      </c>
      <c r="I397" s="240" t="s">
        <v>1793</v>
      </c>
      <c r="J397" s="240" t="s">
        <v>1793</v>
      </c>
      <c r="K397" s="240" t="s">
        <v>1793</v>
      </c>
      <c r="L397" s="240" t="s">
        <v>1793</v>
      </c>
      <c r="M397" s="240" t="s">
        <v>1793</v>
      </c>
      <c r="N397" s="240" t="s">
        <v>1793</v>
      </c>
      <c r="O397" s="240" t="s">
        <v>1793</v>
      </c>
      <c r="P397" s="240" t="s">
        <v>1793</v>
      </c>
      <c r="Q397" s="240" t="s">
        <v>1793</v>
      </c>
      <c r="R397" s="240" t="s">
        <v>2047</v>
      </c>
      <c r="S397" s="234" t="s">
        <v>1973</v>
      </c>
      <c r="V397" s="213">
        <f t="shared" si="27"/>
        <v>15</v>
      </c>
    </row>
    <row r="398" spans="2:24" ht="18">
      <c r="B398" s="240" t="s">
        <v>2453</v>
      </c>
      <c r="C398" s="240" t="s">
        <v>1793</v>
      </c>
      <c r="D398" s="240" t="s">
        <v>1793</v>
      </c>
      <c r="E398" s="240" t="s">
        <v>1793</v>
      </c>
      <c r="F398" s="240" t="s">
        <v>1793</v>
      </c>
      <c r="G398" s="240" t="s">
        <v>1793</v>
      </c>
      <c r="H398" s="240" t="s">
        <v>1793</v>
      </c>
      <c r="I398" s="240" t="s">
        <v>1793</v>
      </c>
      <c r="J398" s="240" t="s">
        <v>1793</v>
      </c>
      <c r="K398" s="240" t="s">
        <v>1793</v>
      </c>
      <c r="L398" s="240" t="s">
        <v>1793</v>
      </c>
      <c r="M398" s="240" t="s">
        <v>1793</v>
      </c>
      <c r="N398" s="240" t="s">
        <v>1793</v>
      </c>
      <c r="O398" s="240" t="s">
        <v>1793</v>
      </c>
      <c r="P398" s="240" t="s">
        <v>1793</v>
      </c>
      <c r="Q398" s="240" t="s">
        <v>1793</v>
      </c>
      <c r="R398" s="240" t="s">
        <v>2047</v>
      </c>
      <c r="S398" s="234" t="s">
        <v>1973</v>
      </c>
      <c r="V398" s="213">
        <f t="shared" si="27"/>
        <v>15</v>
      </c>
    </row>
    <row r="399" spans="2:24" ht="18">
      <c r="B399" s="240" t="s">
        <v>2454</v>
      </c>
      <c r="C399" s="240" t="s">
        <v>1793</v>
      </c>
      <c r="D399" s="240" t="s">
        <v>1793</v>
      </c>
      <c r="E399" s="240" t="s">
        <v>1793</v>
      </c>
      <c r="F399" s="240" t="s">
        <v>1793</v>
      </c>
      <c r="G399" s="240" t="s">
        <v>1793</v>
      </c>
      <c r="H399" s="240" t="s">
        <v>1793</v>
      </c>
      <c r="I399" s="240" t="s">
        <v>1793</v>
      </c>
      <c r="J399" s="240" t="s">
        <v>1793</v>
      </c>
      <c r="K399" s="240" t="s">
        <v>1793</v>
      </c>
      <c r="L399" s="240" t="s">
        <v>1793</v>
      </c>
      <c r="M399" s="240" t="s">
        <v>1793</v>
      </c>
      <c r="N399" s="240" t="s">
        <v>1793</v>
      </c>
      <c r="O399" s="240" t="s">
        <v>1793</v>
      </c>
      <c r="P399" s="240" t="s">
        <v>1793</v>
      </c>
      <c r="Q399" s="240" t="s">
        <v>1793</v>
      </c>
      <c r="R399" s="240" t="s">
        <v>2047</v>
      </c>
      <c r="S399" s="234" t="s">
        <v>1973</v>
      </c>
      <c r="V399" s="213">
        <f t="shared" si="27"/>
        <v>15</v>
      </c>
    </row>
    <row r="400" spans="2:24" ht="18">
      <c r="B400" s="240" t="s">
        <v>2455</v>
      </c>
      <c r="C400" s="240" t="s">
        <v>1793</v>
      </c>
      <c r="D400" s="240" t="s">
        <v>1793</v>
      </c>
      <c r="E400" s="240" t="s">
        <v>1793</v>
      </c>
      <c r="F400" s="240" t="s">
        <v>1793</v>
      </c>
      <c r="G400" s="240" t="s">
        <v>1793</v>
      </c>
      <c r="H400" s="240" t="s">
        <v>1793</v>
      </c>
      <c r="I400" s="240" t="s">
        <v>1793</v>
      </c>
      <c r="J400" s="240" t="s">
        <v>1793</v>
      </c>
      <c r="K400" s="240" t="s">
        <v>1793</v>
      </c>
      <c r="L400" s="240" t="s">
        <v>1793</v>
      </c>
      <c r="M400" s="240" t="s">
        <v>1793</v>
      </c>
      <c r="N400" s="240" t="s">
        <v>1793</v>
      </c>
      <c r="O400" s="240" t="s">
        <v>1793</v>
      </c>
      <c r="P400" s="240" t="s">
        <v>1793</v>
      </c>
      <c r="Q400" s="240" t="s">
        <v>1793</v>
      </c>
      <c r="R400" s="240" t="s">
        <v>2047</v>
      </c>
      <c r="S400" s="234" t="s">
        <v>1973</v>
      </c>
      <c r="V400" s="213">
        <f t="shared" si="27"/>
        <v>15</v>
      </c>
    </row>
    <row r="401" spans="2:22" ht="18">
      <c r="B401" s="240" t="s">
        <v>2456</v>
      </c>
      <c r="C401" s="240" t="s">
        <v>1793</v>
      </c>
      <c r="D401" s="240" t="s">
        <v>1793</v>
      </c>
      <c r="E401" s="240" t="s">
        <v>1793</v>
      </c>
      <c r="F401" s="240" t="s">
        <v>1793</v>
      </c>
      <c r="G401" s="240" t="s">
        <v>1793</v>
      </c>
      <c r="H401" s="240" t="s">
        <v>1793</v>
      </c>
      <c r="I401" s="240" t="s">
        <v>1793</v>
      </c>
      <c r="J401" s="240" t="s">
        <v>1793</v>
      </c>
      <c r="K401" s="240" t="s">
        <v>1793</v>
      </c>
      <c r="L401" s="240" t="s">
        <v>1793</v>
      </c>
      <c r="M401" s="240" t="s">
        <v>1793</v>
      </c>
      <c r="N401" s="240" t="s">
        <v>1793</v>
      </c>
      <c r="O401" s="240" t="s">
        <v>1793</v>
      </c>
      <c r="P401" s="240" t="s">
        <v>1793</v>
      </c>
      <c r="Q401" s="240" t="s">
        <v>1793</v>
      </c>
      <c r="R401" s="240" t="s">
        <v>2047</v>
      </c>
      <c r="S401" s="234" t="s">
        <v>1973</v>
      </c>
      <c r="V401" s="213">
        <f t="shared" si="27"/>
        <v>15</v>
      </c>
    </row>
    <row r="402" spans="2:22" ht="18">
      <c r="B402" s="240" t="s">
        <v>2457</v>
      </c>
      <c r="C402" s="240" t="s">
        <v>1793</v>
      </c>
      <c r="D402" s="240" t="s">
        <v>1793</v>
      </c>
      <c r="E402" s="240" t="s">
        <v>1793</v>
      </c>
      <c r="F402" s="240" t="s">
        <v>1793</v>
      </c>
      <c r="G402" s="240" t="s">
        <v>1793</v>
      </c>
      <c r="H402" s="240" t="s">
        <v>1793</v>
      </c>
      <c r="I402" s="240" t="s">
        <v>1793</v>
      </c>
      <c r="J402" s="240" t="s">
        <v>1793</v>
      </c>
      <c r="K402" s="240" t="s">
        <v>1793</v>
      </c>
      <c r="L402" s="240" t="s">
        <v>1793</v>
      </c>
      <c r="M402" s="240" t="s">
        <v>1793</v>
      </c>
      <c r="N402" s="240" t="s">
        <v>1793</v>
      </c>
      <c r="O402" s="240" t="s">
        <v>1793</v>
      </c>
      <c r="P402" s="240" t="s">
        <v>1793</v>
      </c>
      <c r="Q402" s="240" t="s">
        <v>1793</v>
      </c>
      <c r="R402" s="240" t="s">
        <v>2047</v>
      </c>
      <c r="S402" s="234" t="s">
        <v>1973</v>
      </c>
      <c r="V402" s="213">
        <f t="shared" si="27"/>
        <v>15</v>
      </c>
    </row>
    <row r="403" spans="2:22" ht="18">
      <c r="B403" s="240" t="s">
        <v>2186</v>
      </c>
      <c r="C403" s="240" t="s">
        <v>1793</v>
      </c>
      <c r="D403" s="240" t="s">
        <v>1793</v>
      </c>
      <c r="E403" s="240" t="s">
        <v>1793</v>
      </c>
      <c r="F403" s="240" t="s">
        <v>1793</v>
      </c>
      <c r="G403" s="240" t="s">
        <v>1793</v>
      </c>
      <c r="H403" s="240" t="s">
        <v>1793</v>
      </c>
      <c r="I403" s="240" t="s">
        <v>1793</v>
      </c>
      <c r="J403" s="240" t="s">
        <v>1793</v>
      </c>
      <c r="K403" s="240" t="s">
        <v>1793</v>
      </c>
      <c r="L403" s="240" t="s">
        <v>1793</v>
      </c>
      <c r="M403" s="240" t="s">
        <v>1793</v>
      </c>
      <c r="N403" s="240" t="s">
        <v>1793</v>
      </c>
      <c r="O403" s="240" t="s">
        <v>1793</v>
      </c>
      <c r="P403" s="240" t="s">
        <v>1793</v>
      </c>
      <c r="Q403" s="240" t="s">
        <v>1793</v>
      </c>
      <c r="R403" s="240" t="s">
        <v>2047</v>
      </c>
      <c r="S403" s="234" t="s">
        <v>1973</v>
      </c>
      <c r="V403" s="213">
        <f t="shared" si="27"/>
        <v>15</v>
      </c>
    </row>
    <row r="404" spans="2:22" ht="18">
      <c r="B404" s="240" t="s">
        <v>2187</v>
      </c>
      <c r="C404" s="240" t="s">
        <v>1793</v>
      </c>
      <c r="D404" s="240" t="s">
        <v>1793</v>
      </c>
      <c r="E404" s="240" t="s">
        <v>1793</v>
      </c>
      <c r="F404" s="240" t="s">
        <v>1793</v>
      </c>
      <c r="G404" s="240" t="s">
        <v>1793</v>
      </c>
      <c r="H404" s="240" t="s">
        <v>1793</v>
      </c>
      <c r="I404" s="240" t="s">
        <v>1793</v>
      </c>
      <c r="J404" s="240" t="s">
        <v>1793</v>
      </c>
      <c r="K404" s="240" t="s">
        <v>1793</v>
      </c>
      <c r="L404" s="240" t="s">
        <v>1793</v>
      </c>
      <c r="M404" s="240" t="s">
        <v>1793</v>
      </c>
      <c r="N404" s="240" t="s">
        <v>1793</v>
      </c>
      <c r="O404" s="240" t="s">
        <v>1793</v>
      </c>
      <c r="P404" s="240" t="s">
        <v>1793</v>
      </c>
      <c r="Q404" s="240" t="s">
        <v>1793</v>
      </c>
      <c r="R404" s="240" t="s">
        <v>2047</v>
      </c>
      <c r="S404" s="234" t="s">
        <v>1973</v>
      </c>
      <c r="V404" s="213">
        <f t="shared" si="27"/>
        <v>15</v>
      </c>
    </row>
    <row r="405" spans="2:22" ht="18">
      <c r="B405" s="240" t="s">
        <v>2188</v>
      </c>
      <c r="C405" s="240" t="s">
        <v>1793</v>
      </c>
      <c r="D405" s="240" t="s">
        <v>1793</v>
      </c>
      <c r="E405" s="240" t="s">
        <v>1793</v>
      </c>
      <c r="F405" s="240" t="s">
        <v>1793</v>
      </c>
      <c r="G405" s="240" t="s">
        <v>1793</v>
      </c>
      <c r="H405" s="240" t="s">
        <v>1793</v>
      </c>
      <c r="I405" s="240" t="s">
        <v>1793</v>
      </c>
      <c r="J405" s="240" t="s">
        <v>1793</v>
      </c>
      <c r="K405" s="240" t="s">
        <v>1793</v>
      </c>
      <c r="L405" s="240" t="s">
        <v>1793</v>
      </c>
      <c r="M405" s="240" t="s">
        <v>1793</v>
      </c>
      <c r="N405" s="240" t="s">
        <v>1793</v>
      </c>
      <c r="O405" s="240" t="s">
        <v>1793</v>
      </c>
      <c r="P405" s="240" t="s">
        <v>1793</v>
      </c>
      <c r="Q405" s="240" t="s">
        <v>1793</v>
      </c>
      <c r="R405" s="240" t="s">
        <v>2047</v>
      </c>
      <c r="S405" s="234" t="s">
        <v>1973</v>
      </c>
      <c r="V405" s="213">
        <f t="shared" si="27"/>
        <v>15</v>
      </c>
    </row>
    <row r="406" spans="2:22" ht="27">
      <c r="B406" s="240" t="s">
        <v>2189</v>
      </c>
      <c r="C406" s="240" t="s">
        <v>1793</v>
      </c>
      <c r="D406" s="240" t="s">
        <v>1793</v>
      </c>
      <c r="E406" s="240" t="s">
        <v>1793</v>
      </c>
      <c r="F406" s="240" t="s">
        <v>1793</v>
      </c>
      <c r="G406" s="240" t="s">
        <v>1793</v>
      </c>
      <c r="H406" s="240" t="s">
        <v>1793</v>
      </c>
      <c r="I406" s="240" t="s">
        <v>1793</v>
      </c>
      <c r="J406" s="240" t="s">
        <v>1793</v>
      </c>
      <c r="K406" s="240" t="s">
        <v>1793</v>
      </c>
      <c r="L406" s="240" t="s">
        <v>1793</v>
      </c>
      <c r="M406" s="240" t="s">
        <v>1793</v>
      </c>
      <c r="N406" s="240" t="s">
        <v>1793</v>
      </c>
      <c r="O406" s="240" t="s">
        <v>1793</v>
      </c>
      <c r="P406" s="240" t="s">
        <v>1793</v>
      </c>
      <c r="Q406" s="240" t="s">
        <v>1793</v>
      </c>
      <c r="R406" s="240" t="s">
        <v>2047</v>
      </c>
      <c r="S406" s="234" t="s">
        <v>1973</v>
      </c>
      <c r="V406" s="213">
        <f t="shared" si="27"/>
        <v>15</v>
      </c>
    </row>
    <row r="407" spans="2:22" ht="18">
      <c r="B407" s="240" t="s">
        <v>2190</v>
      </c>
      <c r="C407" s="240" t="s">
        <v>1793</v>
      </c>
      <c r="D407" s="240" t="s">
        <v>1793</v>
      </c>
      <c r="E407" s="240" t="s">
        <v>1793</v>
      </c>
      <c r="F407" s="240" t="s">
        <v>1793</v>
      </c>
      <c r="G407" s="240" t="s">
        <v>1793</v>
      </c>
      <c r="H407" s="240" t="s">
        <v>1793</v>
      </c>
      <c r="I407" s="240" t="s">
        <v>1793</v>
      </c>
      <c r="J407" s="240" t="s">
        <v>1793</v>
      </c>
      <c r="K407" s="240" t="s">
        <v>1793</v>
      </c>
      <c r="L407" s="240" t="s">
        <v>1793</v>
      </c>
      <c r="M407" s="240" t="s">
        <v>1793</v>
      </c>
      <c r="N407" s="240" t="s">
        <v>1793</v>
      </c>
      <c r="O407" s="240" t="s">
        <v>1793</v>
      </c>
      <c r="P407" s="240" t="s">
        <v>1793</v>
      </c>
      <c r="Q407" s="240" t="s">
        <v>1793</v>
      </c>
      <c r="R407" s="240" t="s">
        <v>2047</v>
      </c>
      <c r="S407" s="234" t="s">
        <v>1973</v>
      </c>
      <c r="V407" s="213">
        <f t="shared" si="27"/>
        <v>15</v>
      </c>
    </row>
    <row r="408" spans="2:22" ht="18">
      <c r="B408" s="240" t="s">
        <v>2191</v>
      </c>
      <c r="C408" s="240" t="s">
        <v>1793</v>
      </c>
      <c r="D408" s="240" t="s">
        <v>1793</v>
      </c>
      <c r="E408" s="240" t="s">
        <v>1793</v>
      </c>
      <c r="F408" s="240" t="s">
        <v>1793</v>
      </c>
      <c r="G408" s="240" t="s">
        <v>1793</v>
      </c>
      <c r="H408" s="240" t="s">
        <v>1793</v>
      </c>
      <c r="I408" s="240" t="s">
        <v>1793</v>
      </c>
      <c r="J408" s="240" t="s">
        <v>1793</v>
      </c>
      <c r="K408" s="240" t="s">
        <v>1793</v>
      </c>
      <c r="L408" s="240" t="s">
        <v>1793</v>
      </c>
      <c r="M408" s="240" t="s">
        <v>1793</v>
      </c>
      <c r="N408" s="240" t="s">
        <v>1793</v>
      </c>
      <c r="O408" s="240" t="s">
        <v>1793</v>
      </c>
      <c r="P408" s="240" t="s">
        <v>1793</v>
      </c>
      <c r="Q408" s="240" t="s">
        <v>1793</v>
      </c>
      <c r="R408" s="240" t="s">
        <v>2047</v>
      </c>
      <c r="S408" s="234" t="s">
        <v>1973</v>
      </c>
      <c r="V408" s="213">
        <f t="shared" si="27"/>
        <v>15</v>
      </c>
    </row>
    <row r="409" spans="2:22" ht="18">
      <c r="B409" s="240" t="s">
        <v>2192</v>
      </c>
      <c r="C409" s="240" t="s">
        <v>1793</v>
      </c>
      <c r="D409" s="240" t="s">
        <v>1793</v>
      </c>
      <c r="E409" s="240" t="s">
        <v>1793</v>
      </c>
      <c r="F409" s="240" t="s">
        <v>1793</v>
      </c>
      <c r="G409" s="240" t="s">
        <v>1793</v>
      </c>
      <c r="H409" s="240" t="s">
        <v>1793</v>
      </c>
      <c r="I409" s="240" t="s">
        <v>1793</v>
      </c>
      <c r="J409" s="240" t="s">
        <v>1793</v>
      </c>
      <c r="K409" s="240" t="s">
        <v>1793</v>
      </c>
      <c r="L409" s="240" t="s">
        <v>1793</v>
      </c>
      <c r="M409" s="240" t="s">
        <v>1793</v>
      </c>
      <c r="N409" s="240" t="s">
        <v>1793</v>
      </c>
      <c r="O409" s="240" t="s">
        <v>1793</v>
      </c>
      <c r="P409" s="240" t="s">
        <v>1793</v>
      </c>
      <c r="Q409" s="240" t="s">
        <v>1793</v>
      </c>
      <c r="R409" s="240" t="s">
        <v>2047</v>
      </c>
      <c r="S409" s="234" t="s">
        <v>1973</v>
      </c>
      <c r="V409" s="213">
        <f t="shared" si="27"/>
        <v>15</v>
      </c>
    </row>
    <row r="410" spans="2:22" ht="18">
      <c r="B410" s="240" t="s">
        <v>2193</v>
      </c>
      <c r="C410" s="240" t="s">
        <v>1793</v>
      </c>
      <c r="D410" s="240" t="s">
        <v>1793</v>
      </c>
      <c r="E410" s="240" t="s">
        <v>1793</v>
      </c>
      <c r="F410" s="240" t="s">
        <v>1793</v>
      </c>
      <c r="G410" s="240" t="s">
        <v>1793</v>
      </c>
      <c r="H410" s="240" t="s">
        <v>1793</v>
      </c>
      <c r="I410" s="240" t="s">
        <v>1793</v>
      </c>
      <c r="J410" s="240" t="s">
        <v>1793</v>
      </c>
      <c r="K410" s="240" t="s">
        <v>1793</v>
      </c>
      <c r="L410" s="240" t="s">
        <v>1793</v>
      </c>
      <c r="M410" s="240" t="s">
        <v>1793</v>
      </c>
      <c r="N410" s="240" t="s">
        <v>1793</v>
      </c>
      <c r="O410" s="240" t="s">
        <v>1793</v>
      </c>
      <c r="P410" s="240" t="s">
        <v>1793</v>
      </c>
      <c r="Q410" s="240" t="s">
        <v>1793</v>
      </c>
      <c r="R410" s="240" t="s">
        <v>2047</v>
      </c>
      <c r="S410" s="234" t="s">
        <v>1973</v>
      </c>
      <c r="V410" s="213">
        <f t="shared" si="27"/>
        <v>15</v>
      </c>
    </row>
    <row r="411" spans="2:22" ht="27">
      <c r="B411" s="240" t="s">
        <v>2194</v>
      </c>
      <c r="C411" s="240" t="s">
        <v>1793</v>
      </c>
      <c r="D411" s="240" t="s">
        <v>1793</v>
      </c>
      <c r="E411" s="240" t="s">
        <v>1793</v>
      </c>
      <c r="F411" s="240" t="s">
        <v>1793</v>
      </c>
      <c r="G411" s="240" t="s">
        <v>1793</v>
      </c>
      <c r="H411" s="240" t="s">
        <v>1793</v>
      </c>
      <c r="I411" s="240" t="s">
        <v>1793</v>
      </c>
      <c r="J411" s="240" t="s">
        <v>1793</v>
      </c>
      <c r="K411" s="240" t="s">
        <v>1793</v>
      </c>
      <c r="L411" s="240" t="s">
        <v>1793</v>
      </c>
      <c r="M411" s="240" t="s">
        <v>1793</v>
      </c>
      <c r="N411" s="240" t="s">
        <v>1793</v>
      </c>
      <c r="O411" s="240" t="s">
        <v>1793</v>
      </c>
      <c r="P411" s="240" t="s">
        <v>1793</v>
      </c>
      <c r="Q411" s="240" t="s">
        <v>1793</v>
      </c>
      <c r="R411" s="240" t="s">
        <v>2047</v>
      </c>
      <c r="S411" s="234" t="s">
        <v>1973</v>
      </c>
      <c r="V411" s="213">
        <f t="shared" si="27"/>
        <v>15</v>
      </c>
    </row>
    <row r="412" spans="2:22" ht="18">
      <c r="B412" s="240" t="s">
        <v>2195</v>
      </c>
      <c r="C412" s="240" t="s">
        <v>1793</v>
      </c>
      <c r="D412" s="240" t="s">
        <v>1793</v>
      </c>
      <c r="E412" s="240" t="s">
        <v>1793</v>
      </c>
      <c r="F412" s="240" t="s">
        <v>1793</v>
      </c>
      <c r="G412" s="240" t="s">
        <v>1793</v>
      </c>
      <c r="H412" s="240" t="s">
        <v>1793</v>
      </c>
      <c r="I412" s="240" t="s">
        <v>1793</v>
      </c>
      <c r="J412" s="240" t="s">
        <v>1793</v>
      </c>
      <c r="K412" s="240" t="s">
        <v>1793</v>
      </c>
      <c r="L412" s="240" t="s">
        <v>1793</v>
      </c>
      <c r="M412" s="240" t="s">
        <v>1793</v>
      </c>
      <c r="N412" s="240" t="s">
        <v>1793</v>
      </c>
      <c r="O412" s="240" t="s">
        <v>1793</v>
      </c>
      <c r="P412" s="240" t="s">
        <v>1793</v>
      </c>
      <c r="Q412" s="240" t="s">
        <v>1793</v>
      </c>
      <c r="R412" s="240" t="s">
        <v>2047</v>
      </c>
      <c r="S412" s="234" t="s">
        <v>1973</v>
      </c>
      <c r="V412" s="213">
        <f t="shared" si="27"/>
        <v>15</v>
      </c>
    </row>
    <row r="413" spans="2:22" ht="18">
      <c r="B413" s="240" t="s">
        <v>2196</v>
      </c>
      <c r="C413" s="240" t="s">
        <v>1793</v>
      </c>
      <c r="D413" s="240" t="s">
        <v>1793</v>
      </c>
      <c r="E413" s="240" t="s">
        <v>1793</v>
      </c>
      <c r="F413" s="240" t="s">
        <v>1793</v>
      </c>
      <c r="G413" s="240" t="s">
        <v>1793</v>
      </c>
      <c r="H413" s="240" t="s">
        <v>1793</v>
      </c>
      <c r="I413" s="240" t="s">
        <v>1793</v>
      </c>
      <c r="J413" s="240" t="s">
        <v>1793</v>
      </c>
      <c r="K413" s="240" t="s">
        <v>1793</v>
      </c>
      <c r="L413" s="240" t="s">
        <v>1793</v>
      </c>
      <c r="M413" s="240" t="s">
        <v>1793</v>
      </c>
      <c r="N413" s="240" t="s">
        <v>1793</v>
      </c>
      <c r="O413" s="240" t="s">
        <v>1793</v>
      </c>
      <c r="P413" s="240" t="s">
        <v>1793</v>
      </c>
      <c r="Q413" s="240" t="s">
        <v>1793</v>
      </c>
      <c r="R413" s="240" t="s">
        <v>2047</v>
      </c>
      <c r="S413" s="234" t="s">
        <v>1973</v>
      </c>
      <c r="V413" s="213">
        <f t="shared" si="27"/>
        <v>15</v>
      </c>
    </row>
    <row r="414" spans="2:22" ht="18">
      <c r="B414" s="240" t="s">
        <v>2197</v>
      </c>
      <c r="C414" s="240" t="s">
        <v>1793</v>
      </c>
      <c r="D414" s="240" t="s">
        <v>1793</v>
      </c>
      <c r="E414" s="240" t="s">
        <v>1793</v>
      </c>
      <c r="F414" s="240" t="s">
        <v>1793</v>
      </c>
      <c r="G414" s="240" t="s">
        <v>1793</v>
      </c>
      <c r="H414" s="240" t="s">
        <v>1793</v>
      </c>
      <c r="I414" s="240" t="s">
        <v>1793</v>
      </c>
      <c r="J414" s="240" t="s">
        <v>1793</v>
      </c>
      <c r="K414" s="240" t="s">
        <v>1793</v>
      </c>
      <c r="L414" s="240" t="s">
        <v>1793</v>
      </c>
      <c r="M414" s="240" t="s">
        <v>1793</v>
      </c>
      <c r="N414" s="240" t="s">
        <v>1793</v>
      </c>
      <c r="O414" s="240" t="s">
        <v>1793</v>
      </c>
      <c r="P414" s="240" t="s">
        <v>1793</v>
      </c>
      <c r="Q414" s="240" t="s">
        <v>1793</v>
      </c>
      <c r="R414" s="240" t="s">
        <v>2047</v>
      </c>
      <c r="S414" s="234" t="s">
        <v>1973</v>
      </c>
      <c r="V414" s="213">
        <f t="shared" si="27"/>
        <v>15</v>
      </c>
    </row>
    <row r="415" spans="2:22" ht="18">
      <c r="B415" s="240" t="s">
        <v>2198</v>
      </c>
      <c r="C415" s="240" t="s">
        <v>1793</v>
      </c>
      <c r="D415" s="240" t="s">
        <v>1793</v>
      </c>
      <c r="E415" s="240" t="s">
        <v>1793</v>
      </c>
      <c r="F415" s="240" t="s">
        <v>1793</v>
      </c>
      <c r="G415" s="240" t="s">
        <v>1793</v>
      </c>
      <c r="H415" s="240" t="s">
        <v>1793</v>
      </c>
      <c r="I415" s="240" t="s">
        <v>1793</v>
      </c>
      <c r="J415" s="240" t="s">
        <v>1793</v>
      </c>
      <c r="K415" s="240" t="s">
        <v>1793</v>
      </c>
      <c r="L415" s="240" t="s">
        <v>1793</v>
      </c>
      <c r="M415" s="240" t="s">
        <v>1793</v>
      </c>
      <c r="N415" s="240" t="s">
        <v>1793</v>
      </c>
      <c r="O415" s="240" t="s">
        <v>1793</v>
      </c>
      <c r="P415" s="240" t="s">
        <v>1793</v>
      </c>
      <c r="Q415" s="240" t="s">
        <v>1793</v>
      </c>
      <c r="R415" s="240" t="s">
        <v>2047</v>
      </c>
      <c r="S415" s="234" t="s">
        <v>1973</v>
      </c>
      <c r="V415" s="213">
        <f t="shared" si="27"/>
        <v>15</v>
      </c>
    </row>
    <row r="416" spans="2:22" ht="18">
      <c r="B416" s="240" t="s">
        <v>2199</v>
      </c>
      <c r="C416" s="240" t="s">
        <v>1793</v>
      </c>
      <c r="D416" s="240" t="s">
        <v>1793</v>
      </c>
      <c r="E416" s="240" t="s">
        <v>1793</v>
      </c>
      <c r="F416" s="240" t="s">
        <v>1793</v>
      </c>
      <c r="G416" s="240" t="s">
        <v>1793</v>
      </c>
      <c r="H416" s="240" t="s">
        <v>1793</v>
      </c>
      <c r="I416" s="240" t="s">
        <v>1793</v>
      </c>
      <c r="J416" s="240" t="s">
        <v>1793</v>
      </c>
      <c r="K416" s="240" t="s">
        <v>1793</v>
      </c>
      <c r="L416" s="240" t="s">
        <v>1793</v>
      </c>
      <c r="M416" s="240" t="s">
        <v>1793</v>
      </c>
      <c r="N416" s="240" t="s">
        <v>1793</v>
      </c>
      <c r="O416" s="240" t="s">
        <v>1793</v>
      </c>
      <c r="P416" s="240" t="s">
        <v>1793</v>
      </c>
      <c r="Q416" s="240" t="s">
        <v>1793</v>
      </c>
      <c r="R416" s="240" t="s">
        <v>2047</v>
      </c>
      <c r="S416" s="234" t="s">
        <v>1973</v>
      </c>
      <c r="V416" s="213">
        <f t="shared" si="27"/>
        <v>15</v>
      </c>
    </row>
    <row r="417" spans="2:22" ht="18">
      <c r="B417" s="240" t="s">
        <v>2200</v>
      </c>
      <c r="C417" s="240" t="s">
        <v>1793</v>
      </c>
      <c r="D417" s="240" t="s">
        <v>1793</v>
      </c>
      <c r="E417" s="240" t="s">
        <v>1793</v>
      </c>
      <c r="F417" s="240" t="s">
        <v>1793</v>
      </c>
      <c r="G417" s="240" t="s">
        <v>1793</v>
      </c>
      <c r="H417" s="240" t="s">
        <v>1793</v>
      </c>
      <c r="I417" s="240" t="s">
        <v>1793</v>
      </c>
      <c r="J417" s="240" t="s">
        <v>1793</v>
      </c>
      <c r="K417" s="240" t="s">
        <v>1793</v>
      </c>
      <c r="L417" s="240" t="s">
        <v>1793</v>
      </c>
      <c r="M417" s="240" t="s">
        <v>1792</v>
      </c>
      <c r="N417" s="240" t="s">
        <v>1793</v>
      </c>
      <c r="O417" s="240" t="s">
        <v>1793</v>
      </c>
      <c r="P417" s="240" t="s">
        <v>1793</v>
      </c>
      <c r="Q417" s="240" t="s">
        <v>1793</v>
      </c>
      <c r="R417" s="240" t="s">
        <v>2047</v>
      </c>
      <c r="S417" s="234" t="s">
        <v>1973</v>
      </c>
      <c r="V417" s="213">
        <f t="shared" si="27"/>
        <v>30</v>
      </c>
    </row>
    <row r="418" spans="2:22" ht="18">
      <c r="B418" s="240" t="s">
        <v>2201</v>
      </c>
      <c r="C418" s="240" t="s">
        <v>1793</v>
      </c>
      <c r="D418" s="240" t="s">
        <v>1793</v>
      </c>
      <c r="E418" s="240" t="s">
        <v>1793</v>
      </c>
      <c r="F418" s="240" t="s">
        <v>1793</v>
      </c>
      <c r="G418" s="240" t="s">
        <v>1793</v>
      </c>
      <c r="H418" s="240" t="s">
        <v>1793</v>
      </c>
      <c r="I418" s="240" t="s">
        <v>1793</v>
      </c>
      <c r="J418" s="240" t="s">
        <v>1793</v>
      </c>
      <c r="K418" s="240" t="s">
        <v>1793</v>
      </c>
      <c r="L418" s="240" t="s">
        <v>1793</v>
      </c>
      <c r="M418" s="240" t="s">
        <v>1793</v>
      </c>
      <c r="N418" s="240" t="s">
        <v>1793</v>
      </c>
      <c r="O418" s="240" t="s">
        <v>1793</v>
      </c>
      <c r="P418" s="240" t="s">
        <v>1793</v>
      </c>
      <c r="Q418" s="240" t="s">
        <v>1793</v>
      </c>
      <c r="R418" s="240" t="s">
        <v>2047</v>
      </c>
      <c r="S418" s="234" t="s">
        <v>1973</v>
      </c>
      <c r="V418" s="213">
        <f t="shared" si="27"/>
        <v>15</v>
      </c>
    </row>
    <row r="419" spans="2:22" ht="18">
      <c r="B419" s="240" t="s">
        <v>2202</v>
      </c>
      <c r="C419" s="240" t="s">
        <v>1793</v>
      </c>
      <c r="D419" s="240" t="s">
        <v>1793</v>
      </c>
      <c r="E419" s="240" t="s">
        <v>1793</v>
      </c>
      <c r="F419" s="240" t="s">
        <v>1793</v>
      </c>
      <c r="G419" s="240" t="s">
        <v>1793</v>
      </c>
      <c r="H419" s="240" t="s">
        <v>1793</v>
      </c>
      <c r="I419" s="240" t="s">
        <v>1793</v>
      </c>
      <c r="J419" s="240" t="s">
        <v>1793</v>
      </c>
      <c r="K419" s="240" t="s">
        <v>1793</v>
      </c>
      <c r="L419" s="240" t="s">
        <v>1793</v>
      </c>
      <c r="M419" s="240" t="s">
        <v>1793</v>
      </c>
      <c r="N419" s="240" t="s">
        <v>1793</v>
      </c>
      <c r="O419" s="240" t="s">
        <v>1793</v>
      </c>
      <c r="P419" s="240" t="s">
        <v>1793</v>
      </c>
      <c r="Q419" s="240" t="s">
        <v>1793</v>
      </c>
      <c r="R419" s="240" t="s">
        <v>2047</v>
      </c>
      <c r="S419" s="234" t="s">
        <v>1973</v>
      </c>
      <c r="V419" s="213">
        <f t="shared" si="27"/>
        <v>15</v>
      </c>
    </row>
    <row r="420" spans="2:22" ht="27">
      <c r="B420" s="240" t="s">
        <v>2203</v>
      </c>
      <c r="C420" s="240" t="s">
        <v>1793</v>
      </c>
      <c r="D420" s="240" t="s">
        <v>1793</v>
      </c>
      <c r="E420" s="240" t="s">
        <v>1793</v>
      </c>
      <c r="F420" s="240" t="s">
        <v>1793</v>
      </c>
      <c r="G420" s="240" t="s">
        <v>1793</v>
      </c>
      <c r="H420" s="240" t="s">
        <v>1793</v>
      </c>
      <c r="I420" s="240" t="s">
        <v>1793</v>
      </c>
      <c r="J420" s="240" t="s">
        <v>1793</v>
      </c>
      <c r="K420" s="240" t="s">
        <v>1793</v>
      </c>
      <c r="L420" s="240" t="s">
        <v>1793</v>
      </c>
      <c r="M420" s="240" t="s">
        <v>1793</v>
      </c>
      <c r="N420" s="240" t="s">
        <v>1793</v>
      </c>
      <c r="O420" s="240" t="s">
        <v>1793</v>
      </c>
      <c r="P420" s="240" t="s">
        <v>1793</v>
      </c>
      <c r="Q420" s="240" t="s">
        <v>1793</v>
      </c>
      <c r="R420" s="240" t="s">
        <v>2047</v>
      </c>
      <c r="S420" s="234" t="s">
        <v>1973</v>
      </c>
      <c r="V420" s="213">
        <f t="shared" si="27"/>
        <v>15</v>
      </c>
    </row>
    <row r="421" spans="2:22" ht="18">
      <c r="B421" s="240" t="s">
        <v>2204</v>
      </c>
      <c r="C421" s="240" t="s">
        <v>1793</v>
      </c>
      <c r="D421" s="240" t="s">
        <v>1793</v>
      </c>
      <c r="E421" s="240" t="s">
        <v>1793</v>
      </c>
      <c r="F421" s="240" t="s">
        <v>1793</v>
      </c>
      <c r="G421" s="240" t="s">
        <v>1793</v>
      </c>
      <c r="H421" s="240" t="s">
        <v>1793</v>
      </c>
      <c r="I421" s="240" t="s">
        <v>1793</v>
      </c>
      <c r="J421" s="240" t="s">
        <v>1793</v>
      </c>
      <c r="K421" s="240" t="s">
        <v>1793</v>
      </c>
      <c r="L421" s="240" t="s">
        <v>1793</v>
      </c>
      <c r="M421" s="240" t="s">
        <v>1793</v>
      </c>
      <c r="N421" s="240" t="s">
        <v>1793</v>
      </c>
      <c r="O421" s="240" t="s">
        <v>1793</v>
      </c>
      <c r="P421" s="240" t="s">
        <v>1793</v>
      </c>
      <c r="Q421" s="240" t="s">
        <v>1793</v>
      </c>
      <c r="R421" s="240" t="s">
        <v>2047</v>
      </c>
      <c r="S421" s="234" t="s">
        <v>1973</v>
      </c>
      <c r="V421" s="213">
        <f t="shared" si="27"/>
        <v>15</v>
      </c>
    </row>
    <row r="422" spans="2:22" ht="18">
      <c r="B422" s="240" t="s">
        <v>2205</v>
      </c>
      <c r="C422" s="240" t="s">
        <v>1793</v>
      </c>
      <c r="D422" s="240" t="s">
        <v>1793</v>
      </c>
      <c r="E422" s="240" t="s">
        <v>1793</v>
      </c>
      <c r="F422" s="240" t="s">
        <v>1793</v>
      </c>
      <c r="G422" s="240" t="s">
        <v>1793</v>
      </c>
      <c r="H422" s="240" t="s">
        <v>1793</v>
      </c>
      <c r="I422" s="240" t="s">
        <v>1793</v>
      </c>
      <c r="J422" s="240" t="s">
        <v>1793</v>
      </c>
      <c r="K422" s="240" t="s">
        <v>1793</v>
      </c>
      <c r="L422" s="240" t="s">
        <v>1793</v>
      </c>
      <c r="M422" s="240" t="s">
        <v>1793</v>
      </c>
      <c r="N422" s="240" t="s">
        <v>1793</v>
      </c>
      <c r="O422" s="240" t="s">
        <v>1793</v>
      </c>
      <c r="P422" s="240" t="s">
        <v>1793</v>
      </c>
      <c r="Q422" s="240" t="s">
        <v>1793</v>
      </c>
      <c r="R422" s="240" t="s">
        <v>2047</v>
      </c>
      <c r="S422" s="234" t="s">
        <v>1973</v>
      </c>
      <c r="V422" s="213">
        <f t="shared" si="27"/>
        <v>15</v>
      </c>
    </row>
    <row r="423" spans="2:22" ht="27">
      <c r="B423" s="240" t="s">
        <v>2206</v>
      </c>
      <c r="C423" s="240" t="s">
        <v>1793</v>
      </c>
      <c r="D423" s="240" t="s">
        <v>1793</v>
      </c>
      <c r="E423" s="240" t="s">
        <v>1793</v>
      </c>
      <c r="F423" s="240" t="s">
        <v>1793</v>
      </c>
      <c r="G423" s="240" t="s">
        <v>1793</v>
      </c>
      <c r="H423" s="240" t="s">
        <v>1793</v>
      </c>
      <c r="I423" s="240" t="s">
        <v>1793</v>
      </c>
      <c r="J423" s="240" t="s">
        <v>1793</v>
      </c>
      <c r="K423" s="240" t="s">
        <v>1793</v>
      </c>
      <c r="L423" s="240" t="s">
        <v>1793</v>
      </c>
      <c r="M423" s="240" t="s">
        <v>1793</v>
      </c>
      <c r="N423" s="240" t="s">
        <v>1793</v>
      </c>
      <c r="O423" s="240" t="s">
        <v>1793</v>
      </c>
      <c r="P423" s="240" t="s">
        <v>1793</v>
      </c>
      <c r="Q423" s="240" t="s">
        <v>1793</v>
      </c>
      <c r="R423" s="240" t="s">
        <v>2047</v>
      </c>
      <c r="S423" s="234" t="s">
        <v>1973</v>
      </c>
      <c r="V423" s="213">
        <f t="shared" si="27"/>
        <v>15</v>
      </c>
    </row>
    <row r="424" spans="2:22" ht="18">
      <c r="B424" s="240" t="s">
        <v>2207</v>
      </c>
      <c r="C424" s="240" t="s">
        <v>1793</v>
      </c>
      <c r="D424" s="240" t="s">
        <v>1793</v>
      </c>
      <c r="E424" s="240" t="s">
        <v>1793</v>
      </c>
      <c r="F424" s="240" t="s">
        <v>1793</v>
      </c>
      <c r="G424" s="240" t="s">
        <v>1793</v>
      </c>
      <c r="H424" s="240" t="s">
        <v>1793</v>
      </c>
      <c r="I424" s="240" t="s">
        <v>1793</v>
      </c>
      <c r="J424" s="240" t="s">
        <v>1793</v>
      </c>
      <c r="K424" s="240" t="s">
        <v>1793</v>
      </c>
      <c r="L424" s="240" t="s">
        <v>1793</v>
      </c>
      <c r="M424" s="240" t="s">
        <v>1793</v>
      </c>
      <c r="N424" s="240" t="s">
        <v>1793</v>
      </c>
      <c r="O424" s="240" t="s">
        <v>1793</v>
      </c>
      <c r="P424" s="240" t="s">
        <v>1793</v>
      </c>
      <c r="Q424" s="240" t="s">
        <v>1793</v>
      </c>
      <c r="R424" s="240" t="s">
        <v>2047</v>
      </c>
      <c r="S424" s="234" t="s">
        <v>1973</v>
      </c>
      <c r="V424" s="213">
        <f t="shared" si="27"/>
        <v>15</v>
      </c>
    </row>
    <row r="425" spans="2:22" ht="18">
      <c r="B425" s="240" t="s">
        <v>2208</v>
      </c>
      <c r="C425" s="240" t="s">
        <v>1793</v>
      </c>
      <c r="D425" s="240" t="s">
        <v>1793</v>
      </c>
      <c r="E425" s="240" t="s">
        <v>1793</v>
      </c>
      <c r="F425" s="240" t="s">
        <v>1793</v>
      </c>
      <c r="G425" s="240" t="s">
        <v>1793</v>
      </c>
      <c r="H425" s="240" t="s">
        <v>1793</v>
      </c>
      <c r="I425" s="240" t="s">
        <v>1793</v>
      </c>
      <c r="J425" s="240" t="s">
        <v>1793</v>
      </c>
      <c r="K425" s="240" t="s">
        <v>1793</v>
      </c>
      <c r="L425" s="240" t="s">
        <v>1793</v>
      </c>
      <c r="M425" s="240" t="s">
        <v>1793</v>
      </c>
      <c r="N425" s="240" t="s">
        <v>1793</v>
      </c>
      <c r="O425" s="240" t="s">
        <v>1793</v>
      </c>
      <c r="P425" s="240" t="s">
        <v>1793</v>
      </c>
      <c r="Q425" s="240" t="s">
        <v>1793</v>
      </c>
      <c r="R425" s="240" t="s">
        <v>2047</v>
      </c>
      <c r="S425" s="234" t="s">
        <v>1973</v>
      </c>
      <c r="V425" s="213">
        <f t="shared" si="27"/>
        <v>15</v>
      </c>
    </row>
    <row r="426" spans="2:22" ht="18">
      <c r="B426" s="240" t="s">
        <v>2209</v>
      </c>
      <c r="C426" s="240" t="s">
        <v>1793</v>
      </c>
      <c r="D426" s="240" t="s">
        <v>1793</v>
      </c>
      <c r="E426" s="240" t="s">
        <v>1793</v>
      </c>
      <c r="F426" s="240" t="s">
        <v>1793</v>
      </c>
      <c r="G426" s="240" t="s">
        <v>1793</v>
      </c>
      <c r="H426" s="240" t="s">
        <v>1793</v>
      </c>
      <c r="I426" s="240" t="s">
        <v>1793</v>
      </c>
      <c r="J426" s="240" t="s">
        <v>1793</v>
      </c>
      <c r="K426" s="240" t="s">
        <v>1793</v>
      </c>
      <c r="L426" s="240" t="s">
        <v>1793</v>
      </c>
      <c r="M426" s="240" t="s">
        <v>1793</v>
      </c>
      <c r="N426" s="240" t="s">
        <v>1793</v>
      </c>
      <c r="O426" s="240" t="s">
        <v>1793</v>
      </c>
      <c r="P426" s="240" t="s">
        <v>1793</v>
      </c>
      <c r="Q426" s="240" t="s">
        <v>1793</v>
      </c>
      <c r="R426" s="240" t="s">
        <v>2047</v>
      </c>
      <c r="S426" s="234" t="s">
        <v>1973</v>
      </c>
      <c r="V426" s="213">
        <f t="shared" si="27"/>
        <v>15</v>
      </c>
    </row>
    <row r="427" spans="2:22" ht="18">
      <c r="B427" s="240" t="s">
        <v>2210</v>
      </c>
      <c r="C427" s="240" t="s">
        <v>1793</v>
      </c>
      <c r="D427" s="240" t="s">
        <v>1793</v>
      </c>
      <c r="E427" s="240" t="s">
        <v>1793</v>
      </c>
      <c r="F427" s="240" t="s">
        <v>1793</v>
      </c>
      <c r="G427" s="240" t="s">
        <v>1793</v>
      </c>
      <c r="H427" s="240" t="s">
        <v>1793</v>
      </c>
      <c r="I427" s="240" t="s">
        <v>1793</v>
      </c>
      <c r="J427" s="240" t="s">
        <v>1793</v>
      </c>
      <c r="K427" s="240" t="s">
        <v>1793</v>
      </c>
      <c r="L427" s="240" t="s">
        <v>1793</v>
      </c>
      <c r="M427" s="240" t="s">
        <v>1793</v>
      </c>
      <c r="N427" s="240" t="s">
        <v>1793</v>
      </c>
      <c r="O427" s="240" t="s">
        <v>1793</v>
      </c>
      <c r="P427" s="240" t="s">
        <v>1793</v>
      </c>
      <c r="Q427" s="240" t="s">
        <v>1793</v>
      </c>
      <c r="R427" s="240" t="s">
        <v>2047</v>
      </c>
      <c r="S427" s="234" t="s">
        <v>1791</v>
      </c>
      <c r="V427" s="213">
        <f t="shared" si="27"/>
        <v>15</v>
      </c>
    </row>
    <row r="428" spans="2:22" ht="18">
      <c r="B428" s="240" t="s">
        <v>2211</v>
      </c>
      <c r="C428" s="240" t="s">
        <v>1793</v>
      </c>
      <c r="D428" s="240" t="s">
        <v>1793</v>
      </c>
      <c r="E428" s="240" t="s">
        <v>1793</v>
      </c>
      <c r="F428" s="240" t="s">
        <v>1793</v>
      </c>
      <c r="G428" s="240" t="s">
        <v>1793</v>
      </c>
      <c r="H428" s="240" t="s">
        <v>1793</v>
      </c>
      <c r="I428" s="240" t="s">
        <v>1793</v>
      </c>
      <c r="J428" s="240" t="s">
        <v>1793</v>
      </c>
      <c r="K428" s="240" t="s">
        <v>1793</v>
      </c>
      <c r="L428" s="240" t="s">
        <v>1793</v>
      </c>
      <c r="M428" s="240" t="s">
        <v>1793</v>
      </c>
      <c r="N428" s="240" t="s">
        <v>1793</v>
      </c>
      <c r="O428" s="240" t="s">
        <v>1793</v>
      </c>
      <c r="P428" s="240" t="s">
        <v>1793</v>
      </c>
      <c r="Q428" s="240" t="s">
        <v>1793</v>
      </c>
      <c r="R428" s="240" t="s">
        <v>2047</v>
      </c>
      <c r="S428" s="234" t="s">
        <v>1973</v>
      </c>
      <c r="V428" s="213">
        <f t="shared" si="27"/>
        <v>15</v>
      </c>
    </row>
    <row r="429" spans="2:22" ht="18">
      <c r="B429" s="240" t="s">
        <v>2212</v>
      </c>
      <c r="C429" s="240" t="s">
        <v>1793</v>
      </c>
      <c r="D429" s="240" t="s">
        <v>1793</v>
      </c>
      <c r="E429" s="240" t="s">
        <v>1793</v>
      </c>
      <c r="F429" s="240" t="s">
        <v>1793</v>
      </c>
      <c r="G429" s="240" t="s">
        <v>1793</v>
      </c>
      <c r="H429" s="240" t="s">
        <v>1793</v>
      </c>
      <c r="I429" s="240" t="s">
        <v>1793</v>
      </c>
      <c r="J429" s="240" t="s">
        <v>1793</v>
      </c>
      <c r="K429" s="240" t="s">
        <v>1793</v>
      </c>
      <c r="L429" s="240" t="s">
        <v>1793</v>
      </c>
      <c r="M429" s="240" t="s">
        <v>1793</v>
      </c>
      <c r="N429" s="240" t="s">
        <v>1793</v>
      </c>
      <c r="O429" s="240" t="s">
        <v>1793</v>
      </c>
      <c r="P429" s="240" t="s">
        <v>1793</v>
      </c>
      <c r="Q429" s="240" t="s">
        <v>1793</v>
      </c>
      <c r="R429" s="240" t="s">
        <v>2047</v>
      </c>
      <c r="S429" s="234" t="s">
        <v>1973</v>
      </c>
      <c r="V429" s="213">
        <f t="shared" si="27"/>
        <v>15</v>
      </c>
    </row>
    <row r="430" spans="2:22" ht="54" customHeight="1">
      <c r="B430" s="240" t="s">
        <v>2213</v>
      </c>
      <c r="C430" s="240" t="s">
        <v>1793</v>
      </c>
      <c r="D430" s="240" t="s">
        <v>1793</v>
      </c>
      <c r="E430" s="240" t="s">
        <v>1793</v>
      </c>
      <c r="F430" s="240" t="s">
        <v>1793</v>
      </c>
      <c r="G430" s="240" t="s">
        <v>1793</v>
      </c>
      <c r="H430" s="240" t="s">
        <v>1793</v>
      </c>
      <c r="I430" s="240" t="s">
        <v>1793</v>
      </c>
      <c r="J430" s="240" t="s">
        <v>1793</v>
      </c>
      <c r="K430" s="240" t="s">
        <v>1793</v>
      </c>
      <c r="L430" s="240" t="s">
        <v>1793</v>
      </c>
      <c r="M430" s="240" t="s">
        <v>1793</v>
      </c>
      <c r="N430" s="240" t="s">
        <v>1793</v>
      </c>
      <c r="O430" s="240" t="s">
        <v>1793</v>
      </c>
      <c r="P430" s="240" t="s">
        <v>1793</v>
      </c>
      <c r="Q430" s="240" t="s">
        <v>1793</v>
      </c>
      <c r="R430" s="240" t="s">
        <v>2047</v>
      </c>
      <c r="S430" s="234" t="s">
        <v>1973</v>
      </c>
      <c r="V430" s="213">
        <f t="shared" si="27"/>
        <v>15</v>
      </c>
    </row>
    <row r="431" spans="2:22" ht="54" customHeight="1">
      <c r="B431" s="240" t="s">
        <v>2214</v>
      </c>
      <c r="C431" s="240" t="s">
        <v>1793</v>
      </c>
      <c r="D431" s="240" t="s">
        <v>1793</v>
      </c>
      <c r="E431" s="240" t="s">
        <v>1793</v>
      </c>
      <c r="F431" s="240" t="s">
        <v>1793</v>
      </c>
      <c r="G431" s="240" t="s">
        <v>1793</v>
      </c>
      <c r="H431" s="240" t="s">
        <v>1793</v>
      </c>
      <c r="I431" s="240" t="s">
        <v>1793</v>
      </c>
      <c r="J431" s="240" t="s">
        <v>1793</v>
      </c>
      <c r="K431" s="240" t="s">
        <v>1793</v>
      </c>
      <c r="L431" s="240" t="s">
        <v>1793</v>
      </c>
      <c r="M431" s="240" t="s">
        <v>1793</v>
      </c>
      <c r="N431" s="240" t="s">
        <v>1793</v>
      </c>
      <c r="O431" s="240" t="s">
        <v>1793</v>
      </c>
      <c r="P431" s="240" t="s">
        <v>1793</v>
      </c>
      <c r="Q431" s="240" t="s">
        <v>1793</v>
      </c>
      <c r="R431" s="240" t="s">
        <v>2047</v>
      </c>
      <c r="S431" s="234" t="s">
        <v>1973</v>
      </c>
      <c r="V431" s="213">
        <f t="shared" si="27"/>
        <v>15</v>
      </c>
    </row>
    <row r="432" spans="2:22" ht="18">
      <c r="B432" s="240" t="s">
        <v>2215</v>
      </c>
      <c r="C432" s="240" t="s">
        <v>1793</v>
      </c>
      <c r="D432" s="240" t="s">
        <v>1793</v>
      </c>
      <c r="E432" s="240" t="s">
        <v>1793</v>
      </c>
      <c r="F432" s="240" t="s">
        <v>1793</v>
      </c>
      <c r="G432" s="240" t="s">
        <v>1793</v>
      </c>
      <c r="H432" s="240" t="s">
        <v>1793</v>
      </c>
      <c r="I432" s="240" t="s">
        <v>1793</v>
      </c>
      <c r="J432" s="240" t="s">
        <v>1793</v>
      </c>
      <c r="K432" s="240" t="s">
        <v>1793</v>
      </c>
      <c r="L432" s="240" t="s">
        <v>1793</v>
      </c>
      <c r="M432" s="240" t="s">
        <v>1793</v>
      </c>
      <c r="N432" s="240" t="s">
        <v>1793</v>
      </c>
      <c r="O432" s="240" t="s">
        <v>1793</v>
      </c>
      <c r="P432" s="240" t="s">
        <v>1793</v>
      </c>
      <c r="Q432" s="240" t="s">
        <v>1793</v>
      </c>
      <c r="R432" s="240" t="s">
        <v>2047</v>
      </c>
      <c r="S432" s="234" t="s">
        <v>1973</v>
      </c>
      <c r="V432" s="213">
        <f t="shared" si="27"/>
        <v>15</v>
      </c>
    </row>
    <row r="433" spans="2:22" ht="18">
      <c r="B433" s="240" t="s">
        <v>2216</v>
      </c>
      <c r="C433" s="240" t="s">
        <v>1793</v>
      </c>
      <c r="D433" s="240" t="s">
        <v>1793</v>
      </c>
      <c r="E433" s="240" t="s">
        <v>1793</v>
      </c>
      <c r="F433" s="240" t="s">
        <v>1793</v>
      </c>
      <c r="G433" s="240" t="s">
        <v>1793</v>
      </c>
      <c r="H433" s="240" t="s">
        <v>1793</v>
      </c>
      <c r="I433" s="240" t="s">
        <v>1793</v>
      </c>
      <c r="J433" s="240" t="s">
        <v>1793</v>
      </c>
      <c r="K433" s="240" t="s">
        <v>1793</v>
      </c>
      <c r="L433" s="240" t="s">
        <v>1793</v>
      </c>
      <c r="M433" s="240" t="s">
        <v>1793</v>
      </c>
      <c r="N433" s="240" t="s">
        <v>1793</v>
      </c>
      <c r="O433" s="240" t="s">
        <v>1793</v>
      </c>
      <c r="P433" s="240" t="s">
        <v>1793</v>
      </c>
      <c r="Q433" s="240" t="s">
        <v>1793</v>
      </c>
      <c r="R433" s="240" t="s">
        <v>2047</v>
      </c>
      <c r="S433" s="234" t="s">
        <v>1973</v>
      </c>
      <c r="V433" s="213">
        <f t="shared" si="27"/>
        <v>15</v>
      </c>
    </row>
    <row r="434" spans="2:22" ht="44.25" customHeight="1">
      <c r="B434" s="240" t="s">
        <v>2460</v>
      </c>
      <c r="C434" s="240" t="s">
        <v>1793</v>
      </c>
      <c r="D434" s="240" t="s">
        <v>1793</v>
      </c>
      <c r="E434" s="240" t="s">
        <v>1793</v>
      </c>
      <c r="F434" s="240" t="s">
        <v>1793</v>
      </c>
      <c r="G434" s="240" t="s">
        <v>1793</v>
      </c>
      <c r="H434" s="240" t="s">
        <v>1793</v>
      </c>
      <c r="I434" s="240" t="s">
        <v>1793</v>
      </c>
      <c r="J434" s="240" t="s">
        <v>1793</v>
      </c>
      <c r="K434" s="240" t="s">
        <v>1793</v>
      </c>
      <c r="L434" s="240" t="s">
        <v>1793</v>
      </c>
      <c r="M434" s="240" t="s">
        <v>1793</v>
      </c>
      <c r="N434" s="240" t="s">
        <v>1793</v>
      </c>
      <c r="O434" s="240" t="s">
        <v>1793</v>
      </c>
      <c r="P434" s="240" t="s">
        <v>1793</v>
      </c>
      <c r="Q434" s="240" t="s">
        <v>1793</v>
      </c>
      <c r="R434" s="240" t="s">
        <v>2047</v>
      </c>
      <c r="S434" s="234" t="s">
        <v>1973</v>
      </c>
      <c r="V434" s="213">
        <f t="shared" si="27"/>
        <v>15</v>
      </c>
    </row>
    <row r="435" spans="2:22" ht="36">
      <c r="B435" s="240" t="s">
        <v>2462</v>
      </c>
      <c r="C435" s="240" t="s">
        <v>1793</v>
      </c>
      <c r="D435" s="240" t="s">
        <v>1793</v>
      </c>
      <c r="E435" s="240" t="s">
        <v>1793</v>
      </c>
      <c r="F435" s="240" t="s">
        <v>1793</v>
      </c>
      <c r="G435" s="240" t="s">
        <v>1793</v>
      </c>
      <c r="H435" s="240" t="s">
        <v>1793</v>
      </c>
      <c r="I435" s="240" t="s">
        <v>1793</v>
      </c>
      <c r="J435" s="240" t="s">
        <v>1793</v>
      </c>
      <c r="K435" s="240" t="s">
        <v>1793</v>
      </c>
      <c r="L435" s="240" t="s">
        <v>1793</v>
      </c>
      <c r="M435" s="240" t="s">
        <v>1793</v>
      </c>
      <c r="N435" s="240" t="s">
        <v>1793</v>
      </c>
      <c r="O435" s="240" t="s">
        <v>1793</v>
      </c>
      <c r="P435" s="240" t="s">
        <v>1793</v>
      </c>
      <c r="Q435" s="240" t="s">
        <v>1793</v>
      </c>
      <c r="R435" s="240" t="s">
        <v>2047</v>
      </c>
      <c r="S435" s="234" t="s">
        <v>1973</v>
      </c>
      <c r="V435" s="213">
        <f t="shared" si="27"/>
        <v>15</v>
      </c>
    </row>
    <row r="436" spans="2:22" ht="18">
      <c r="B436" s="240" t="s">
        <v>2238</v>
      </c>
      <c r="C436" s="240" t="s">
        <v>1793</v>
      </c>
      <c r="D436" s="240" t="s">
        <v>1793</v>
      </c>
      <c r="E436" s="240" t="s">
        <v>1793</v>
      </c>
      <c r="F436" s="240" t="s">
        <v>1793</v>
      </c>
      <c r="G436" s="240" t="s">
        <v>1793</v>
      </c>
      <c r="H436" s="240" t="s">
        <v>1793</v>
      </c>
      <c r="I436" s="240" t="s">
        <v>1793</v>
      </c>
      <c r="J436" s="240" t="s">
        <v>1793</v>
      </c>
      <c r="K436" s="240" t="s">
        <v>1793</v>
      </c>
      <c r="L436" s="240" t="s">
        <v>1793</v>
      </c>
      <c r="M436" s="240" t="s">
        <v>1793</v>
      </c>
      <c r="N436" s="240" t="s">
        <v>1793</v>
      </c>
      <c r="O436" s="240" t="s">
        <v>1793</v>
      </c>
      <c r="P436" s="240" t="s">
        <v>1793</v>
      </c>
      <c r="Q436" s="240" t="s">
        <v>1793</v>
      </c>
      <c r="R436" s="240" t="s">
        <v>2047</v>
      </c>
      <c r="S436" s="234" t="s">
        <v>1973</v>
      </c>
      <c r="V436" s="213">
        <f t="shared" si="27"/>
        <v>15</v>
      </c>
    </row>
    <row r="437" spans="2:22" ht="18">
      <c r="B437" s="240" t="s">
        <v>2239</v>
      </c>
      <c r="C437" s="240" t="s">
        <v>1793</v>
      </c>
      <c r="D437" s="240" t="s">
        <v>1793</v>
      </c>
      <c r="E437" s="240" t="s">
        <v>1793</v>
      </c>
      <c r="F437" s="240" t="s">
        <v>1793</v>
      </c>
      <c r="G437" s="240" t="s">
        <v>1793</v>
      </c>
      <c r="H437" s="240" t="s">
        <v>1793</v>
      </c>
      <c r="I437" s="240" t="s">
        <v>1793</v>
      </c>
      <c r="J437" s="240" t="s">
        <v>1793</v>
      </c>
      <c r="K437" s="240" t="s">
        <v>1793</v>
      </c>
      <c r="L437" s="240" t="s">
        <v>1793</v>
      </c>
      <c r="M437" s="240" t="s">
        <v>1793</v>
      </c>
      <c r="N437" s="240" t="s">
        <v>1793</v>
      </c>
      <c r="O437" s="240" t="s">
        <v>1793</v>
      </c>
      <c r="P437" s="240" t="s">
        <v>1793</v>
      </c>
      <c r="Q437" s="240" t="s">
        <v>1793</v>
      </c>
      <c r="R437" s="240" t="s">
        <v>2047</v>
      </c>
      <c r="S437" s="234" t="s">
        <v>1973</v>
      </c>
      <c r="V437" s="213">
        <f t="shared" ref="V437:V471" si="30">IF(C437="no",1,IF(C437="SI",16,IF(C437="PARCIALMENTE",17,0)))+IF(D437="no",1,IF(D437="SI",16,IF(D437="PARCIALMENTE",17,0)))+IF(E437="no",1,IF(E437="SI",16,IF(E437="PARCIALMENTE",17,0)))+IF(F437="no",1,IF(F437="SI",16,IF(F437="PARCIALMENTE",17,0)))+IF(G437="no",1,IF(G437="SI",16,IF(G437="PARCIALMENTE",17,0)))+IF(H437="no",1,IF(H437="SI",16,IF(H437="PARCIALMENTE",17,0)))+IF(I437="no",1,IF(I437="SI",16,IF(I437="PARCIALMENTE",17,0)))+IF(J437="no",1,IF(J437="SI",16,IF(J437="PARCIALMENTE",17,0)))+IF(K437="no",1,IF(K437="SI",16,IF(K437="PARCIALMENTE",17,0)))+IF(L437="no",1,IF(L437="SI",16,IF(L437="PARCIALMENTE",17,0)))+IF(M437="no",1,IF(M437="SI",16,IF(M437="PARCIALMENTE",17,0)))+IF(N437="no",1,IF(N437="SI",16,IF(N437="PARCIALMENTE",17,0)))+IF(O437="no",1,IF(O437="SI",16,IF(O437="PARCIALMENTE",17,0)))+IF(P437="no",1,IF(P437="SI",16,IF(P437="PARCIALMENTE",17,0)))+IF(Q437="no",1,IF(Q437="SI",16,IF(Q437="PARCIALMENTE",17,0)))</f>
        <v>15</v>
      </c>
    </row>
    <row r="438" spans="2:22" ht="35.25" customHeight="1">
      <c r="B438" s="240" t="s">
        <v>2240</v>
      </c>
      <c r="C438" s="240" t="s">
        <v>1793</v>
      </c>
      <c r="D438" s="240" t="s">
        <v>1793</v>
      </c>
      <c r="E438" s="240" t="s">
        <v>1793</v>
      </c>
      <c r="F438" s="240" t="s">
        <v>1793</v>
      </c>
      <c r="G438" s="240" t="s">
        <v>1793</v>
      </c>
      <c r="H438" s="240" t="s">
        <v>1793</v>
      </c>
      <c r="I438" s="240" t="s">
        <v>1793</v>
      </c>
      <c r="J438" s="240" t="s">
        <v>1793</v>
      </c>
      <c r="K438" s="240" t="s">
        <v>1793</v>
      </c>
      <c r="L438" s="240" t="s">
        <v>1793</v>
      </c>
      <c r="M438" s="240" t="s">
        <v>1793</v>
      </c>
      <c r="N438" s="240" t="s">
        <v>1793</v>
      </c>
      <c r="O438" s="240" t="s">
        <v>1793</v>
      </c>
      <c r="P438" s="240" t="s">
        <v>1793</v>
      </c>
      <c r="Q438" s="240" t="s">
        <v>1793</v>
      </c>
      <c r="R438" s="240" t="s">
        <v>2047</v>
      </c>
      <c r="S438" s="234" t="s">
        <v>1973</v>
      </c>
      <c r="V438" s="213">
        <f t="shared" si="30"/>
        <v>15</v>
      </c>
    </row>
    <row r="439" spans="2:22" ht="18">
      <c r="B439" s="240" t="s">
        <v>2241</v>
      </c>
      <c r="C439" s="240" t="s">
        <v>1793</v>
      </c>
      <c r="D439" s="240" t="s">
        <v>1793</v>
      </c>
      <c r="E439" s="240" t="s">
        <v>1793</v>
      </c>
      <c r="F439" s="240" t="s">
        <v>1793</v>
      </c>
      <c r="G439" s="240" t="s">
        <v>1793</v>
      </c>
      <c r="H439" s="240" t="s">
        <v>1793</v>
      </c>
      <c r="I439" s="240" t="s">
        <v>1793</v>
      </c>
      <c r="J439" s="240" t="s">
        <v>1793</v>
      </c>
      <c r="K439" s="240" t="s">
        <v>1793</v>
      </c>
      <c r="L439" s="240" t="s">
        <v>1793</v>
      </c>
      <c r="M439" s="240" t="s">
        <v>1793</v>
      </c>
      <c r="N439" s="240" t="s">
        <v>1793</v>
      </c>
      <c r="O439" s="240" t="s">
        <v>1793</v>
      </c>
      <c r="P439" s="240" t="s">
        <v>1793</v>
      </c>
      <c r="Q439" s="240" t="s">
        <v>1793</v>
      </c>
      <c r="R439" s="240" t="s">
        <v>2047</v>
      </c>
      <c r="S439" s="234" t="s">
        <v>1791</v>
      </c>
      <c r="V439" s="213">
        <f t="shared" si="30"/>
        <v>15</v>
      </c>
    </row>
    <row r="440" spans="2:22" ht="18">
      <c r="B440" s="240" t="s">
        <v>2242</v>
      </c>
      <c r="C440" s="240" t="s">
        <v>1793</v>
      </c>
      <c r="D440" s="240" t="s">
        <v>1793</v>
      </c>
      <c r="E440" s="240" t="s">
        <v>1793</v>
      </c>
      <c r="F440" s="240" t="s">
        <v>1793</v>
      </c>
      <c r="G440" s="240" t="s">
        <v>1793</v>
      </c>
      <c r="H440" s="240" t="s">
        <v>1793</v>
      </c>
      <c r="I440" s="240" t="s">
        <v>1793</v>
      </c>
      <c r="J440" s="240" t="s">
        <v>1793</v>
      </c>
      <c r="K440" s="240" t="s">
        <v>1793</v>
      </c>
      <c r="L440" s="240" t="s">
        <v>1793</v>
      </c>
      <c r="M440" s="240" t="s">
        <v>1793</v>
      </c>
      <c r="N440" s="240" t="s">
        <v>1793</v>
      </c>
      <c r="O440" s="240" t="s">
        <v>1793</v>
      </c>
      <c r="P440" s="240" t="s">
        <v>1793</v>
      </c>
      <c r="Q440" s="240" t="s">
        <v>1793</v>
      </c>
      <c r="R440" s="240" t="s">
        <v>2047</v>
      </c>
      <c r="S440" s="234" t="s">
        <v>1791</v>
      </c>
      <c r="V440" s="213">
        <f t="shared" si="30"/>
        <v>15</v>
      </c>
    </row>
    <row r="441" spans="2:22" ht="18">
      <c r="B441" s="240" t="s">
        <v>2243</v>
      </c>
      <c r="C441" s="240" t="s">
        <v>1793</v>
      </c>
      <c r="D441" s="240" t="s">
        <v>1793</v>
      </c>
      <c r="E441" s="240" t="s">
        <v>1793</v>
      </c>
      <c r="F441" s="240" t="s">
        <v>1793</v>
      </c>
      <c r="G441" s="240" t="s">
        <v>1793</v>
      </c>
      <c r="H441" s="240" t="s">
        <v>1793</v>
      </c>
      <c r="I441" s="240" t="s">
        <v>1793</v>
      </c>
      <c r="J441" s="240" t="s">
        <v>1793</v>
      </c>
      <c r="K441" s="240" t="s">
        <v>1793</v>
      </c>
      <c r="L441" s="240" t="s">
        <v>1793</v>
      </c>
      <c r="M441" s="240" t="s">
        <v>1793</v>
      </c>
      <c r="N441" s="240" t="s">
        <v>1793</v>
      </c>
      <c r="O441" s="240" t="s">
        <v>1793</v>
      </c>
      <c r="P441" s="240" t="s">
        <v>1793</v>
      </c>
      <c r="Q441" s="240" t="s">
        <v>1793</v>
      </c>
      <c r="R441" s="240" t="s">
        <v>2047</v>
      </c>
      <c r="S441" s="234" t="s">
        <v>1791</v>
      </c>
      <c r="V441" s="213">
        <f t="shared" si="30"/>
        <v>15</v>
      </c>
    </row>
    <row r="442" spans="2:22" ht="27">
      <c r="B442" s="240" t="s">
        <v>2244</v>
      </c>
      <c r="C442" s="240" t="s">
        <v>1793</v>
      </c>
      <c r="D442" s="240" t="s">
        <v>1793</v>
      </c>
      <c r="E442" s="240" t="s">
        <v>1793</v>
      </c>
      <c r="F442" s="240" t="s">
        <v>1793</v>
      </c>
      <c r="G442" s="240" t="s">
        <v>1793</v>
      </c>
      <c r="H442" s="240" t="s">
        <v>1793</v>
      </c>
      <c r="I442" s="240" t="s">
        <v>1793</v>
      </c>
      <c r="J442" s="240" t="s">
        <v>1793</v>
      </c>
      <c r="K442" s="240" t="s">
        <v>1793</v>
      </c>
      <c r="L442" s="240" t="s">
        <v>1793</v>
      </c>
      <c r="M442" s="240" t="s">
        <v>1793</v>
      </c>
      <c r="N442" s="240" t="s">
        <v>1793</v>
      </c>
      <c r="O442" s="240" t="s">
        <v>1793</v>
      </c>
      <c r="P442" s="240" t="s">
        <v>1793</v>
      </c>
      <c r="Q442" s="240" t="s">
        <v>1793</v>
      </c>
      <c r="R442" s="240" t="s">
        <v>2047</v>
      </c>
      <c r="S442" s="234" t="s">
        <v>1791</v>
      </c>
      <c r="V442" s="213">
        <f t="shared" si="30"/>
        <v>15</v>
      </c>
    </row>
    <row r="443" spans="2:22" ht="18">
      <c r="B443" s="240" t="s">
        <v>2245</v>
      </c>
      <c r="C443" s="240" t="s">
        <v>1793</v>
      </c>
      <c r="D443" s="240" t="s">
        <v>1793</v>
      </c>
      <c r="E443" s="240" t="s">
        <v>1793</v>
      </c>
      <c r="F443" s="240" t="s">
        <v>1793</v>
      </c>
      <c r="G443" s="240" t="s">
        <v>1793</v>
      </c>
      <c r="H443" s="240" t="s">
        <v>1793</v>
      </c>
      <c r="I443" s="240" t="s">
        <v>1793</v>
      </c>
      <c r="J443" s="240" t="s">
        <v>1793</v>
      </c>
      <c r="K443" s="240" t="s">
        <v>1793</v>
      </c>
      <c r="L443" s="240" t="s">
        <v>1793</v>
      </c>
      <c r="M443" s="240" t="s">
        <v>1793</v>
      </c>
      <c r="N443" s="240" t="s">
        <v>1793</v>
      </c>
      <c r="O443" s="240" t="s">
        <v>1793</v>
      </c>
      <c r="P443" s="240" t="s">
        <v>1793</v>
      </c>
      <c r="Q443" s="240" t="s">
        <v>1793</v>
      </c>
      <c r="R443" s="240" t="s">
        <v>2047</v>
      </c>
      <c r="S443" s="234" t="s">
        <v>1791</v>
      </c>
      <c r="V443" s="213">
        <f t="shared" si="30"/>
        <v>15</v>
      </c>
    </row>
    <row r="444" spans="2:22" ht="27">
      <c r="B444" s="240" t="s">
        <v>2246</v>
      </c>
      <c r="C444" s="240" t="s">
        <v>1793</v>
      </c>
      <c r="D444" s="240" t="s">
        <v>1793</v>
      </c>
      <c r="E444" s="240" t="s">
        <v>1793</v>
      </c>
      <c r="F444" s="240" t="s">
        <v>1793</v>
      </c>
      <c r="G444" s="240" t="s">
        <v>1793</v>
      </c>
      <c r="H444" s="240" t="s">
        <v>1793</v>
      </c>
      <c r="I444" s="240" t="s">
        <v>1793</v>
      </c>
      <c r="J444" s="240" t="s">
        <v>1793</v>
      </c>
      <c r="K444" s="240" t="s">
        <v>1793</v>
      </c>
      <c r="L444" s="240" t="s">
        <v>1793</v>
      </c>
      <c r="M444" s="240" t="s">
        <v>1793</v>
      </c>
      <c r="N444" s="240" t="s">
        <v>1793</v>
      </c>
      <c r="O444" s="240" t="s">
        <v>1793</v>
      </c>
      <c r="P444" s="240" t="s">
        <v>1793</v>
      </c>
      <c r="Q444" s="240" t="s">
        <v>1793</v>
      </c>
      <c r="R444" s="240" t="s">
        <v>2047</v>
      </c>
      <c r="S444" s="234" t="s">
        <v>1791</v>
      </c>
      <c r="V444" s="213">
        <f t="shared" si="30"/>
        <v>15</v>
      </c>
    </row>
    <row r="445" spans="2:22" ht="18">
      <c r="B445" s="240" t="s">
        <v>2247</v>
      </c>
      <c r="C445" s="240" t="s">
        <v>1793</v>
      </c>
      <c r="D445" s="240" t="s">
        <v>1793</v>
      </c>
      <c r="E445" s="240" t="s">
        <v>1793</v>
      </c>
      <c r="F445" s="240" t="s">
        <v>1793</v>
      </c>
      <c r="G445" s="240" t="s">
        <v>1793</v>
      </c>
      <c r="H445" s="240" t="s">
        <v>1793</v>
      </c>
      <c r="I445" s="240" t="s">
        <v>1793</v>
      </c>
      <c r="J445" s="240" t="s">
        <v>1793</v>
      </c>
      <c r="K445" s="240" t="s">
        <v>1793</v>
      </c>
      <c r="L445" s="240" t="s">
        <v>1793</v>
      </c>
      <c r="M445" s="240" t="s">
        <v>1793</v>
      </c>
      <c r="N445" s="240" t="s">
        <v>1793</v>
      </c>
      <c r="O445" s="240" t="s">
        <v>1793</v>
      </c>
      <c r="P445" s="240" t="s">
        <v>1793</v>
      </c>
      <c r="Q445" s="240" t="s">
        <v>1793</v>
      </c>
      <c r="R445" s="240" t="s">
        <v>2047</v>
      </c>
      <c r="S445" s="234" t="s">
        <v>1791</v>
      </c>
      <c r="V445" s="213">
        <f t="shared" si="30"/>
        <v>15</v>
      </c>
    </row>
    <row r="446" spans="2:22" ht="18">
      <c r="B446" s="240" t="s">
        <v>2248</v>
      </c>
      <c r="C446" s="240" t="s">
        <v>1793</v>
      </c>
      <c r="D446" s="240" t="s">
        <v>1793</v>
      </c>
      <c r="E446" s="240" t="s">
        <v>1793</v>
      </c>
      <c r="F446" s="240" t="s">
        <v>1793</v>
      </c>
      <c r="G446" s="240" t="s">
        <v>1793</v>
      </c>
      <c r="H446" s="240" t="s">
        <v>1793</v>
      </c>
      <c r="I446" s="240" t="s">
        <v>1793</v>
      </c>
      <c r="J446" s="240" t="s">
        <v>1793</v>
      </c>
      <c r="K446" s="240" t="s">
        <v>1793</v>
      </c>
      <c r="L446" s="240" t="s">
        <v>1793</v>
      </c>
      <c r="M446" s="240" t="s">
        <v>1793</v>
      </c>
      <c r="N446" s="240" t="s">
        <v>1793</v>
      </c>
      <c r="O446" s="240" t="s">
        <v>1793</v>
      </c>
      <c r="P446" s="240" t="s">
        <v>1793</v>
      </c>
      <c r="Q446" s="240" t="s">
        <v>1793</v>
      </c>
      <c r="R446" s="240" t="s">
        <v>2047</v>
      </c>
      <c r="S446" s="234" t="s">
        <v>1791</v>
      </c>
      <c r="V446" s="213">
        <f t="shared" si="30"/>
        <v>15</v>
      </c>
    </row>
    <row r="447" spans="2:22" ht="18">
      <c r="B447" s="240" t="s">
        <v>2249</v>
      </c>
      <c r="C447" s="240" t="s">
        <v>1793</v>
      </c>
      <c r="D447" s="240" t="s">
        <v>1793</v>
      </c>
      <c r="E447" s="240" t="s">
        <v>1793</v>
      </c>
      <c r="F447" s="240" t="s">
        <v>1793</v>
      </c>
      <c r="G447" s="240" t="s">
        <v>1793</v>
      </c>
      <c r="H447" s="240" t="s">
        <v>1793</v>
      </c>
      <c r="I447" s="240" t="s">
        <v>1793</v>
      </c>
      <c r="J447" s="240" t="s">
        <v>1793</v>
      </c>
      <c r="K447" s="240" t="s">
        <v>1793</v>
      </c>
      <c r="L447" s="240" t="s">
        <v>1793</v>
      </c>
      <c r="M447" s="240" t="s">
        <v>1793</v>
      </c>
      <c r="N447" s="240" t="s">
        <v>1793</v>
      </c>
      <c r="O447" s="240" t="s">
        <v>1793</v>
      </c>
      <c r="P447" s="240" t="s">
        <v>1793</v>
      </c>
      <c r="Q447" s="240" t="s">
        <v>1793</v>
      </c>
      <c r="R447" s="240" t="s">
        <v>2047</v>
      </c>
      <c r="S447" s="234" t="s">
        <v>1791</v>
      </c>
      <c r="V447" s="213">
        <f t="shared" si="30"/>
        <v>15</v>
      </c>
    </row>
    <row r="448" spans="2:22" ht="18">
      <c r="B448" s="240" t="s">
        <v>2250</v>
      </c>
      <c r="C448" s="240" t="s">
        <v>1793</v>
      </c>
      <c r="D448" s="240" t="s">
        <v>1793</v>
      </c>
      <c r="E448" s="240" t="s">
        <v>1793</v>
      </c>
      <c r="F448" s="240" t="s">
        <v>1793</v>
      </c>
      <c r="G448" s="240" t="s">
        <v>1793</v>
      </c>
      <c r="H448" s="240" t="s">
        <v>1793</v>
      </c>
      <c r="I448" s="240" t="s">
        <v>1793</v>
      </c>
      <c r="J448" s="240" t="s">
        <v>1793</v>
      </c>
      <c r="K448" s="240" t="s">
        <v>1793</v>
      </c>
      <c r="L448" s="240" t="s">
        <v>1793</v>
      </c>
      <c r="M448" s="240" t="s">
        <v>1793</v>
      </c>
      <c r="N448" s="240" t="s">
        <v>1793</v>
      </c>
      <c r="O448" s="240" t="s">
        <v>1793</v>
      </c>
      <c r="P448" s="240" t="s">
        <v>1793</v>
      </c>
      <c r="Q448" s="240" t="s">
        <v>1793</v>
      </c>
      <c r="R448" s="240" t="s">
        <v>2047</v>
      </c>
      <c r="S448" s="234" t="s">
        <v>1791</v>
      </c>
      <c r="V448" s="213">
        <f t="shared" si="30"/>
        <v>15</v>
      </c>
    </row>
    <row r="449" spans="2:22" ht="18">
      <c r="B449" s="240" t="s">
        <v>2251</v>
      </c>
      <c r="C449" s="240" t="s">
        <v>1793</v>
      </c>
      <c r="D449" s="240" t="s">
        <v>1793</v>
      </c>
      <c r="E449" s="240" t="s">
        <v>1793</v>
      </c>
      <c r="F449" s="240" t="s">
        <v>1793</v>
      </c>
      <c r="G449" s="240" t="s">
        <v>1793</v>
      </c>
      <c r="H449" s="240" t="s">
        <v>1793</v>
      </c>
      <c r="I449" s="240" t="s">
        <v>1793</v>
      </c>
      <c r="J449" s="240" t="s">
        <v>1793</v>
      </c>
      <c r="K449" s="240" t="s">
        <v>1793</v>
      </c>
      <c r="L449" s="240" t="s">
        <v>1793</v>
      </c>
      <c r="M449" s="240" t="s">
        <v>1793</v>
      </c>
      <c r="N449" s="240" t="s">
        <v>1793</v>
      </c>
      <c r="O449" s="240" t="s">
        <v>1793</v>
      </c>
      <c r="P449" s="240" t="s">
        <v>1793</v>
      </c>
      <c r="Q449" s="240" t="s">
        <v>1793</v>
      </c>
      <c r="R449" s="240" t="s">
        <v>2047</v>
      </c>
      <c r="S449" s="234" t="s">
        <v>1791</v>
      </c>
      <c r="V449" s="213">
        <f t="shared" si="30"/>
        <v>15</v>
      </c>
    </row>
    <row r="450" spans="2:22" ht="18">
      <c r="B450" s="240" t="s">
        <v>2252</v>
      </c>
      <c r="C450" s="240" t="s">
        <v>1793</v>
      </c>
      <c r="D450" s="240" t="s">
        <v>1793</v>
      </c>
      <c r="E450" s="240" t="s">
        <v>1793</v>
      </c>
      <c r="F450" s="240" t="s">
        <v>1793</v>
      </c>
      <c r="G450" s="240" t="s">
        <v>1793</v>
      </c>
      <c r="H450" s="240" t="s">
        <v>1793</v>
      </c>
      <c r="I450" s="240" t="s">
        <v>1793</v>
      </c>
      <c r="J450" s="240" t="s">
        <v>1793</v>
      </c>
      <c r="K450" s="240" t="s">
        <v>1793</v>
      </c>
      <c r="L450" s="240" t="s">
        <v>1793</v>
      </c>
      <c r="M450" s="240" t="s">
        <v>1793</v>
      </c>
      <c r="N450" s="240" t="s">
        <v>1793</v>
      </c>
      <c r="O450" s="240" t="s">
        <v>1793</v>
      </c>
      <c r="P450" s="240" t="s">
        <v>1793</v>
      </c>
      <c r="Q450" s="240" t="s">
        <v>1793</v>
      </c>
      <c r="R450" s="240" t="s">
        <v>2047</v>
      </c>
      <c r="S450" s="234" t="s">
        <v>1791</v>
      </c>
      <c r="V450" s="213">
        <f t="shared" si="30"/>
        <v>15</v>
      </c>
    </row>
    <row r="451" spans="2:22" ht="18">
      <c r="B451" s="240" t="s">
        <v>2463</v>
      </c>
      <c r="C451" s="240" t="s">
        <v>1793</v>
      </c>
      <c r="D451" s="240" t="s">
        <v>1793</v>
      </c>
      <c r="E451" s="240" t="s">
        <v>1793</v>
      </c>
      <c r="F451" s="240" t="s">
        <v>1793</v>
      </c>
      <c r="G451" s="240" t="s">
        <v>1793</v>
      </c>
      <c r="H451" s="240" t="s">
        <v>1793</v>
      </c>
      <c r="I451" s="240" t="s">
        <v>1793</v>
      </c>
      <c r="J451" s="240" t="s">
        <v>1793</v>
      </c>
      <c r="K451" s="240" t="s">
        <v>1793</v>
      </c>
      <c r="L451" s="240" t="s">
        <v>1793</v>
      </c>
      <c r="M451" s="240" t="s">
        <v>1793</v>
      </c>
      <c r="N451" s="240" t="s">
        <v>1793</v>
      </c>
      <c r="O451" s="240" t="s">
        <v>1793</v>
      </c>
      <c r="P451" s="240" t="s">
        <v>1793</v>
      </c>
      <c r="Q451" s="240" t="s">
        <v>1793</v>
      </c>
      <c r="R451" s="240" t="s">
        <v>2047</v>
      </c>
      <c r="S451" s="234" t="s">
        <v>1791</v>
      </c>
      <c r="V451" s="213">
        <f t="shared" si="30"/>
        <v>15</v>
      </c>
    </row>
    <row r="452" spans="2:22" ht="18">
      <c r="B452" s="240" t="s">
        <v>2464</v>
      </c>
      <c r="C452" s="240" t="s">
        <v>1793</v>
      </c>
      <c r="D452" s="240" t="s">
        <v>1793</v>
      </c>
      <c r="E452" s="240" t="s">
        <v>1793</v>
      </c>
      <c r="F452" s="240" t="s">
        <v>1793</v>
      </c>
      <c r="G452" s="240" t="s">
        <v>1793</v>
      </c>
      <c r="H452" s="240" t="s">
        <v>1793</v>
      </c>
      <c r="I452" s="240" t="s">
        <v>1793</v>
      </c>
      <c r="J452" s="240" t="s">
        <v>1793</v>
      </c>
      <c r="K452" s="240" t="s">
        <v>1793</v>
      </c>
      <c r="L452" s="240" t="s">
        <v>1793</v>
      </c>
      <c r="M452" s="240" t="s">
        <v>1793</v>
      </c>
      <c r="N452" s="240" t="s">
        <v>1793</v>
      </c>
      <c r="O452" s="240" t="s">
        <v>1793</v>
      </c>
      <c r="P452" s="240" t="s">
        <v>1793</v>
      </c>
      <c r="Q452" s="240" t="s">
        <v>1793</v>
      </c>
      <c r="R452" s="240" t="s">
        <v>2047</v>
      </c>
      <c r="S452" s="234" t="s">
        <v>1973</v>
      </c>
      <c r="V452" s="213">
        <f t="shared" si="30"/>
        <v>15</v>
      </c>
    </row>
    <row r="453" spans="2:22" ht="27">
      <c r="B453" s="240" t="s">
        <v>2465</v>
      </c>
      <c r="C453" s="240" t="s">
        <v>1793</v>
      </c>
      <c r="D453" s="240" t="s">
        <v>1793</v>
      </c>
      <c r="E453" s="240" t="s">
        <v>1793</v>
      </c>
      <c r="F453" s="240" t="s">
        <v>1793</v>
      </c>
      <c r="G453" s="240" t="s">
        <v>1793</v>
      </c>
      <c r="H453" s="240" t="s">
        <v>1793</v>
      </c>
      <c r="I453" s="240" t="s">
        <v>1793</v>
      </c>
      <c r="J453" s="240" t="s">
        <v>1793</v>
      </c>
      <c r="K453" s="240" t="s">
        <v>1793</v>
      </c>
      <c r="L453" s="240" t="s">
        <v>1793</v>
      </c>
      <c r="M453" s="240" t="s">
        <v>1793</v>
      </c>
      <c r="N453" s="240" t="s">
        <v>1793</v>
      </c>
      <c r="O453" s="240" t="s">
        <v>1793</v>
      </c>
      <c r="P453" s="240" t="s">
        <v>1793</v>
      </c>
      <c r="Q453" s="240" t="s">
        <v>1793</v>
      </c>
      <c r="R453" s="240" t="s">
        <v>2047</v>
      </c>
      <c r="S453" s="234" t="s">
        <v>1973</v>
      </c>
      <c r="V453" s="213">
        <f t="shared" si="30"/>
        <v>15</v>
      </c>
    </row>
    <row r="454" spans="2:22" ht="18">
      <c r="B454" s="240" t="s">
        <v>2466</v>
      </c>
      <c r="C454" s="240" t="s">
        <v>1793</v>
      </c>
      <c r="D454" s="240" t="s">
        <v>1793</v>
      </c>
      <c r="E454" s="240" t="s">
        <v>1793</v>
      </c>
      <c r="F454" s="240" t="s">
        <v>1793</v>
      </c>
      <c r="G454" s="240" t="s">
        <v>1793</v>
      </c>
      <c r="H454" s="240" t="s">
        <v>1793</v>
      </c>
      <c r="I454" s="240" t="s">
        <v>1793</v>
      </c>
      <c r="J454" s="240" t="s">
        <v>1793</v>
      </c>
      <c r="K454" s="240" t="s">
        <v>1793</v>
      </c>
      <c r="L454" s="240" t="s">
        <v>1793</v>
      </c>
      <c r="M454" s="240" t="s">
        <v>1793</v>
      </c>
      <c r="N454" s="240" t="s">
        <v>1793</v>
      </c>
      <c r="O454" s="240" t="s">
        <v>1793</v>
      </c>
      <c r="P454" s="240" t="s">
        <v>1793</v>
      </c>
      <c r="Q454" s="240" t="s">
        <v>1793</v>
      </c>
      <c r="R454" s="240" t="s">
        <v>2047</v>
      </c>
      <c r="S454" s="234" t="s">
        <v>1973</v>
      </c>
      <c r="V454" s="213">
        <f t="shared" si="30"/>
        <v>15</v>
      </c>
    </row>
    <row r="455" spans="2:22" ht="27">
      <c r="B455" s="240" t="s">
        <v>2467</v>
      </c>
      <c r="C455" s="240" t="s">
        <v>1793</v>
      </c>
      <c r="D455" s="240" t="s">
        <v>1793</v>
      </c>
      <c r="E455" s="240" t="s">
        <v>1793</v>
      </c>
      <c r="F455" s="240" t="s">
        <v>1793</v>
      </c>
      <c r="G455" s="240" t="s">
        <v>1793</v>
      </c>
      <c r="H455" s="240" t="s">
        <v>1793</v>
      </c>
      <c r="I455" s="240" t="s">
        <v>1793</v>
      </c>
      <c r="J455" s="240" t="s">
        <v>1793</v>
      </c>
      <c r="K455" s="240" t="s">
        <v>1793</v>
      </c>
      <c r="L455" s="240" t="s">
        <v>1793</v>
      </c>
      <c r="M455" s="240" t="s">
        <v>1793</v>
      </c>
      <c r="N455" s="240" t="s">
        <v>1793</v>
      </c>
      <c r="O455" s="240" t="s">
        <v>1793</v>
      </c>
      <c r="P455" s="240" t="s">
        <v>1793</v>
      </c>
      <c r="Q455" s="240" t="s">
        <v>1793</v>
      </c>
      <c r="R455" s="240" t="s">
        <v>2047</v>
      </c>
      <c r="S455" s="234" t="s">
        <v>1973</v>
      </c>
      <c r="V455" s="213">
        <f t="shared" si="30"/>
        <v>15</v>
      </c>
    </row>
    <row r="456" spans="2:22" ht="18">
      <c r="B456" s="240" t="s">
        <v>2464</v>
      </c>
      <c r="C456" s="240" t="s">
        <v>1793</v>
      </c>
      <c r="D456" s="240" t="s">
        <v>1793</v>
      </c>
      <c r="E456" s="240" t="s">
        <v>1793</v>
      </c>
      <c r="F456" s="240" t="s">
        <v>1793</v>
      </c>
      <c r="G456" s="240" t="s">
        <v>1793</v>
      </c>
      <c r="H456" s="240" t="s">
        <v>1793</v>
      </c>
      <c r="I456" s="240" t="s">
        <v>1793</v>
      </c>
      <c r="J456" s="240" t="s">
        <v>1793</v>
      </c>
      <c r="K456" s="240" t="s">
        <v>1793</v>
      </c>
      <c r="L456" s="240" t="s">
        <v>1793</v>
      </c>
      <c r="M456" s="240" t="s">
        <v>1793</v>
      </c>
      <c r="N456" s="240" t="s">
        <v>1793</v>
      </c>
      <c r="O456" s="240" t="s">
        <v>1793</v>
      </c>
      <c r="P456" s="240" t="s">
        <v>1793</v>
      </c>
      <c r="Q456" s="240" t="s">
        <v>1793</v>
      </c>
      <c r="R456" s="240" t="s">
        <v>2047</v>
      </c>
      <c r="S456" s="234" t="s">
        <v>1973</v>
      </c>
      <c r="V456" s="213">
        <f t="shared" si="30"/>
        <v>15</v>
      </c>
    </row>
    <row r="457" spans="2:22" ht="27">
      <c r="B457" s="240" t="s">
        <v>2465</v>
      </c>
      <c r="C457" s="240" t="s">
        <v>1793</v>
      </c>
      <c r="D457" s="240" t="s">
        <v>1793</v>
      </c>
      <c r="E457" s="240" t="s">
        <v>1793</v>
      </c>
      <c r="F457" s="240" t="s">
        <v>1793</v>
      </c>
      <c r="G457" s="240" t="s">
        <v>1793</v>
      </c>
      <c r="H457" s="240" t="s">
        <v>1793</v>
      </c>
      <c r="I457" s="240" t="s">
        <v>1793</v>
      </c>
      <c r="J457" s="240" t="s">
        <v>1793</v>
      </c>
      <c r="K457" s="240" t="s">
        <v>1793</v>
      </c>
      <c r="L457" s="240" t="s">
        <v>1793</v>
      </c>
      <c r="M457" s="240" t="s">
        <v>1793</v>
      </c>
      <c r="N457" s="240" t="s">
        <v>1793</v>
      </c>
      <c r="O457" s="240" t="s">
        <v>1793</v>
      </c>
      <c r="P457" s="240" t="s">
        <v>1793</v>
      </c>
      <c r="Q457" s="240" t="s">
        <v>1793</v>
      </c>
      <c r="R457" s="240" t="s">
        <v>2047</v>
      </c>
      <c r="S457" s="234" t="s">
        <v>1973</v>
      </c>
      <c r="V457" s="213">
        <f t="shared" si="30"/>
        <v>15</v>
      </c>
    </row>
    <row r="458" spans="2:22" ht="18">
      <c r="B458" s="240" t="s">
        <v>2466</v>
      </c>
      <c r="C458" s="240" t="s">
        <v>1793</v>
      </c>
      <c r="D458" s="240" t="s">
        <v>1793</v>
      </c>
      <c r="E458" s="240" t="s">
        <v>1793</v>
      </c>
      <c r="F458" s="240" t="s">
        <v>1793</v>
      </c>
      <c r="G458" s="240" t="s">
        <v>1793</v>
      </c>
      <c r="H458" s="240" t="s">
        <v>1793</v>
      </c>
      <c r="I458" s="240" t="s">
        <v>1793</v>
      </c>
      <c r="J458" s="240" t="s">
        <v>1793</v>
      </c>
      <c r="K458" s="240" t="s">
        <v>1793</v>
      </c>
      <c r="L458" s="240" t="s">
        <v>1793</v>
      </c>
      <c r="M458" s="240" t="s">
        <v>1793</v>
      </c>
      <c r="N458" s="240" t="s">
        <v>1793</v>
      </c>
      <c r="O458" s="240" t="s">
        <v>1793</v>
      </c>
      <c r="P458" s="240" t="s">
        <v>1793</v>
      </c>
      <c r="Q458" s="240" t="s">
        <v>1793</v>
      </c>
      <c r="R458" s="240" t="s">
        <v>2047</v>
      </c>
      <c r="S458" s="234" t="s">
        <v>1973</v>
      </c>
      <c r="V458" s="213">
        <f t="shared" si="30"/>
        <v>15</v>
      </c>
    </row>
    <row r="459" spans="2:22" ht="27">
      <c r="B459" s="240" t="s">
        <v>2467</v>
      </c>
      <c r="C459" s="240" t="s">
        <v>1793</v>
      </c>
      <c r="D459" s="240" t="s">
        <v>1793</v>
      </c>
      <c r="E459" s="240" t="s">
        <v>1793</v>
      </c>
      <c r="F459" s="240" t="s">
        <v>1793</v>
      </c>
      <c r="G459" s="240" t="s">
        <v>1793</v>
      </c>
      <c r="H459" s="240" t="s">
        <v>1793</v>
      </c>
      <c r="I459" s="240" t="s">
        <v>1793</v>
      </c>
      <c r="J459" s="240" t="s">
        <v>1793</v>
      </c>
      <c r="K459" s="240" t="s">
        <v>1793</v>
      </c>
      <c r="L459" s="240" t="s">
        <v>1793</v>
      </c>
      <c r="M459" s="240" t="s">
        <v>1793</v>
      </c>
      <c r="N459" s="240" t="s">
        <v>1793</v>
      </c>
      <c r="O459" s="240" t="s">
        <v>1793</v>
      </c>
      <c r="P459" s="240" t="s">
        <v>1793</v>
      </c>
      <c r="Q459" s="240" t="s">
        <v>1793</v>
      </c>
      <c r="R459" s="240" t="s">
        <v>2047</v>
      </c>
      <c r="S459" s="234" t="s">
        <v>1973</v>
      </c>
      <c r="V459" s="213">
        <f t="shared" si="30"/>
        <v>15</v>
      </c>
    </row>
    <row r="460" spans="2:22" ht="18">
      <c r="B460" s="240" t="s">
        <v>2464</v>
      </c>
      <c r="C460" s="240" t="s">
        <v>1793</v>
      </c>
      <c r="D460" s="240" t="s">
        <v>1793</v>
      </c>
      <c r="E460" s="240" t="s">
        <v>1793</v>
      </c>
      <c r="F460" s="240" t="s">
        <v>1793</v>
      </c>
      <c r="G460" s="240" t="s">
        <v>1793</v>
      </c>
      <c r="H460" s="240" t="s">
        <v>1793</v>
      </c>
      <c r="I460" s="240" t="s">
        <v>1793</v>
      </c>
      <c r="J460" s="240" t="s">
        <v>1793</v>
      </c>
      <c r="K460" s="240" t="s">
        <v>1793</v>
      </c>
      <c r="L460" s="240" t="s">
        <v>1793</v>
      </c>
      <c r="M460" s="240" t="s">
        <v>1793</v>
      </c>
      <c r="N460" s="240" t="s">
        <v>1793</v>
      </c>
      <c r="O460" s="240" t="s">
        <v>1793</v>
      </c>
      <c r="P460" s="240" t="s">
        <v>1793</v>
      </c>
      <c r="Q460" s="240" t="s">
        <v>1793</v>
      </c>
      <c r="R460" s="240" t="s">
        <v>2047</v>
      </c>
      <c r="S460" s="234" t="s">
        <v>1973</v>
      </c>
      <c r="V460" s="213">
        <f t="shared" si="30"/>
        <v>15</v>
      </c>
    </row>
    <row r="461" spans="2:22" ht="27">
      <c r="B461" s="240" t="s">
        <v>2465</v>
      </c>
      <c r="C461" s="240" t="s">
        <v>1793</v>
      </c>
      <c r="D461" s="240" t="s">
        <v>1793</v>
      </c>
      <c r="E461" s="240" t="s">
        <v>1793</v>
      </c>
      <c r="F461" s="240" t="s">
        <v>1793</v>
      </c>
      <c r="G461" s="240" t="s">
        <v>1793</v>
      </c>
      <c r="H461" s="240" t="s">
        <v>1793</v>
      </c>
      <c r="I461" s="240" t="s">
        <v>1793</v>
      </c>
      <c r="J461" s="240" t="s">
        <v>1793</v>
      </c>
      <c r="K461" s="240" t="s">
        <v>1793</v>
      </c>
      <c r="L461" s="240" t="s">
        <v>1793</v>
      </c>
      <c r="M461" s="240" t="s">
        <v>1793</v>
      </c>
      <c r="N461" s="240" t="s">
        <v>1793</v>
      </c>
      <c r="O461" s="240" t="s">
        <v>1793</v>
      </c>
      <c r="P461" s="240" t="s">
        <v>1793</v>
      </c>
      <c r="Q461" s="240" t="s">
        <v>1793</v>
      </c>
      <c r="R461" s="240" t="s">
        <v>2047</v>
      </c>
      <c r="S461" s="234" t="s">
        <v>1973</v>
      </c>
      <c r="V461" s="213">
        <f t="shared" si="30"/>
        <v>15</v>
      </c>
    </row>
    <row r="462" spans="2:22" ht="18">
      <c r="B462" s="240" t="s">
        <v>2466</v>
      </c>
      <c r="C462" s="240" t="s">
        <v>1793</v>
      </c>
      <c r="D462" s="240" t="s">
        <v>1793</v>
      </c>
      <c r="E462" s="240" t="s">
        <v>1793</v>
      </c>
      <c r="F462" s="240" t="s">
        <v>1793</v>
      </c>
      <c r="G462" s="240" t="s">
        <v>1793</v>
      </c>
      <c r="H462" s="240" t="s">
        <v>1793</v>
      </c>
      <c r="I462" s="240" t="s">
        <v>1793</v>
      </c>
      <c r="J462" s="240" t="s">
        <v>1793</v>
      </c>
      <c r="K462" s="240" t="s">
        <v>1793</v>
      </c>
      <c r="L462" s="240" t="s">
        <v>1793</v>
      </c>
      <c r="M462" s="240" t="s">
        <v>1793</v>
      </c>
      <c r="N462" s="240" t="s">
        <v>1793</v>
      </c>
      <c r="O462" s="240" t="s">
        <v>1793</v>
      </c>
      <c r="P462" s="240" t="s">
        <v>1793</v>
      </c>
      <c r="Q462" s="240" t="s">
        <v>1793</v>
      </c>
      <c r="R462" s="240" t="s">
        <v>2047</v>
      </c>
      <c r="S462" s="234" t="s">
        <v>1973</v>
      </c>
      <c r="V462" s="213">
        <f t="shared" si="30"/>
        <v>15</v>
      </c>
    </row>
    <row r="463" spans="2:22" ht="27">
      <c r="B463" s="240" t="s">
        <v>2467</v>
      </c>
      <c r="C463" s="240" t="s">
        <v>1793</v>
      </c>
      <c r="D463" s="240" t="s">
        <v>1793</v>
      </c>
      <c r="E463" s="240" t="s">
        <v>1793</v>
      </c>
      <c r="F463" s="240" t="s">
        <v>1793</v>
      </c>
      <c r="G463" s="240" t="s">
        <v>1793</v>
      </c>
      <c r="H463" s="240" t="s">
        <v>1793</v>
      </c>
      <c r="I463" s="240" t="s">
        <v>1793</v>
      </c>
      <c r="J463" s="240" t="s">
        <v>1793</v>
      </c>
      <c r="K463" s="240" t="s">
        <v>1793</v>
      </c>
      <c r="L463" s="240" t="s">
        <v>1793</v>
      </c>
      <c r="M463" s="240" t="s">
        <v>1793</v>
      </c>
      <c r="N463" s="240" t="s">
        <v>1793</v>
      </c>
      <c r="O463" s="240" t="s">
        <v>1793</v>
      </c>
      <c r="P463" s="240" t="s">
        <v>1793</v>
      </c>
      <c r="Q463" s="240" t="s">
        <v>1793</v>
      </c>
      <c r="R463" s="240" t="s">
        <v>2047</v>
      </c>
      <c r="S463" s="234" t="s">
        <v>1973</v>
      </c>
      <c r="V463" s="213">
        <f t="shared" si="30"/>
        <v>15</v>
      </c>
    </row>
    <row r="464" spans="2:22" ht="18">
      <c r="B464" s="240" t="s">
        <v>2470</v>
      </c>
      <c r="C464" s="240" t="s">
        <v>1793</v>
      </c>
      <c r="D464" s="240" t="s">
        <v>1793</v>
      </c>
      <c r="E464" s="240" t="s">
        <v>1793</v>
      </c>
      <c r="F464" s="240" t="s">
        <v>1793</v>
      </c>
      <c r="G464" s="240" t="s">
        <v>1793</v>
      </c>
      <c r="H464" s="240" t="s">
        <v>1793</v>
      </c>
      <c r="I464" s="240" t="s">
        <v>1793</v>
      </c>
      <c r="J464" s="240" t="s">
        <v>1793</v>
      </c>
      <c r="K464" s="240" t="s">
        <v>1793</v>
      </c>
      <c r="L464" s="240" t="s">
        <v>1793</v>
      </c>
      <c r="M464" s="240" t="s">
        <v>1793</v>
      </c>
      <c r="N464" s="240" t="s">
        <v>1793</v>
      </c>
      <c r="O464" s="240" t="s">
        <v>1793</v>
      </c>
      <c r="P464" s="240" t="s">
        <v>1793</v>
      </c>
      <c r="Q464" s="240" t="s">
        <v>1793</v>
      </c>
      <c r="R464" s="240" t="s">
        <v>2047</v>
      </c>
      <c r="S464" s="234" t="s">
        <v>1973</v>
      </c>
      <c r="V464" s="213">
        <f t="shared" si="30"/>
        <v>15</v>
      </c>
    </row>
    <row r="465" spans="2:22" ht="18">
      <c r="B465" s="240" t="s">
        <v>2471</v>
      </c>
      <c r="C465" s="240" t="s">
        <v>1793</v>
      </c>
      <c r="D465" s="240" t="s">
        <v>1793</v>
      </c>
      <c r="E465" s="240" t="s">
        <v>1793</v>
      </c>
      <c r="F465" s="240" t="s">
        <v>1793</v>
      </c>
      <c r="G465" s="240" t="s">
        <v>1793</v>
      </c>
      <c r="H465" s="240" t="s">
        <v>1793</v>
      </c>
      <c r="I465" s="240" t="s">
        <v>1793</v>
      </c>
      <c r="J465" s="240" t="s">
        <v>1793</v>
      </c>
      <c r="K465" s="240" t="s">
        <v>1793</v>
      </c>
      <c r="L465" s="240" t="s">
        <v>1793</v>
      </c>
      <c r="M465" s="240" t="s">
        <v>1793</v>
      </c>
      <c r="N465" s="240" t="s">
        <v>1793</v>
      </c>
      <c r="O465" s="240" t="s">
        <v>1793</v>
      </c>
      <c r="P465" s="240" t="s">
        <v>1793</v>
      </c>
      <c r="Q465" s="240" t="s">
        <v>1793</v>
      </c>
      <c r="R465" s="240" t="s">
        <v>2047</v>
      </c>
      <c r="S465" s="234" t="s">
        <v>1973</v>
      </c>
      <c r="V465" s="213">
        <f t="shared" si="30"/>
        <v>15</v>
      </c>
    </row>
    <row r="466" spans="2:22" ht="18">
      <c r="B466" s="240" t="s">
        <v>2472</v>
      </c>
      <c r="C466" s="240" t="s">
        <v>1793</v>
      </c>
      <c r="D466" s="240" t="s">
        <v>1793</v>
      </c>
      <c r="E466" s="240" t="s">
        <v>1793</v>
      </c>
      <c r="F466" s="240" t="s">
        <v>1793</v>
      </c>
      <c r="G466" s="240" t="s">
        <v>1793</v>
      </c>
      <c r="H466" s="240" t="s">
        <v>1793</v>
      </c>
      <c r="I466" s="240" t="s">
        <v>1793</v>
      </c>
      <c r="J466" s="240" t="s">
        <v>1793</v>
      </c>
      <c r="K466" s="240" t="s">
        <v>1793</v>
      </c>
      <c r="L466" s="240" t="s">
        <v>1793</v>
      </c>
      <c r="M466" s="240" t="s">
        <v>1793</v>
      </c>
      <c r="N466" s="240" t="s">
        <v>1793</v>
      </c>
      <c r="O466" s="240" t="s">
        <v>1793</v>
      </c>
      <c r="P466" s="240" t="s">
        <v>1793</v>
      </c>
      <c r="Q466" s="240" t="s">
        <v>1793</v>
      </c>
      <c r="R466" s="240" t="s">
        <v>2047</v>
      </c>
      <c r="S466" s="234" t="s">
        <v>1973</v>
      </c>
      <c r="V466" s="213">
        <f t="shared" si="30"/>
        <v>15</v>
      </c>
    </row>
    <row r="467" spans="2:22" ht="18">
      <c r="B467" s="240" t="s">
        <v>2473</v>
      </c>
      <c r="C467" s="240" t="s">
        <v>1793</v>
      </c>
      <c r="D467" s="240" t="s">
        <v>1793</v>
      </c>
      <c r="E467" s="240" t="s">
        <v>1793</v>
      </c>
      <c r="F467" s="240" t="s">
        <v>1793</v>
      </c>
      <c r="G467" s="240" t="s">
        <v>1793</v>
      </c>
      <c r="H467" s="240" t="s">
        <v>1793</v>
      </c>
      <c r="I467" s="240" t="s">
        <v>1793</v>
      </c>
      <c r="J467" s="240" t="s">
        <v>1793</v>
      </c>
      <c r="K467" s="240" t="s">
        <v>1793</v>
      </c>
      <c r="L467" s="240" t="s">
        <v>1793</v>
      </c>
      <c r="M467" s="240" t="s">
        <v>1793</v>
      </c>
      <c r="N467" s="240" t="s">
        <v>1793</v>
      </c>
      <c r="O467" s="240" t="s">
        <v>1793</v>
      </c>
      <c r="P467" s="240" t="s">
        <v>1793</v>
      </c>
      <c r="Q467" s="240" t="s">
        <v>1793</v>
      </c>
      <c r="R467" s="240" t="s">
        <v>2047</v>
      </c>
      <c r="S467" s="234" t="s">
        <v>1973</v>
      </c>
      <c r="V467" s="213">
        <f t="shared" si="30"/>
        <v>15</v>
      </c>
    </row>
    <row r="468" spans="2:22" ht="18">
      <c r="B468" s="240" t="s">
        <v>2474</v>
      </c>
      <c r="C468" s="240" t="s">
        <v>1793</v>
      </c>
      <c r="D468" s="240" t="s">
        <v>1793</v>
      </c>
      <c r="E468" s="240" t="s">
        <v>1793</v>
      </c>
      <c r="F468" s="240" t="s">
        <v>1793</v>
      </c>
      <c r="G468" s="240" t="s">
        <v>1793</v>
      </c>
      <c r="H468" s="240" t="s">
        <v>1793</v>
      </c>
      <c r="I468" s="240" t="s">
        <v>1793</v>
      </c>
      <c r="J468" s="240" t="s">
        <v>1793</v>
      </c>
      <c r="K468" s="240" t="s">
        <v>1793</v>
      </c>
      <c r="L468" s="240" t="s">
        <v>1793</v>
      </c>
      <c r="M468" s="240" t="s">
        <v>1793</v>
      </c>
      <c r="N468" s="240" t="s">
        <v>1793</v>
      </c>
      <c r="O468" s="240" t="s">
        <v>1793</v>
      </c>
      <c r="P468" s="240" t="s">
        <v>1793</v>
      </c>
      <c r="Q468" s="240" t="s">
        <v>1793</v>
      </c>
      <c r="R468" s="240" t="s">
        <v>2047</v>
      </c>
      <c r="S468" s="234" t="s">
        <v>1973</v>
      </c>
      <c r="V468" s="213">
        <f t="shared" si="30"/>
        <v>15</v>
      </c>
    </row>
    <row r="469" spans="2:22" ht="18">
      <c r="B469" s="240" t="s">
        <v>2475</v>
      </c>
      <c r="C469" s="240" t="s">
        <v>1793</v>
      </c>
      <c r="D469" s="240" t="s">
        <v>1793</v>
      </c>
      <c r="E469" s="240" t="s">
        <v>1793</v>
      </c>
      <c r="F469" s="240" t="s">
        <v>1793</v>
      </c>
      <c r="G469" s="240" t="s">
        <v>1793</v>
      </c>
      <c r="H469" s="240" t="s">
        <v>1793</v>
      </c>
      <c r="I469" s="240" t="s">
        <v>1793</v>
      </c>
      <c r="J469" s="240" t="s">
        <v>1793</v>
      </c>
      <c r="K469" s="240" t="s">
        <v>1793</v>
      </c>
      <c r="L469" s="240" t="s">
        <v>1793</v>
      </c>
      <c r="M469" s="240" t="s">
        <v>1793</v>
      </c>
      <c r="N469" s="240" t="s">
        <v>1793</v>
      </c>
      <c r="O469" s="240" t="s">
        <v>1793</v>
      </c>
      <c r="P469" s="240" t="s">
        <v>1793</v>
      </c>
      <c r="Q469" s="240" t="s">
        <v>1793</v>
      </c>
      <c r="R469" s="240" t="s">
        <v>2047</v>
      </c>
      <c r="S469" s="234" t="s">
        <v>1973</v>
      </c>
      <c r="V469" s="213">
        <f t="shared" si="30"/>
        <v>15</v>
      </c>
    </row>
    <row r="470" spans="2:22" ht="18">
      <c r="B470" s="240" t="s">
        <v>2476</v>
      </c>
      <c r="C470" s="240" t="s">
        <v>1793</v>
      </c>
      <c r="D470" s="240" t="s">
        <v>1793</v>
      </c>
      <c r="E470" s="240" t="s">
        <v>1793</v>
      </c>
      <c r="F470" s="240" t="s">
        <v>1793</v>
      </c>
      <c r="G470" s="240" t="s">
        <v>1793</v>
      </c>
      <c r="H470" s="240" t="s">
        <v>1793</v>
      </c>
      <c r="I470" s="240" t="s">
        <v>1793</v>
      </c>
      <c r="J470" s="240" t="s">
        <v>1793</v>
      </c>
      <c r="K470" s="240" t="s">
        <v>1793</v>
      </c>
      <c r="L470" s="240" t="s">
        <v>1793</v>
      </c>
      <c r="M470" s="240" t="s">
        <v>1793</v>
      </c>
      <c r="N470" s="240" t="s">
        <v>1793</v>
      </c>
      <c r="O470" s="240" t="s">
        <v>1793</v>
      </c>
      <c r="P470" s="240" t="s">
        <v>1793</v>
      </c>
      <c r="Q470" s="240" t="s">
        <v>1793</v>
      </c>
      <c r="R470" s="240" t="s">
        <v>2047</v>
      </c>
      <c r="S470" s="234" t="s">
        <v>1973</v>
      </c>
      <c r="V470" s="213">
        <f t="shared" si="30"/>
        <v>15</v>
      </c>
    </row>
    <row r="471" spans="2:22" ht="18">
      <c r="B471" s="240" t="s">
        <v>2477</v>
      </c>
      <c r="C471" s="240" t="s">
        <v>1793</v>
      </c>
      <c r="D471" s="240" t="s">
        <v>1793</v>
      </c>
      <c r="E471" s="240" t="s">
        <v>1793</v>
      </c>
      <c r="F471" s="240" t="s">
        <v>1793</v>
      </c>
      <c r="G471" s="240" t="s">
        <v>1793</v>
      </c>
      <c r="H471" s="240" t="s">
        <v>1793</v>
      </c>
      <c r="I471" s="240" t="s">
        <v>1793</v>
      </c>
      <c r="J471" s="240" t="s">
        <v>1793</v>
      </c>
      <c r="K471" s="240" t="s">
        <v>1793</v>
      </c>
      <c r="L471" s="240"/>
      <c r="M471" s="240"/>
      <c r="N471" s="240"/>
      <c r="O471" s="240"/>
      <c r="P471" s="240"/>
      <c r="Q471" s="240"/>
      <c r="R471" s="240" t="s">
        <v>2047</v>
      </c>
      <c r="S471" s="234" t="s">
        <v>1973</v>
      </c>
      <c r="V471" s="213">
        <f t="shared" si="30"/>
        <v>9</v>
      </c>
    </row>
    <row r="472" spans="2:22" ht="18">
      <c r="B472" s="240" t="s">
        <v>2478</v>
      </c>
      <c r="C472" s="240" t="s">
        <v>1793</v>
      </c>
      <c r="D472" s="240" t="s">
        <v>1793</v>
      </c>
      <c r="E472" s="240" t="s">
        <v>1793</v>
      </c>
      <c r="F472" s="240" t="s">
        <v>1793</v>
      </c>
      <c r="G472" s="240" t="s">
        <v>1793</v>
      </c>
      <c r="H472" s="240" t="s">
        <v>1793</v>
      </c>
      <c r="I472" s="240" t="s">
        <v>1793</v>
      </c>
      <c r="J472" s="240" t="s">
        <v>1793</v>
      </c>
      <c r="K472" s="240" t="s">
        <v>1793</v>
      </c>
      <c r="L472" s="240" t="s">
        <v>1793</v>
      </c>
      <c r="M472" s="240" t="s">
        <v>1793</v>
      </c>
      <c r="N472" s="240" t="s">
        <v>1793</v>
      </c>
      <c r="O472" s="240" t="s">
        <v>1793</v>
      </c>
      <c r="P472" s="240" t="s">
        <v>1793</v>
      </c>
      <c r="Q472" s="240" t="s">
        <v>1793</v>
      </c>
      <c r="R472" s="240" t="s">
        <v>2047</v>
      </c>
      <c r="S472" s="234" t="s">
        <v>1973</v>
      </c>
      <c r="U472" s="213" t="s">
        <v>1793</v>
      </c>
    </row>
    <row r="473" spans="2:22" ht="18">
      <c r="B473" s="240" t="s">
        <v>2479</v>
      </c>
      <c r="C473" s="240" t="s">
        <v>1793</v>
      </c>
      <c r="D473" s="240" t="s">
        <v>1793</v>
      </c>
      <c r="E473" s="240" t="s">
        <v>1793</v>
      </c>
      <c r="F473" s="240" t="s">
        <v>1793</v>
      </c>
      <c r="G473" s="240" t="s">
        <v>1793</v>
      </c>
      <c r="H473" s="240" t="s">
        <v>1793</v>
      </c>
      <c r="I473" s="240" t="s">
        <v>1793</v>
      </c>
      <c r="J473" s="240" t="s">
        <v>1793</v>
      </c>
      <c r="K473" s="240" t="s">
        <v>1793</v>
      </c>
      <c r="L473" s="240" t="s">
        <v>1793</v>
      </c>
      <c r="M473" s="240" t="s">
        <v>1793</v>
      </c>
      <c r="N473" s="240" t="s">
        <v>1793</v>
      </c>
      <c r="O473" s="240" t="s">
        <v>1793</v>
      </c>
      <c r="P473" s="240" t="s">
        <v>1793</v>
      </c>
      <c r="Q473" s="240" t="s">
        <v>1793</v>
      </c>
      <c r="R473" s="240" t="s">
        <v>2047</v>
      </c>
      <c r="S473" s="234" t="s">
        <v>1973</v>
      </c>
    </row>
    <row r="474" spans="2:22" ht="18">
      <c r="B474" s="240" t="s">
        <v>2480</v>
      </c>
      <c r="C474" s="240" t="s">
        <v>1793</v>
      </c>
      <c r="D474" s="240" t="s">
        <v>1793</v>
      </c>
      <c r="E474" s="240" t="s">
        <v>1793</v>
      </c>
      <c r="F474" s="240" t="s">
        <v>1793</v>
      </c>
      <c r="G474" s="240" t="s">
        <v>1793</v>
      </c>
      <c r="H474" s="240" t="s">
        <v>1793</v>
      </c>
      <c r="I474" s="240" t="s">
        <v>1793</v>
      </c>
      <c r="J474" s="240" t="s">
        <v>1793</v>
      </c>
      <c r="K474" s="240" t="s">
        <v>1793</v>
      </c>
      <c r="L474" s="240" t="s">
        <v>1793</v>
      </c>
      <c r="M474" s="240" t="s">
        <v>1793</v>
      </c>
      <c r="N474" s="240" t="s">
        <v>1793</v>
      </c>
      <c r="O474" s="240" t="s">
        <v>1793</v>
      </c>
      <c r="P474" s="240" t="s">
        <v>1793</v>
      </c>
      <c r="Q474" s="240" t="s">
        <v>1793</v>
      </c>
      <c r="R474" s="240" t="s">
        <v>2047</v>
      </c>
      <c r="S474" s="234" t="s">
        <v>1973</v>
      </c>
    </row>
    <row r="475" spans="2:22" ht="36">
      <c r="B475" s="240" t="s">
        <v>2481</v>
      </c>
      <c r="C475" s="240" t="s">
        <v>1793</v>
      </c>
      <c r="D475" s="240" t="s">
        <v>1793</v>
      </c>
      <c r="E475" s="240" t="s">
        <v>1793</v>
      </c>
      <c r="F475" s="240" t="s">
        <v>1793</v>
      </c>
      <c r="G475" s="240" t="s">
        <v>1793</v>
      </c>
      <c r="H475" s="240" t="s">
        <v>1793</v>
      </c>
      <c r="I475" s="240" t="s">
        <v>1793</v>
      </c>
      <c r="J475" s="240" t="s">
        <v>1793</v>
      </c>
      <c r="K475" s="240" t="s">
        <v>1793</v>
      </c>
      <c r="L475" s="240" t="s">
        <v>1793</v>
      </c>
      <c r="M475" s="240" t="s">
        <v>1793</v>
      </c>
      <c r="N475" s="240" t="s">
        <v>1793</v>
      </c>
      <c r="O475" s="240" t="s">
        <v>1793</v>
      </c>
      <c r="P475" s="240" t="s">
        <v>1793</v>
      </c>
      <c r="Q475" s="240" t="s">
        <v>1793</v>
      </c>
      <c r="R475" s="240" t="s">
        <v>2047</v>
      </c>
      <c r="S475" s="234" t="s">
        <v>1973</v>
      </c>
    </row>
    <row r="476" spans="2:22" ht="18">
      <c r="B476" s="240" t="s">
        <v>2482</v>
      </c>
      <c r="C476" s="240" t="s">
        <v>1793</v>
      </c>
      <c r="D476" s="240" t="s">
        <v>1793</v>
      </c>
      <c r="E476" s="240" t="s">
        <v>1793</v>
      </c>
      <c r="F476" s="240" t="s">
        <v>1793</v>
      </c>
      <c r="G476" s="240" t="s">
        <v>1793</v>
      </c>
      <c r="H476" s="240" t="s">
        <v>1793</v>
      </c>
      <c r="I476" s="240" t="s">
        <v>1793</v>
      </c>
      <c r="J476" s="240" t="s">
        <v>1793</v>
      </c>
      <c r="K476" s="240" t="s">
        <v>1793</v>
      </c>
      <c r="L476" s="240" t="s">
        <v>1793</v>
      </c>
      <c r="M476" s="240" t="s">
        <v>1793</v>
      </c>
      <c r="N476" s="240" t="s">
        <v>1793</v>
      </c>
      <c r="O476" s="240" t="s">
        <v>1793</v>
      </c>
      <c r="P476" s="240" t="s">
        <v>1793</v>
      </c>
      <c r="Q476" s="240" t="s">
        <v>1793</v>
      </c>
      <c r="R476" s="240" t="s">
        <v>2047</v>
      </c>
      <c r="S476" s="234" t="s">
        <v>1973</v>
      </c>
    </row>
    <row r="477" spans="2:22" ht="18">
      <c r="B477" s="240" t="s">
        <v>2483</v>
      </c>
      <c r="C477" s="240" t="s">
        <v>1793</v>
      </c>
      <c r="D477" s="240" t="s">
        <v>1793</v>
      </c>
      <c r="E477" s="240" t="s">
        <v>1793</v>
      </c>
      <c r="F477" s="240" t="s">
        <v>1793</v>
      </c>
      <c r="G477" s="240" t="s">
        <v>1793</v>
      </c>
      <c r="H477" s="240" t="s">
        <v>1793</v>
      </c>
      <c r="I477" s="240" t="s">
        <v>1793</v>
      </c>
      <c r="J477" s="240" t="s">
        <v>1793</v>
      </c>
      <c r="K477" s="240" t="s">
        <v>1793</v>
      </c>
      <c r="L477" s="240" t="s">
        <v>1793</v>
      </c>
      <c r="M477" s="240" t="s">
        <v>1793</v>
      </c>
      <c r="N477" s="240" t="s">
        <v>1793</v>
      </c>
      <c r="O477" s="240" t="s">
        <v>1793</v>
      </c>
      <c r="P477" s="240" t="s">
        <v>1793</v>
      </c>
      <c r="Q477" s="240" t="s">
        <v>1793</v>
      </c>
      <c r="R477" s="240" t="s">
        <v>2047</v>
      </c>
      <c r="S477" s="234" t="s">
        <v>1973</v>
      </c>
    </row>
    <row r="478" spans="2:22" ht="18">
      <c r="B478" s="240" t="s">
        <v>2484</v>
      </c>
      <c r="C478" s="240" t="s">
        <v>1793</v>
      </c>
      <c r="D478" s="240" t="s">
        <v>1793</v>
      </c>
      <c r="E478" s="240" t="s">
        <v>1793</v>
      </c>
      <c r="F478" s="240" t="s">
        <v>1793</v>
      </c>
      <c r="G478" s="240" t="s">
        <v>1793</v>
      </c>
      <c r="H478" s="240" t="s">
        <v>1793</v>
      </c>
      <c r="I478" s="240" t="s">
        <v>1793</v>
      </c>
      <c r="J478" s="240" t="s">
        <v>1793</v>
      </c>
      <c r="K478" s="240" t="s">
        <v>1793</v>
      </c>
      <c r="L478" s="240" t="s">
        <v>1793</v>
      </c>
      <c r="M478" s="240" t="s">
        <v>1793</v>
      </c>
      <c r="N478" s="240" t="s">
        <v>1793</v>
      </c>
      <c r="O478" s="240" t="s">
        <v>1793</v>
      </c>
      <c r="P478" s="240" t="s">
        <v>1793</v>
      </c>
      <c r="Q478" s="240" t="s">
        <v>1793</v>
      </c>
      <c r="R478" s="240" t="s">
        <v>2047</v>
      </c>
      <c r="S478" s="234" t="s">
        <v>1973</v>
      </c>
    </row>
    <row r="479" spans="2:22" ht="18">
      <c r="B479" s="240" t="s">
        <v>2485</v>
      </c>
      <c r="C479" s="240" t="s">
        <v>1793</v>
      </c>
      <c r="D479" s="240" t="s">
        <v>1793</v>
      </c>
      <c r="E479" s="240" t="s">
        <v>1793</v>
      </c>
      <c r="F479" s="240" t="s">
        <v>1793</v>
      </c>
      <c r="G479" s="240" t="s">
        <v>1793</v>
      </c>
      <c r="H479" s="240" t="s">
        <v>1793</v>
      </c>
      <c r="I479" s="240" t="s">
        <v>1793</v>
      </c>
      <c r="J479" s="240" t="s">
        <v>1793</v>
      </c>
      <c r="K479" s="240" t="s">
        <v>1793</v>
      </c>
      <c r="L479" s="240" t="s">
        <v>1793</v>
      </c>
      <c r="M479" s="240" t="s">
        <v>1793</v>
      </c>
      <c r="N479" s="240" t="s">
        <v>1793</v>
      </c>
      <c r="O479" s="240" t="s">
        <v>1793</v>
      </c>
      <c r="P479" s="240" t="s">
        <v>1793</v>
      </c>
      <c r="Q479" s="240" t="s">
        <v>1793</v>
      </c>
      <c r="R479" s="240" t="s">
        <v>2047</v>
      </c>
      <c r="S479" s="234" t="s">
        <v>1973</v>
      </c>
    </row>
    <row r="480" spans="2:22" ht="18">
      <c r="B480" s="240" t="s">
        <v>2486</v>
      </c>
      <c r="C480" s="240" t="s">
        <v>1793</v>
      </c>
      <c r="D480" s="240" t="s">
        <v>1793</v>
      </c>
      <c r="E480" s="240" t="s">
        <v>1793</v>
      </c>
      <c r="F480" s="240" t="s">
        <v>1793</v>
      </c>
      <c r="G480" s="240" t="s">
        <v>1793</v>
      </c>
      <c r="H480" s="240" t="s">
        <v>1793</v>
      </c>
      <c r="I480" s="240" t="s">
        <v>1793</v>
      </c>
      <c r="J480" s="240" t="s">
        <v>1793</v>
      </c>
      <c r="K480" s="240" t="s">
        <v>1793</v>
      </c>
      <c r="L480" s="240" t="s">
        <v>1793</v>
      </c>
      <c r="M480" s="240" t="s">
        <v>1793</v>
      </c>
      <c r="N480" s="240" t="s">
        <v>1793</v>
      </c>
      <c r="O480" s="240" t="s">
        <v>1793</v>
      </c>
      <c r="P480" s="240" t="s">
        <v>1793</v>
      </c>
      <c r="Q480" s="240" t="s">
        <v>1793</v>
      </c>
      <c r="R480" s="240" t="s">
        <v>2047</v>
      </c>
      <c r="S480" s="234" t="s">
        <v>1973</v>
      </c>
    </row>
    <row r="481" spans="2:19" ht="18">
      <c r="B481" s="240" t="s">
        <v>2487</v>
      </c>
      <c r="C481" s="240" t="s">
        <v>1793</v>
      </c>
      <c r="D481" s="240" t="s">
        <v>1793</v>
      </c>
      <c r="E481" s="240" t="s">
        <v>1793</v>
      </c>
      <c r="F481" s="240" t="s">
        <v>1793</v>
      </c>
      <c r="G481" s="240" t="s">
        <v>1793</v>
      </c>
      <c r="H481" s="240" t="s">
        <v>1793</v>
      </c>
      <c r="I481" s="240" t="s">
        <v>1793</v>
      </c>
      <c r="J481" s="240" t="s">
        <v>1793</v>
      </c>
      <c r="K481" s="240" t="s">
        <v>1793</v>
      </c>
      <c r="L481" s="240" t="s">
        <v>1793</v>
      </c>
      <c r="M481" s="240" t="s">
        <v>1793</v>
      </c>
      <c r="N481" s="240" t="s">
        <v>1793</v>
      </c>
      <c r="O481" s="240" t="s">
        <v>1793</v>
      </c>
      <c r="P481" s="240" t="s">
        <v>1793</v>
      </c>
      <c r="Q481" s="240" t="s">
        <v>1793</v>
      </c>
      <c r="R481" s="240" t="s">
        <v>2047</v>
      </c>
      <c r="S481" s="234" t="s">
        <v>1973</v>
      </c>
    </row>
    <row r="482" spans="2:19" ht="18">
      <c r="B482" s="240" t="s">
        <v>2488</v>
      </c>
      <c r="C482" s="240" t="s">
        <v>1793</v>
      </c>
      <c r="D482" s="240" t="s">
        <v>1793</v>
      </c>
      <c r="E482" s="240" t="s">
        <v>1793</v>
      </c>
      <c r="F482" s="240" t="s">
        <v>1793</v>
      </c>
      <c r="G482" s="240" t="s">
        <v>1793</v>
      </c>
      <c r="H482" s="240" t="s">
        <v>1793</v>
      </c>
      <c r="I482" s="240" t="s">
        <v>1793</v>
      </c>
      <c r="J482" s="240" t="s">
        <v>1793</v>
      </c>
      <c r="K482" s="240" t="s">
        <v>1793</v>
      </c>
      <c r="L482" s="240" t="s">
        <v>1793</v>
      </c>
      <c r="M482" s="240" t="s">
        <v>1793</v>
      </c>
      <c r="N482" s="240" t="s">
        <v>1793</v>
      </c>
      <c r="O482" s="240" t="s">
        <v>1793</v>
      </c>
      <c r="P482" s="240" t="s">
        <v>1793</v>
      </c>
      <c r="Q482" s="240" t="s">
        <v>1793</v>
      </c>
      <c r="R482" s="240" t="s">
        <v>2047</v>
      </c>
      <c r="S482" s="234" t="s">
        <v>1973</v>
      </c>
    </row>
    <row r="483" spans="2:19" ht="18">
      <c r="B483" s="240" t="s">
        <v>2489</v>
      </c>
      <c r="C483" s="240" t="s">
        <v>1793</v>
      </c>
      <c r="D483" s="240" t="s">
        <v>1793</v>
      </c>
      <c r="E483" s="240" t="s">
        <v>1793</v>
      </c>
      <c r="F483" s="240" t="s">
        <v>1793</v>
      </c>
      <c r="G483" s="240" t="s">
        <v>1793</v>
      </c>
      <c r="H483" s="240" t="s">
        <v>1793</v>
      </c>
      <c r="I483" s="240" t="s">
        <v>1793</v>
      </c>
      <c r="J483" s="240" t="s">
        <v>1793</v>
      </c>
      <c r="K483" s="240" t="s">
        <v>1793</v>
      </c>
      <c r="L483" s="240" t="s">
        <v>1793</v>
      </c>
      <c r="M483" s="240" t="s">
        <v>1793</v>
      </c>
      <c r="N483" s="240" t="s">
        <v>1793</v>
      </c>
      <c r="O483" s="240" t="s">
        <v>1793</v>
      </c>
      <c r="P483" s="240" t="s">
        <v>1793</v>
      </c>
      <c r="Q483" s="240" t="s">
        <v>1793</v>
      </c>
      <c r="R483" s="240" t="s">
        <v>2047</v>
      </c>
      <c r="S483" s="234" t="s">
        <v>1973</v>
      </c>
    </row>
    <row r="484" spans="2:19" ht="18">
      <c r="B484" s="240" t="s">
        <v>2490</v>
      </c>
      <c r="C484" s="240" t="s">
        <v>1793</v>
      </c>
      <c r="D484" s="240" t="s">
        <v>1793</v>
      </c>
      <c r="E484" s="240" t="s">
        <v>1793</v>
      </c>
      <c r="F484" s="240" t="s">
        <v>1793</v>
      </c>
      <c r="G484" s="240" t="s">
        <v>1793</v>
      </c>
      <c r="H484" s="240" t="s">
        <v>1793</v>
      </c>
      <c r="I484" s="240" t="s">
        <v>1793</v>
      </c>
      <c r="J484" s="240" t="s">
        <v>1793</v>
      </c>
      <c r="K484" s="240" t="s">
        <v>1793</v>
      </c>
      <c r="L484" s="240" t="s">
        <v>1793</v>
      </c>
      <c r="M484" s="240" t="s">
        <v>1793</v>
      </c>
      <c r="N484" s="240" t="s">
        <v>1793</v>
      </c>
      <c r="O484" s="240" t="s">
        <v>1793</v>
      </c>
      <c r="P484" s="240" t="s">
        <v>1793</v>
      </c>
      <c r="Q484" s="240" t="s">
        <v>1793</v>
      </c>
      <c r="R484" s="240" t="s">
        <v>2047</v>
      </c>
      <c r="S484" s="234" t="s">
        <v>1973</v>
      </c>
    </row>
    <row r="485" spans="2:19" ht="18">
      <c r="B485" s="240" t="s">
        <v>2492</v>
      </c>
      <c r="C485" s="240" t="s">
        <v>1793</v>
      </c>
      <c r="D485" s="240" t="s">
        <v>1793</v>
      </c>
      <c r="E485" s="240" t="s">
        <v>1793</v>
      </c>
      <c r="F485" s="240" t="s">
        <v>1793</v>
      </c>
      <c r="G485" s="240" t="s">
        <v>1793</v>
      </c>
      <c r="H485" s="240" t="s">
        <v>1793</v>
      </c>
      <c r="I485" s="240" t="s">
        <v>1793</v>
      </c>
      <c r="J485" s="240" t="s">
        <v>1793</v>
      </c>
      <c r="K485" s="240" t="s">
        <v>1793</v>
      </c>
      <c r="L485" s="240" t="s">
        <v>1793</v>
      </c>
      <c r="M485" s="240" t="s">
        <v>1793</v>
      </c>
      <c r="N485" s="240" t="s">
        <v>1793</v>
      </c>
      <c r="O485" s="240" t="s">
        <v>1793</v>
      </c>
      <c r="P485" s="240" t="s">
        <v>1793</v>
      </c>
      <c r="Q485" s="240" t="s">
        <v>1793</v>
      </c>
      <c r="R485" s="240" t="s">
        <v>2047</v>
      </c>
      <c r="S485" s="234" t="s">
        <v>1791</v>
      </c>
    </row>
    <row r="486" spans="2:19" ht="18">
      <c r="B486" s="240" t="s">
        <v>2493</v>
      </c>
      <c r="C486" s="240" t="s">
        <v>1793</v>
      </c>
      <c r="D486" s="240" t="s">
        <v>1793</v>
      </c>
      <c r="E486" s="240" t="s">
        <v>1793</v>
      </c>
      <c r="F486" s="240" t="s">
        <v>1793</v>
      </c>
      <c r="G486" s="240" t="s">
        <v>1793</v>
      </c>
      <c r="H486" s="240" t="s">
        <v>1793</v>
      </c>
      <c r="I486" s="240" t="s">
        <v>1793</v>
      </c>
      <c r="J486" s="240" t="s">
        <v>1793</v>
      </c>
      <c r="K486" s="240" t="s">
        <v>1793</v>
      </c>
      <c r="L486" s="240" t="s">
        <v>1793</v>
      </c>
      <c r="M486" s="240" t="s">
        <v>1793</v>
      </c>
      <c r="N486" s="240" t="s">
        <v>1793</v>
      </c>
      <c r="O486" s="240" t="s">
        <v>1793</v>
      </c>
      <c r="P486" s="240" t="s">
        <v>1793</v>
      </c>
      <c r="Q486" s="240" t="s">
        <v>1793</v>
      </c>
      <c r="R486" s="240" t="s">
        <v>2047</v>
      </c>
      <c r="S486" s="234" t="s">
        <v>1973</v>
      </c>
    </row>
    <row r="487" spans="2:19" ht="36">
      <c r="B487" s="240" t="s">
        <v>2494</v>
      </c>
      <c r="C487" s="240" t="s">
        <v>1793</v>
      </c>
      <c r="D487" s="240" t="s">
        <v>1793</v>
      </c>
      <c r="E487" s="240" t="s">
        <v>1793</v>
      </c>
      <c r="F487" s="240" t="s">
        <v>1793</v>
      </c>
      <c r="G487" s="240" t="s">
        <v>1793</v>
      </c>
      <c r="H487" s="240" t="s">
        <v>1793</v>
      </c>
      <c r="I487" s="240" t="s">
        <v>1793</v>
      </c>
      <c r="J487" s="240" t="s">
        <v>1793</v>
      </c>
      <c r="K487" s="240" t="s">
        <v>1793</v>
      </c>
      <c r="L487" s="240" t="s">
        <v>1793</v>
      </c>
      <c r="M487" s="240" t="s">
        <v>1793</v>
      </c>
      <c r="N487" s="240" t="s">
        <v>1793</v>
      </c>
      <c r="O487" s="240" t="s">
        <v>1793</v>
      </c>
      <c r="P487" s="240" t="s">
        <v>1793</v>
      </c>
      <c r="Q487" s="240" t="s">
        <v>1793</v>
      </c>
      <c r="R487" s="240" t="s">
        <v>2047</v>
      </c>
      <c r="S487" s="234" t="s">
        <v>1973</v>
      </c>
    </row>
    <row r="488" spans="2:19" ht="27">
      <c r="B488" s="240" t="s">
        <v>2495</v>
      </c>
      <c r="C488" s="240" t="s">
        <v>1793</v>
      </c>
      <c r="D488" s="240" t="s">
        <v>1793</v>
      </c>
      <c r="E488" s="240" t="s">
        <v>1793</v>
      </c>
      <c r="F488" s="240" t="s">
        <v>1793</v>
      </c>
      <c r="G488" s="240" t="s">
        <v>1793</v>
      </c>
      <c r="H488" s="240" t="s">
        <v>1793</v>
      </c>
      <c r="I488" s="240" t="s">
        <v>1793</v>
      </c>
      <c r="J488" s="240" t="s">
        <v>1793</v>
      </c>
      <c r="K488" s="240" t="s">
        <v>1793</v>
      </c>
      <c r="L488" s="240" t="s">
        <v>1793</v>
      </c>
      <c r="M488" s="240" t="s">
        <v>1793</v>
      </c>
      <c r="N488" s="240" t="s">
        <v>1793</v>
      </c>
      <c r="O488" s="240" t="s">
        <v>1793</v>
      </c>
      <c r="P488" s="240" t="s">
        <v>1793</v>
      </c>
      <c r="Q488" s="240" t="s">
        <v>1793</v>
      </c>
      <c r="R488" s="240" t="s">
        <v>2047</v>
      </c>
      <c r="S488" s="234" t="s">
        <v>1973</v>
      </c>
    </row>
    <row r="489" spans="2:19" ht="36">
      <c r="B489" s="240" t="s">
        <v>2496</v>
      </c>
      <c r="C489" s="240" t="s">
        <v>1793</v>
      </c>
      <c r="D489" s="240" t="s">
        <v>1793</v>
      </c>
      <c r="E489" s="240" t="s">
        <v>1793</v>
      </c>
      <c r="F489" s="240" t="s">
        <v>1793</v>
      </c>
      <c r="G489" s="240" t="s">
        <v>1793</v>
      </c>
      <c r="H489" s="240" t="s">
        <v>1793</v>
      </c>
      <c r="I489" s="240" t="s">
        <v>1793</v>
      </c>
      <c r="J489" s="240" t="s">
        <v>1793</v>
      </c>
      <c r="K489" s="240" t="s">
        <v>1793</v>
      </c>
      <c r="L489" s="240" t="s">
        <v>1793</v>
      </c>
      <c r="M489" s="240" t="s">
        <v>1793</v>
      </c>
      <c r="N489" s="240" t="s">
        <v>1793</v>
      </c>
      <c r="O489" s="240" t="s">
        <v>1793</v>
      </c>
      <c r="P489" s="240" t="s">
        <v>1793</v>
      </c>
      <c r="Q489" s="240" t="s">
        <v>1793</v>
      </c>
      <c r="R489" s="240" t="s">
        <v>2047</v>
      </c>
      <c r="S489" s="234" t="s">
        <v>1791</v>
      </c>
    </row>
    <row r="490" spans="2:19" ht="27">
      <c r="B490" s="240" t="s">
        <v>2497</v>
      </c>
      <c r="C490" s="240" t="s">
        <v>1793</v>
      </c>
      <c r="D490" s="240" t="s">
        <v>1793</v>
      </c>
      <c r="E490" s="240" t="s">
        <v>1793</v>
      </c>
      <c r="F490" s="240" t="s">
        <v>1793</v>
      </c>
      <c r="G490" s="240" t="s">
        <v>1793</v>
      </c>
      <c r="H490" s="240" t="s">
        <v>1793</v>
      </c>
      <c r="I490" s="240" t="s">
        <v>1793</v>
      </c>
      <c r="J490" s="240" t="s">
        <v>1793</v>
      </c>
      <c r="K490" s="240" t="s">
        <v>1793</v>
      </c>
      <c r="L490" s="240" t="s">
        <v>1793</v>
      </c>
      <c r="M490" s="240" t="s">
        <v>1793</v>
      </c>
      <c r="N490" s="240" t="s">
        <v>1793</v>
      </c>
      <c r="O490" s="240" t="s">
        <v>1793</v>
      </c>
      <c r="P490" s="240" t="s">
        <v>1793</v>
      </c>
      <c r="Q490" s="240" t="s">
        <v>1793</v>
      </c>
      <c r="R490" s="240" t="s">
        <v>2047</v>
      </c>
      <c r="S490" s="234" t="s">
        <v>1973</v>
      </c>
    </row>
    <row r="491" spans="2:19" ht="27">
      <c r="B491" s="240" t="s">
        <v>2498</v>
      </c>
      <c r="C491" s="240" t="s">
        <v>1793</v>
      </c>
      <c r="D491" s="240" t="s">
        <v>1793</v>
      </c>
      <c r="E491" s="240" t="s">
        <v>1793</v>
      </c>
      <c r="F491" s="240" t="s">
        <v>1793</v>
      </c>
      <c r="G491" s="240" t="s">
        <v>1793</v>
      </c>
      <c r="H491" s="240" t="s">
        <v>1793</v>
      </c>
      <c r="I491" s="240" t="s">
        <v>1793</v>
      </c>
      <c r="J491" s="240" t="s">
        <v>1793</v>
      </c>
      <c r="K491" s="240" t="s">
        <v>1793</v>
      </c>
      <c r="L491" s="240" t="s">
        <v>1793</v>
      </c>
      <c r="M491" s="240" t="s">
        <v>1793</v>
      </c>
      <c r="N491" s="240" t="s">
        <v>1793</v>
      </c>
      <c r="O491" s="240" t="s">
        <v>1793</v>
      </c>
      <c r="P491" s="240" t="s">
        <v>1793</v>
      </c>
      <c r="Q491" s="240" t="s">
        <v>1793</v>
      </c>
      <c r="R491" s="240" t="s">
        <v>2047</v>
      </c>
      <c r="S491" s="234" t="s">
        <v>1973</v>
      </c>
    </row>
    <row r="492" spans="2:19" ht="18">
      <c r="B492" s="240" t="s">
        <v>2499</v>
      </c>
      <c r="C492" s="240" t="s">
        <v>1793</v>
      </c>
      <c r="D492" s="240" t="s">
        <v>1793</v>
      </c>
      <c r="E492" s="240" t="s">
        <v>1793</v>
      </c>
      <c r="F492" s="240" t="s">
        <v>1793</v>
      </c>
      <c r="G492" s="240" t="s">
        <v>1793</v>
      </c>
      <c r="H492" s="240" t="s">
        <v>1793</v>
      </c>
      <c r="I492" s="240" t="s">
        <v>1793</v>
      </c>
      <c r="J492" s="240" t="s">
        <v>1793</v>
      </c>
      <c r="K492" s="240" t="s">
        <v>1793</v>
      </c>
      <c r="L492" s="240" t="s">
        <v>1793</v>
      </c>
      <c r="M492" s="240" t="s">
        <v>1793</v>
      </c>
      <c r="N492" s="240" t="s">
        <v>1793</v>
      </c>
      <c r="O492" s="240" t="s">
        <v>1793</v>
      </c>
      <c r="P492" s="240" t="s">
        <v>1793</v>
      </c>
      <c r="Q492" s="240" t="s">
        <v>1793</v>
      </c>
      <c r="R492" s="240" t="s">
        <v>2047</v>
      </c>
      <c r="S492" s="234" t="s">
        <v>1973</v>
      </c>
    </row>
    <row r="493" spans="2:19" ht="18">
      <c r="B493" s="240" t="s">
        <v>2500</v>
      </c>
      <c r="C493" s="240" t="s">
        <v>1793</v>
      </c>
      <c r="D493" s="240" t="s">
        <v>1793</v>
      </c>
      <c r="E493" s="240" t="s">
        <v>1793</v>
      </c>
      <c r="F493" s="240" t="s">
        <v>1793</v>
      </c>
      <c r="G493" s="240" t="s">
        <v>1793</v>
      </c>
      <c r="H493" s="240" t="s">
        <v>1793</v>
      </c>
      <c r="I493" s="240" t="s">
        <v>1793</v>
      </c>
      <c r="J493" s="240" t="s">
        <v>1793</v>
      </c>
      <c r="K493" s="240" t="s">
        <v>1793</v>
      </c>
      <c r="L493" s="240" t="s">
        <v>1793</v>
      </c>
      <c r="M493" s="240" t="s">
        <v>1793</v>
      </c>
      <c r="N493" s="240" t="s">
        <v>1793</v>
      </c>
      <c r="O493" s="240" t="s">
        <v>1793</v>
      </c>
      <c r="P493" s="240" t="s">
        <v>1793</v>
      </c>
      <c r="Q493" s="240" t="s">
        <v>1793</v>
      </c>
      <c r="R493" s="240" t="s">
        <v>2047</v>
      </c>
      <c r="S493" s="234" t="s">
        <v>1973</v>
      </c>
    </row>
    <row r="494" spans="2:19" ht="18">
      <c r="B494" s="240" t="s">
        <v>2501</v>
      </c>
      <c r="C494" s="240" t="s">
        <v>1793</v>
      </c>
      <c r="D494" s="240" t="s">
        <v>1793</v>
      </c>
      <c r="E494" s="240" t="s">
        <v>1793</v>
      </c>
      <c r="F494" s="240" t="s">
        <v>1793</v>
      </c>
      <c r="G494" s="240" t="s">
        <v>1793</v>
      </c>
      <c r="H494" s="240" t="s">
        <v>1793</v>
      </c>
      <c r="I494" s="240" t="s">
        <v>1793</v>
      </c>
      <c r="J494" s="240" t="s">
        <v>1793</v>
      </c>
      <c r="K494" s="240" t="s">
        <v>1793</v>
      </c>
      <c r="L494" s="240" t="s">
        <v>1793</v>
      </c>
      <c r="M494" s="240" t="s">
        <v>1793</v>
      </c>
      <c r="N494" s="240" t="s">
        <v>1793</v>
      </c>
      <c r="O494" s="240" t="s">
        <v>1793</v>
      </c>
      <c r="P494" s="240" t="s">
        <v>1793</v>
      </c>
      <c r="Q494" s="240" t="s">
        <v>1793</v>
      </c>
      <c r="R494" s="240" t="s">
        <v>2047</v>
      </c>
      <c r="S494" s="234" t="s">
        <v>1973</v>
      </c>
    </row>
    <row r="495" spans="2:19" ht="18">
      <c r="B495" s="240" t="s">
        <v>2217</v>
      </c>
      <c r="C495" s="240" t="s">
        <v>1793</v>
      </c>
      <c r="D495" s="240" t="s">
        <v>1793</v>
      </c>
      <c r="E495" s="240" t="s">
        <v>1793</v>
      </c>
      <c r="F495" s="240" t="s">
        <v>1793</v>
      </c>
      <c r="G495" s="240" t="s">
        <v>1793</v>
      </c>
      <c r="H495" s="240" t="s">
        <v>1793</v>
      </c>
      <c r="I495" s="240" t="s">
        <v>1793</v>
      </c>
      <c r="J495" s="240" t="s">
        <v>1793</v>
      </c>
      <c r="K495" s="240" t="s">
        <v>1793</v>
      </c>
      <c r="L495" s="240" t="s">
        <v>1793</v>
      </c>
      <c r="M495" s="240" t="s">
        <v>1793</v>
      </c>
      <c r="N495" s="240" t="s">
        <v>1793</v>
      </c>
      <c r="O495" s="240" t="s">
        <v>1793</v>
      </c>
      <c r="P495" s="240" t="s">
        <v>1793</v>
      </c>
      <c r="Q495" s="240" t="s">
        <v>1793</v>
      </c>
      <c r="R495" s="240" t="s">
        <v>2047</v>
      </c>
      <c r="S495" s="234" t="s">
        <v>1973</v>
      </c>
    </row>
    <row r="496" spans="2:19" ht="18">
      <c r="B496" s="240" t="s">
        <v>2218</v>
      </c>
      <c r="C496" s="240" t="s">
        <v>1793</v>
      </c>
      <c r="D496" s="240" t="s">
        <v>1793</v>
      </c>
      <c r="E496" s="240" t="s">
        <v>1793</v>
      </c>
      <c r="F496" s="240" t="s">
        <v>1793</v>
      </c>
      <c r="G496" s="240" t="s">
        <v>1793</v>
      </c>
      <c r="H496" s="240" t="s">
        <v>1793</v>
      </c>
      <c r="I496" s="240" t="s">
        <v>1793</v>
      </c>
      <c r="J496" s="240" t="s">
        <v>1793</v>
      </c>
      <c r="K496" s="240" t="s">
        <v>1793</v>
      </c>
      <c r="L496" s="240" t="s">
        <v>1793</v>
      </c>
      <c r="M496" s="240" t="s">
        <v>1793</v>
      </c>
      <c r="N496" s="240" t="s">
        <v>1793</v>
      </c>
      <c r="O496" s="240" t="s">
        <v>1793</v>
      </c>
      <c r="P496" s="240" t="s">
        <v>1793</v>
      </c>
      <c r="Q496" s="240" t="s">
        <v>1793</v>
      </c>
      <c r="R496" s="240" t="s">
        <v>2047</v>
      </c>
      <c r="S496" s="234" t="s">
        <v>1973</v>
      </c>
    </row>
    <row r="497" spans="2:19" ht="27">
      <c r="B497" s="240" t="s">
        <v>2219</v>
      </c>
      <c r="C497" s="240" t="s">
        <v>1793</v>
      </c>
      <c r="D497" s="240" t="s">
        <v>1793</v>
      </c>
      <c r="E497" s="240" t="s">
        <v>1793</v>
      </c>
      <c r="F497" s="240" t="s">
        <v>1793</v>
      </c>
      <c r="G497" s="240" t="s">
        <v>1793</v>
      </c>
      <c r="H497" s="240" t="s">
        <v>1793</v>
      </c>
      <c r="I497" s="240" t="s">
        <v>1793</v>
      </c>
      <c r="J497" s="240" t="s">
        <v>1793</v>
      </c>
      <c r="K497" s="240" t="s">
        <v>1793</v>
      </c>
      <c r="L497" s="240" t="s">
        <v>1793</v>
      </c>
      <c r="M497" s="240" t="s">
        <v>1793</v>
      </c>
      <c r="N497" s="240" t="s">
        <v>1793</v>
      </c>
      <c r="O497" s="240" t="s">
        <v>1793</v>
      </c>
      <c r="P497" s="240" t="s">
        <v>1793</v>
      </c>
      <c r="Q497" s="240" t="s">
        <v>1793</v>
      </c>
      <c r="R497" s="240" t="s">
        <v>2047</v>
      </c>
      <c r="S497" s="234" t="s">
        <v>1973</v>
      </c>
    </row>
    <row r="498" spans="2:19" ht="18">
      <c r="B498" s="240" t="s">
        <v>2220</v>
      </c>
      <c r="C498" s="240" t="s">
        <v>1793</v>
      </c>
      <c r="D498" s="240" t="s">
        <v>1793</v>
      </c>
      <c r="E498" s="240" t="s">
        <v>1793</v>
      </c>
      <c r="F498" s="240" t="s">
        <v>1793</v>
      </c>
      <c r="G498" s="240" t="s">
        <v>1793</v>
      </c>
      <c r="H498" s="240" t="s">
        <v>1793</v>
      </c>
      <c r="I498" s="240" t="s">
        <v>1793</v>
      </c>
      <c r="J498" s="240" t="s">
        <v>1793</v>
      </c>
      <c r="K498" s="240" t="s">
        <v>1793</v>
      </c>
      <c r="L498" s="240" t="s">
        <v>1793</v>
      </c>
      <c r="M498" s="240" t="s">
        <v>1793</v>
      </c>
      <c r="N498" s="240" t="s">
        <v>1793</v>
      </c>
      <c r="O498" s="240" t="s">
        <v>1793</v>
      </c>
      <c r="P498" s="240" t="s">
        <v>1793</v>
      </c>
      <c r="Q498" s="240" t="s">
        <v>1793</v>
      </c>
      <c r="R498" s="240" t="s">
        <v>2047</v>
      </c>
      <c r="S498" s="234" t="s">
        <v>1973</v>
      </c>
    </row>
    <row r="499" spans="2:19" ht="18">
      <c r="B499" s="240" t="s">
        <v>2221</v>
      </c>
      <c r="C499" s="240" t="s">
        <v>1793</v>
      </c>
      <c r="D499" s="240" t="s">
        <v>1793</v>
      </c>
      <c r="E499" s="240" t="s">
        <v>1793</v>
      </c>
      <c r="F499" s="240" t="s">
        <v>1793</v>
      </c>
      <c r="G499" s="240" t="s">
        <v>1793</v>
      </c>
      <c r="H499" s="240" t="s">
        <v>1793</v>
      </c>
      <c r="I499" s="240" t="s">
        <v>1793</v>
      </c>
      <c r="J499" s="240" t="s">
        <v>1793</v>
      </c>
      <c r="K499" s="240" t="s">
        <v>1793</v>
      </c>
      <c r="L499" s="240" t="s">
        <v>1793</v>
      </c>
      <c r="M499" s="240" t="s">
        <v>1793</v>
      </c>
      <c r="N499" s="240" t="s">
        <v>1793</v>
      </c>
      <c r="O499" s="240" t="s">
        <v>1793</v>
      </c>
      <c r="P499" s="240" t="s">
        <v>1793</v>
      </c>
      <c r="Q499" s="240" t="s">
        <v>1793</v>
      </c>
      <c r="R499" s="240" t="s">
        <v>2047</v>
      </c>
      <c r="S499" s="234" t="s">
        <v>1791</v>
      </c>
    </row>
    <row r="500" spans="2:19" ht="18">
      <c r="B500" s="240" t="s">
        <v>2222</v>
      </c>
      <c r="C500" s="240" t="s">
        <v>1793</v>
      </c>
      <c r="D500" s="240" t="s">
        <v>1793</v>
      </c>
      <c r="E500" s="240" t="s">
        <v>1793</v>
      </c>
      <c r="F500" s="240" t="s">
        <v>1793</v>
      </c>
      <c r="G500" s="240" t="s">
        <v>1793</v>
      </c>
      <c r="H500" s="240" t="s">
        <v>1793</v>
      </c>
      <c r="I500" s="240" t="s">
        <v>1793</v>
      </c>
      <c r="J500" s="240" t="s">
        <v>1793</v>
      </c>
      <c r="K500" s="240" t="s">
        <v>1793</v>
      </c>
      <c r="L500" s="240" t="s">
        <v>1793</v>
      </c>
      <c r="M500" s="240" t="s">
        <v>1793</v>
      </c>
      <c r="N500" s="240" t="s">
        <v>1793</v>
      </c>
      <c r="O500" s="240" t="s">
        <v>1793</v>
      </c>
      <c r="P500" s="240" t="s">
        <v>1793</v>
      </c>
      <c r="Q500" s="240" t="s">
        <v>1793</v>
      </c>
      <c r="R500" s="240" t="s">
        <v>2047</v>
      </c>
      <c r="S500" s="234" t="s">
        <v>1973</v>
      </c>
    </row>
    <row r="501" spans="2:19" ht="18">
      <c r="B501" s="240" t="s">
        <v>2223</v>
      </c>
      <c r="C501" s="240" t="s">
        <v>1793</v>
      </c>
      <c r="D501" s="240" t="s">
        <v>1793</v>
      </c>
      <c r="E501" s="240" t="s">
        <v>1793</v>
      </c>
      <c r="F501" s="240" t="s">
        <v>1793</v>
      </c>
      <c r="G501" s="240" t="s">
        <v>1793</v>
      </c>
      <c r="H501" s="240" t="s">
        <v>1793</v>
      </c>
      <c r="I501" s="240" t="s">
        <v>1793</v>
      </c>
      <c r="J501" s="240" t="s">
        <v>1793</v>
      </c>
      <c r="K501" s="240" t="s">
        <v>1793</v>
      </c>
      <c r="L501" s="240" t="s">
        <v>1793</v>
      </c>
      <c r="M501" s="240" t="s">
        <v>1793</v>
      </c>
      <c r="N501" s="240" t="s">
        <v>1793</v>
      </c>
      <c r="O501" s="240" t="s">
        <v>1793</v>
      </c>
      <c r="P501" s="240" t="s">
        <v>1793</v>
      </c>
      <c r="Q501" s="240" t="s">
        <v>1793</v>
      </c>
      <c r="R501" s="240" t="s">
        <v>2047</v>
      </c>
      <c r="S501" s="234" t="s">
        <v>1791</v>
      </c>
    </row>
    <row r="502" spans="2:19" ht="18">
      <c r="B502" s="240" t="s">
        <v>2224</v>
      </c>
      <c r="C502" s="240" t="s">
        <v>1793</v>
      </c>
      <c r="D502" s="240" t="s">
        <v>1793</v>
      </c>
      <c r="E502" s="240" t="s">
        <v>1793</v>
      </c>
      <c r="F502" s="240" t="s">
        <v>1793</v>
      </c>
      <c r="G502" s="240" t="s">
        <v>1793</v>
      </c>
      <c r="H502" s="240" t="s">
        <v>1793</v>
      </c>
      <c r="I502" s="240" t="s">
        <v>1793</v>
      </c>
      <c r="J502" s="240" t="s">
        <v>1793</v>
      </c>
      <c r="K502" s="240" t="s">
        <v>1793</v>
      </c>
      <c r="L502" s="240" t="s">
        <v>1793</v>
      </c>
      <c r="M502" s="240" t="s">
        <v>1793</v>
      </c>
      <c r="N502" s="240" t="s">
        <v>1793</v>
      </c>
      <c r="O502" s="240" t="s">
        <v>1793</v>
      </c>
      <c r="P502" s="240" t="s">
        <v>1793</v>
      </c>
      <c r="Q502" s="240" t="s">
        <v>1793</v>
      </c>
      <c r="R502" s="240" t="s">
        <v>2047</v>
      </c>
      <c r="S502" s="234" t="s">
        <v>1973</v>
      </c>
    </row>
    <row r="503" spans="2:19" ht="18">
      <c r="B503" s="240" t="s">
        <v>2225</v>
      </c>
      <c r="C503" s="240" t="s">
        <v>1793</v>
      </c>
      <c r="D503" s="240" t="s">
        <v>1793</v>
      </c>
      <c r="E503" s="240" t="s">
        <v>1793</v>
      </c>
      <c r="F503" s="240" t="s">
        <v>1793</v>
      </c>
      <c r="G503" s="240" t="s">
        <v>1793</v>
      </c>
      <c r="H503" s="240" t="s">
        <v>1793</v>
      </c>
      <c r="I503" s="240" t="s">
        <v>1793</v>
      </c>
      <c r="J503" s="240" t="s">
        <v>1793</v>
      </c>
      <c r="K503" s="240" t="s">
        <v>1793</v>
      </c>
      <c r="L503" s="240" t="s">
        <v>1793</v>
      </c>
      <c r="M503" s="240" t="s">
        <v>1793</v>
      </c>
      <c r="N503" s="240" t="s">
        <v>1793</v>
      </c>
      <c r="O503" s="240" t="s">
        <v>1793</v>
      </c>
      <c r="P503" s="240" t="s">
        <v>1793</v>
      </c>
      <c r="Q503" s="240" t="s">
        <v>1793</v>
      </c>
      <c r="R503" s="240" t="s">
        <v>2047</v>
      </c>
      <c r="S503" s="234" t="s">
        <v>1791</v>
      </c>
    </row>
    <row r="504" spans="2:19" ht="18">
      <c r="B504" s="240" t="s">
        <v>2226</v>
      </c>
      <c r="C504" s="240" t="s">
        <v>1793</v>
      </c>
      <c r="D504" s="240" t="s">
        <v>1793</v>
      </c>
      <c r="E504" s="240" t="s">
        <v>1793</v>
      </c>
      <c r="F504" s="240" t="s">
        <v>1793</v>
      </c>
      <c r="G504" s="240" t="s">
        <v>1793</v>
      </c>
      <c r="H504" s="240" t="s">
        <v>1793</v>
      </c>
      <c r="I504" s="240" t="s">
        <v>1793</v>
      </c>
      <c r="J504" s="240" t="s">
        <v>1793</v>
      </c>
      <c r="K504" s="240" t="s">
        <v>1793</v>
      </c>
      <c r="L504" s="240" t="s">
        <v>1793</v>
      </c>
      <c r="M504" s="240" t="s">
        <v>1793</v>
      </c>
      <c r="N504" s="240" t="s">
        <v>1793</v>
      </c>
      <c r="O504" s="240" t="s">
        <v>1793</v>
      </c>
      <c r="P504" s="240" t="s">
        <v>1793</v>
      </c>
      <c r="Q504" s="240" t="s">
        <v>1793</v>
      </c>
      <c r="R504" s="240" t="s">
        <v>2047</v>
      </c>
      <c r="S504" s="234" t="s">
        <v>1973</v>
      </c>
    </row>
    <row r="505" spans="2:19" ht="18">
      <c r="B505" s="240" t="s">
        <v>2227</v>
      </c>
      <c r="C505" s="240" t="s">
        <v>1793</v>
      </c>
      <c r="D505" s="240" t="s">
        <v>1793</v>
      </c>
      <c r="E505" s="240" t="s">
        <v>1793</v>
      </c>
      <c r="F505" s="240" t="s">
        <v>1793</v>
      </c>
      <c r="G505" s="240" t="s">
        <v>1793</v>
      </c>
      <c r="H505" s="240" t="s">
        <v>1793</v>
      </c>
      <c r="I505" s="240" t="s">
        <v>1793</v>
      </c>
      <c r="J505" s="240" t="s">
        <v>1793</v>
      </c>
      <c r="K505" s="240" t="s">
        <v>1793</v>
      </c>
      <c r="L505" s="240" t="s">
        <v>1793</v>
      </c>
      <c r="M505" s="240" t="s">
        <v>1793</v>
      </c>
      <c r="N505" s="240" t="s">
        <v>1793</v>
      </c>
      <c r="O505" s="240" t="s">
        <v>1793</v>
      </c>
      <c r="P505" s="240" t="s">
        <v>1793</v>
      </c>
      <c r="Q505" s="240" t="s">
        <v>1793</v>
      </c>
      <c r="R505" s="240" t="s">
        <v>2047</v>
      </c>
      <c r="S505" s="234" t="s">
        <v>1973</v>
      </c>
    </row>
    <row r="506" spans="2:19" ht="18">
      <c r="B506" s="240" t="s">
        <v>2228</v>
      </c>
      <c r="C506" s="240" t="s">
        <v>1793</v>
      </c>
      <c r="D506" s="240" t="s">
        <v>1793</v>
      </c>
      <c r="E506" s="240" t="s">
        <v>1793</v>
      </c>
      <c r="F506" s="240" t="s">
        <v>1793</v>
      </c>
      <c r="G506" s="240" t="s">
        <v>1793</v>
      </c>
      <c r="H506" s="240" t="s">
        <v>1793</v>
      </c>
      <c r="I506" s="240" t="s">
        <v>1793</v>
      </c>
      <c r="J506" s="240" t="s">
        <v>1793</v>
      </c>
      <c r="K506" s="240" t="s">
        <v>1793</v>
      </c>
      <c r="L506" s="240" t="s">
        <v>1793</v>
      </c>
      <c r="M506" s="240" t="s">
        <v>1793</v>
      </c>
      <c r="N506" s="240" t="s">
        <v>1793</v>
      </c>
      <c r="O506" s="240" t="s">
        <v>1793</v>
      </c>
      <c r="P506" s="240" t="s">
        <v>1793</v>
      </c>
      <c r="Q506" s="240" t="s">
        <v>1793</v>
      </c>
      <c r="R506" s="240" t="s">
        <v>2047</v>
      </c>
      <c r="S506" s="234" t="s">
        <v>1973</v>
      </c>
    </row>
    <row r="507" spans="2:19" ht="18">
      <c r="B507" s="240" t="s">
        <v>2503</v>
      </c>
      <c r="C507" s="240" t="s">
        <v>1793</v>
      </c>
      <c r="D507" s="240" t="s">
        <v>1793</v>
      </c>
      <c r="E507" s="240" t="s">
        <v>1793</v>
      </c>
      <c r="F507" s="240" t="s">
        <v>1793</v>
      </c>
      <c r="G507" s="240" t="s">
        <v>1793</v>
      </c>
      <c r="H507" s="240" t="s">
        <v>1793</v>
      </c>
      <c r="I507" s="240" t="s">
        <v>1793</v>
      </c>
      <c r="J507" s="240" t="s">
        <v>1793</v>
      </c>
      <c r="K507" s="240" t="s">
        <v>1793</v>
      </c>
      <c r="L507" s="240" t="s">
        <v>1793</v>
      </c>
      <c r="M507" s="240" t="s">
        <v>1793</v>
      </c>
      <c r="N507" s="240" t="s">
        <v>1793</v>
      </c>
      <c r="O507" s="240" t="s">
        <v>1793</v>
      </c>
      <c r="P507" s="240" t="s">
        <v>1793</v>
      </c>
      <c r="Q507" s="240" t="s">
        <v>1793</v>
      </c>
      <c r="R507" s="240" t="s">
        <v>2047</v>
      </c>
      <c r="S507" s="234" t="s">
        <v>1791</v>
      </c>
    </row>
    <row r="508" spans="2:19" ht="18">
      <c r="B508" s="240" t="s">
        <v>2229</v>
      </c>
      <c r="C508" s="240" t="s">
        <v>1793</v>
      </c>
      <c r="D508" s="240" t="s">
        <v>1793</v>
      </c>
      <c r="E508" s="240" t="s">
        <v>1793</v>
      </c>
      <c r="F508" s="240" t="s">
        <v>1793</v>
      </c>
      <c r="G508" s="240" t="s">
        <v>1793</v>
      </c>
      <c r="H508" s="240" t="s">
        <v>1793</v>
      </c>
      <c r="I508" s="240" t="s">
        <v>1793</v>
      </c>
      <c r="J508" s="240" t="s">
        <v>1793</v>
      </c>
      <c r="K508" s="240" t="s">
        <v>1793</v>
      </c>
      <c r="L508" s="240" t="s">
        <v>1793</v>
      </c>
      <c r="M508" s="240" t="s">
        <v>1793</v>
      </c>
      <c r="N508" s="240" t="s">
        <v>1793</v>
      </c>
      <c r="O508" s="240" t="s">
        <v>1793</v>
      </c>
      <c r="P508" s="240" t="s">
        <v>1793</v>
      </c>
      <c r="Q508" s="240" t="s">
        <v>1793</v>
      </c>
      <c r="R508" s="240" t="s">
        <v>2047</v>
      </c>
      <c r="S508" s="234" t="s">
        <v>1973</v>
      </c>
    </row>
    <row r="509" spans="2:19" ht="18">
      <c r="B509" s="240" t="s">
        <v>2504</v>
      </c>
      <c r="C509" s="240" t="s">
        <v>1793</v>
      </c>
      <c r="D509" s="240" t="s">
        <v>1793</v>
      </c>
      <c r="E509" s="240" t="s">
        <v>1793</v>
      </c>
      <c r="F509" s="240" t="s">
        <v>1793</v>
      </c>
      <c r="G509" s="240" t="s">
        <v>1793</v>
      </c>
      <c r="H509" s="240" t="s">
        <v>1793</v>
      </c>
      <c r="I509" s="240" t="s">
        <v>1793</v>
      </c>
      <c r="J509" s="240" t="s">
        <v>1793</v>
      </c>
      <c r="K509" s="240" t="s">
        <v>1793</v>
      </c>
      <c r="L509" s="240" t="s">
        <v>1793</v>
      </c>
      <c r="M509" s="240" t="s">
        <v>1793</v>
      </c>
      <c r="N509" s="240" t="s">
        <v>1793</v>
      </c>
      <c r="O509" s="240" t="s">
        <v>1793</v>
      </c>
      <c r="P509" s="240" t="s">
        <v>1793</v>
      </c>
      <c r="Q509" s="240" t="s">
        <v>1793</v>
      </c>
      <c r="R509" s="240" t="s">
        <v>2047</v>
      </c>
      <c r="S509" s="234" t="s">
        <v>1973</v>
      </c>
    </row>
    <row r="510" spans="2:19" ht="18">
      <c r="B510" s="240" t="s">
        <v>2230</v>
      </c>
      <c r="C510" s="240" t="s">
        <v>1793</v>
      </c>
      <c r="D510" s="240" t="s">
        <v>1793</v>
      </c>
      <c r="E510" s="240" t="s">
        <v>1793</v>
      </c>
      <c r="F510" s="240" t="s">
        <v>1793</v>
      </c>
      <c r="G510" s="240" t="s">
        <v>1793</v>
      </c>
      <c r="H510" s="240" t="s">
        <v>1793</v>
      </c>
      <c r="I510" s="240" t="s">
        <v>1793</v>
      </c>
      <c r="J510" s="240" t="s">
        <v>1793</v>
      </c>
      <c r="K510" s="240" t="s">
        <v>1793</v>
      </c>
      <c r="L510" s="240" t="s">
        <v>1793</v>
      </c>
      <c r="M510" s="240" t="s">
        <v>1793</v>
      </c>
      <c r="N510" s="240" t="s">
        <v>1793</v>
      </c>
      <c r="O510" s="240" t="s">
        <v>1793</v>
      </c>
      <c r="P510" s="240" t="s">
        <v>1793</v>
      </c>
      <c r="Q510" s="240" t="s">
        <v>1793</v>
      </c>
      <c r="R510" s="240" t="s">
        <v>2047</v>
      </c>
      <c r="S510" s="234" t="s">
        <v>1973</v>
      </c>
    </row>
    <row r="511" spans="2:19" ht="27">
      <c r="B511" s="240" t="s">
        <v>2231</v>
      </c>
      <c r="C511" s="240" t="s">
        <v>1793</v>
      </c>
      <c r="D511" s="240" t="s">
        <v>1793</v>
      </c>
      <c r="E511" s="240" t="s">
        <v>1793</v>
      </c>
      <c r="F511" s="240" t="s">
        <v>1793</v>
      </c>
      <c r="G511" s="240" t="s">
        <v>1793</v>
      </c>
      <c r="H511" s="240" t="s">
        <v>1793</v>
      </c>
      <c r="I511" s="240" t="s">
        <v>1793</v>
      </c>
      <c r="J511" s="240" t="s">
        <v>1793</v>
      </c>
      <c r="K511" s="240" t="s">
        <v>1793</v>
      </c>
      <c r="L511" s="240" t="s">
        <v>1793</v>
      </c>
      <c r="M511" s="240" t="s">
        <v>1793</v>
      </c>
      <c r="N511" s="240" t="s">
        <v>1793</v>
      </c>
      <c r="O511" s="240" t="s">
        <v>1793</v>
      </c>
      <c r="P511" s="240" t="s">
        <v>1793</v>
      </c>
      <c r="Q511" s="240" t="s">
        <v>1793</v>
      </c>
      <c r="R511" s="240" t="s">
        <v>2047</v>
      </c>
      <c r="S511" s="234" t="s">
        <v>1973</v>
      </c>
    </row>
    <row r="512" spans="2:19" ht="27">
      <c r="B512" s="240" t="s">
        <v>2232</v>
      </c>
      <c r="C512" s="240" t="s">
        <v>1793</v>
      </c>
      <c r="D512" s="240" t="s">
        <v>1793</v>
      </c>
      <c r="E512" s="240" t="s">
        <v>1793</v>
      </c>
      <c r="F512" s="240" t="s">
        <v>1793</v>
      </c>
      <c r="G512" s="240" t="s">
        <v>1793</v>
      </c>
      <c r="H512" s="240" t="s">
        <v>1793</v>
      </c>
      <c r="I512" s="240" t="s">
        <v>1793</v>
      </c>
      <c r="J512" s="240" t="s">
        <v>1793</v>
      </c>
      <c r="K512" s="240" t="s">
        <v>1793</v>
      </c>
      <c r="L512" s="240" t="s">
        <v>1793</v>
      </c>
      <c r="M512" s="240" t="s">
        <v>1793</v>
      </c>
      <c r="N512" s="240" t="s">
        <v>1793</v>
      </c>
      <c r="O512" s="240" t="s">
        <v>1793</v>
      </c>
      <c r="P512" s="240" t="s">
        <v>1793</v>
      </c>
      <c r="Q512" s="240" t="s">
        <v>1793</v>
      </c>
      <c r="R512" s="240" t="s">
        <v>2047</v>
      </c>
      <c r="S512" s="234" t="s">
        <v>1973</v>
      </c>
    </row>
    <row r="513" spans="2:19" ht="18">
      <c r="B513" s="240" t="s">
        <v>2505</v>
      </c>
      <c r="C513" s="240" t="s">
        <v>1793</v>
      </c>
      <c r="D513" s="240" t="s">
        <v>1793</v>
      </c>
      <c r="E513" s="240" t="s">
        <v>1793</v>
      </c>
      <c r="F513" s="240" t="s">
        <v>1793</v>
      </c>
      <c r="G513" s="240" t="s">
        <v>1793</v>
      </c>
      <c r="H513" s="240" t="s">
        <v>1793</v>
      </c>
      <c r="I513" s="240" t="s">
        <v>1793</v>
      </c>
      <c r="J513" s="240" t="s">
        <v>1793</v>
      </c>
      <c r="K513" s="240" t="s">
        <v>1793</v>
      </c>
      <c r="L513" s="240" t="s">
        <v>1793</v>
      </c>
      <c r="M513" s="240" t="s">
        <v>1793</v>
      </c>
      <c r="N513" s="240" t="s">
        <v>1793</v>
      </c>
      <c r="O513" s="240" t="s">
        <v>1793</v>
      </c>
      <c r="P513" s="240" t="s">
        <v>1793</v>
      </c>
      <c r="Q513" s="240" t="s">
        <v>1793</v>
      </c>
      <c r="R513" s="240" t="s">
        <v>2047</v>
      </c>
      <c r="S513" s="234" t="s">
        <v>1791</v>
      </c>
    </row>
    <row r="514" spans="2:19" ht="27">
      <c r="B514" s="240" t="s">
        <v>2506</v>
      </c>
      <c r="C514" s="240" t="s">
        <v>1793</v>
      </c>
      <c r="D514" s="240" t="s">
        <v>1793</v>
      </c>
      <c r="E514" s="240" t="s">
        <v>1793</v>
      </c>
      <c r="F514" s="240" t="s">
        <v>1793</v>
      </c>
      <c r="G514" s="240" t="s">
        <v>1793</v>
      </c>
      <c r="H514" s="240" t="s">
        <v>1793</v>
      </c>
      <c r="I514" s="240" t="s">
        <v>1793</v>
      </c>
      <c r="J514" s="240" t="s">
        <v>1793</v>
      </c>
      <c r="K514" s="240" t="s">
        <v>1793</v>
      </c>
      <c r="L514" s="240" t="s">
        <v>1793</v>
      </c>
      <c r="M514" s="240" t="s">
        <v>1793</v>
      </c>
      <c r="N514" s="240" t="s">
        <v>1793</v>
      </c>
      <c r="O514" s="240" t="s">
        <v>1793</v>
      </c>
      <c r="P514" s="240" t="s">
        <v>1793</v>
      </c>
      <c r="Q514" s="240" t="s">
        <v>1793</v>
      </c>
      <c r="R514" s="240" t="s">
        <v>2047</v>
      </c>
      <c r="S514" s="234" t="s">
        <v>1973</v>
      </c>
    </row>
    <row r="515" spans="2:19" ht="27">
      <c r="B515" s="240" t="s">
        <v>2507</v>
      </c>
      <c r="C515" s="240" t="s">
        <v>1793</v>
      </c>
      <c r="D515" s="240" t="s">
        <v>1793</v>
      </c>
      <c r="E515" s="240" t="s">
        <v>1793</v>
      </c>
      <c r="F515" s="240" t="s">
        <v>1793</v>
      </c>
      <c r="G515" s="240" t="s">
        <v>1793</v>
      </c>
      <c r="H515" s="240" t="s">
        <v>1793</v>
      </c>
      <c r="I515" s="240" t="s">
        <v>1793</v>
      </c>
      <c r="J515" s="240" t="s">
        <v>1793</v>
      </c>
      <c r="K515" s="240" t="s">
        <v>1793</v>
      </c>
      <c r="L515" s="240" t="s">
        <v>1793</v>
      </c>
      <c r="M515" s="240" t="s">
        <v>1793</v>
      </c>
      <c r="N515" s="240" t="s">
        <v>1793</v>
      </c>
      <c r="O515" s="240" t="s">
        <v>1793</v>
      </c>
      <c r="P515" s="240" t="s">
        <v>1793</v>
      </c>
      <c r="Q515" s="240" t="s">
        <v>1793</v>
      </c>
      <c r="R515" s="240" t="s">
        <v>2047</v>
      </c>
      <c r="S515" s="234" t="s">
        <v>1973</v>
      </c>
    </row>
    <row r="516" spans="2:19" ht="27">
      <c r="B516" s="240" t="s">
        <v>2508</v>
      </c>
      <c r="C516" s="240" t="s">
        <v>1793</v>
      </c>
      <c r="D516" s="240" t="s">
        <v>1793</v>
      </c>
      <c r="E516" s="240" t="s">
        <v>1793</v>
      </c>
      <c r="F516" s="240" t="s">
        <v>1793</v>
      </c>
      <c r="G516" s="240" t="s">
        <v>1793</v>
      </c>
      <c r="H516" s="240" t="s">
        <v>1793</v>
      </c>
      <c r="I516" s="240" t="s">
        <v>1793</v>
      </c>
      <c r="J516" s="240" t="s">
        <v>1793</v>
      </c>
      <c r="K516" s="240" t="s">
        <v>1793</v>
      </c>
      <c r="L516" s="240" t="s">
        <v>1793</v>
      </c>
      <c r="M516" s="240" t="s">
        <v>1793</v>
      </c>
      <c r="N516" s="240" t="s">
        <v>1793</v>
      </c>
      <c r="O516" s="240" t="s">
        <v>1793</v>
      </c>
      <c r="P516" s="240" t="s">
        <v>1793</v>
      </c>
      <c r="Q516" s="240" t="s">
        <v>1793</v>
      </c>
      <c r="R516" s="240" t="s">
        <v>2047</v>
      </c>
      <c r="S516" s="234" t="s">
        <v>1973</v>
      </c>
    </row>
    <row r="517" spans="2:19" ht="18">
      <c r="B517" s="240" t="s">
        <v>2511</v>
      </c>
      <c r="C517" s="240" t="s">
        <v>1793</v>
      </c>
      <c r="D517" s="240" t="s">
        <v>1793</v>
      </c>
      <c r="E517" s="240" t="s">
        <v>1793</v>
      </c>
      <c r="F517" s="240" t="s">
        <v>1793</v>
      </c>
      <c r="G517" s="240" t="s">
        <v>1793</v>
      </c>
      <c r="H517" s="240" t="s">
        <v>1793</v>
      </c>
      <c r="I517" s="240" t="s">
        <v>1793</v>
      </c>
      <c r="J517" s="240" t="s">
        <v>1793</v>
      </c>
      <c r="K517" s="240" t="s">
        <v>1793</v>
      </c>
      <c r="L517" s="240" t="s">
        <v>1793</v>
      </c>
      <c r="M517" s="240" t="s">
        <v>1793</v>
      </c>
      <c r="N517" s="240" t="s">
        <v>1793</v>
      </c>
      <c r="O517" s="240" t="s">
        <v>1793</v>
      </c>
      <c r="P517" s="240" t="s">
        <v>1793</v>
      </c>
      <c r="Q517" s="240" t="s">
        <v>1793</v>
      </c>
      <c r="R517" s="240" t="s">
        <v>2047</v>
      </c>
      <c r="S517" s="234" t="s">
        <v>1973</v>
      </c>
    </row>
    <row r="518" spans="2:19" ht="18">
      <c r="B518" s="240" t="s">
        <v>2512</v>
      </c>
      <c r="C518" s="240" t="s">
        <v>1793</v>
      </c>
      <c r="D518" s="240" t="s">
        <v>1793</v>
      </c>
      <c r="E518" s="240" t="s">
        <v>1793</v>
      </c>
      <c r="F518" s="240" t="s">
        <v>1793</v>
      </c>
      <c r="G518" s="240" t="s">
        <v>1793</v>
      </c>
      <c r="H518" s="240" t="s">
        <v>1793</v>
      </c>
      <c r="I518" s="240" t="s">
        <v>1793</v>
      </c>
      <c r="J518" s="240" t="s">
        <v>1793</v>
      </c>
      <c r="K518" s="240" t="s">
        <v>1793</v>
      </c>
      <c r="L518" s="240" t="s">
        <v>1793</v>
      </c>
      <c r="M518" s="240" t="s">
        <v>1793</v>
      </c>
      <c r="N518" s="240" t="s">
        <v>1793</v>
      </c>
      <c r="O518" s="240" t="s">
        <v>1793</v>
      </c>
      <c r="P518" s="240" t="s">
        <v>1793</v>
      </c>
      <c r="Q518" s="240" t="s">
        <v>1793</v>
      </c>
      <c r="R518" s="240" t="s">
        <v>2047</v>
      </c>
      <c r="S518" s="234" t="s">
        <v>1973</v>
      </c>
    </row>
    <row r="519" spans="2:19" ht="18">
      <c r="B519" s="240" t="s">
        <v>2513</v>
      </c>
      <c r="C519" s="240" t="s">
        <v>1793</v>
      </c>
      <c r="D519" s="240" t="s">
        <v>1793</v>
      </c>
      <c r="E519" s="240" t="s">
        <v>1793</v>
      </c>
      <c r="F519" s="240" t="s">
        <v>1793</v>
      </c>
      <c r="G519" s="240" t="s">
        <v>1793</v>
      </c>
      <c r="H519" s="240" t="s">
        <v>1793</v>
      </c>
      <c r="I519" s="240" t="s">
        <v>1793</v>
      </c>
      <c r="J519" s="240" t="s">
        <v>1793</v>
      </c>
      <c r="K519" s="240" t="s">
        <v>1793</v>
      </c>
      <c r="L519" s="240" t="s">
        <v>1793</v>
      </c>
      <c r="M519" s="240" t="s">
        <v>1793</v>
      </c>
      <c r="N519" s="240" t="s">
        <v>1793</v>
      </c>
      <c r="O519" s="240" t="s">
        <v>1793</v>
      </c>
      <c r="P519" s="240" t="s">
        <v>1793</v>
      </c>
      <c r="Q519" s="240" t="s">
        <v>1793</v>
      </c>
      <c r="R519" s="240" t="s">
        <v>2047</v>
      </c>
      <c r="S519" s="234" t="s">
        <v>1973</v>
      </c>
    </row>
    <row r="520" spans="2:19" ht="18">
      <c r="B520" s="240" t="s">
        <v>2134</v>
      </c>
      <c r="C520" s="240" t="s">
        <v>1793</v>
      </c>
      <c r="D520" s="240" t="s">
        <v>1793</v>
      </c>
      <c r="E520" s="240" t="s">
        <v>1793</v>
      </c>
      <c r="F520" s="240" t="s">
        <v>1793</v>
      </c>
      <c r="G520" s="240" t="s">
        <v>1793</v>
      </c>
      <c r="H520" s="240" t="s">
        <v>1793</v>
      </c>
      <c r="I520" s="240" t="s">
        <v>1793</v>
      </c>
      <c r="J520" s="240" t="s">
        <v>1793</v>
      </c>
      <c r="K520" s="240" t="s">
        <v>1793</v>
      </c>
      <c r="L520" s="240" t="s">
        <v>1793</v>
      </c>
      <c r="M520" s="240" t="s">
        <v>1793</v>
      </c>
      <c r="N520" s="240" t="s">
        <v>1793</v>
      </c>
      <c r="O520" s="240" t="s">
        <v>1793</v>
      </c>
      <c r="P520" s="240" t="s">
        <v>1793</v>
      </c>
      <c r="Q520" s="240" t="s">
        <v>1793</v>
      </c>
      <c r="R520" s="240" t="s">
        <v>2047</v>
      </c>
      <c r="S520" s="234" t="s">
        <v>1973</v>
      </c>
    </row>
    <row r="521" spans="2:19" ht="18">
      <c r="B521" s="240" t="s">
        <v>2135</v>
      </c>
      <c r="C521" s="240" t="s">
        <v>1793</v>
      </c>
      <c r="D521" s="240" t="s">
        <v>1793</v>
      </c>
      <c r="E521" s="240" t="s">
        <v>1793</v>
      </c>
      <c r="F521" s="240" t="s">
        <v>1793</v>
      </c>
      <c r="G521" s="240" t="s">
        <v>1793</v>
      </c>
      <c r="H521" s="240" t="s">
        <v>1793</v>
      </c>
      <c r="I521" s="240" t="s">
        <v>1793</v>
      </c>
      <c r="J521" s="240" t="s">
        <v>1793</v>
      </c>
      <c r="K521" s="240" t="s">
        <v>1793</v>
      </c>
      <c r="L521" s="240" t="s">
        <v>1793</v>
      </c>
      <c r="M521" s="240" t="s">
        <v>1793</v>
      </c>
      <c r="N521" s="240" t="s">
        <v>1793</v>
      </c>
      <c r="O521" s="240" t="s">
        <v>1793</v>
      </c>
      <c r="P521" s="240" t="s">
        <v>1793</v>
      </c>
      <c r="Q521" s="240" t="s">
        <v>1793</v>
      </c>
      <c r="R521" s="240" t="s">
        <v>2047</v>
      </c>
      <c r="S521" s="234" t="s">
        <v>1973</v>
      </c>
    </row>
    <row r="522" spans="2:19" ht="18">
      <c r="B522" s="240" t="s">
        <v>2136</v>
      </c>
      <c r="C522" s="240" t="s">
        <v>1793</v>
      </c>
      <c r="D522" s="240" t="s">
        <v>1793</v>
      </c>
      <c r="E522" s="240" t="s">
        <v>1793</v>
      </c>
      <c r="F522" s="240" t="s">
        <v>1793</v>
      </c>
      <c r="G522" s="240" t="s">
        <v>1793</v>
      </c>
      <c r="H522" s="240" t="s">
        <v>1793</v>
      </c>
      <c r="I522" s="240" t="s">
        <v>1793</v>
      </c>
      <c r="J522" s="240" t="s">
        <v>1793</v>
      </c>
      <c r="K522" s="240" t="s">
        <v>1793</v>
      </c>
      <c r="L522" s="240" t="s">
        <v>1793</v>
      </c>
      <c r="M522" s="240" t="s">
        <v>1793</v>
      </c>
      <c r="N522" s="240" t="s">
        <v>1793</v>
      </c>
      <c r="O522" s="240" t="s">
        <v>1793</v>
      </c>
      <c r="P522" s="240" t="s">
        <v>1793</v>
      </c>
      <c r="Q522" s="240" t="s">
        <v>1793</v>
      </c>
      <c r="R522" s="240" t="s">
        <v>2047</v>
      </c>
      <c r="S522" s="234" t="s">
        <v>1973</v>
      </c>
    </row>
    <row r="523" spans="2:19" ht="18">
      <c r="B523" s="240" t="s">
        <v>2137</v>
      </c>
      <c r="C523" s="240" t="s">
        <v>1793</v>
      </c>
      <c r="D523" s="240" t="s">
        <v>1793</v>
      </c>
      <c r="E523" s="240" t="s">
        <v>1793</v>
      </c>
      <c r="F523" s="240" t="s">
        <v>1793</v>
      </c>
      <c r="G523" s="240" t="s">
        <v>1793</v>
      </c>
      <c r="H523" s="240" t="s">
        <v>1793</v>
      </c>
      <c r="I523" s="240" t="s">
        <v>1793</v>
      </c>
      <c r="J523" s="240" t="s">
        <v>1793</v>
      </c>
      <c r="K523" s="240" t="s">
        <v>1793</v>
      </c>
      <c r="L523" s="240" t="s">
        <v>1793</v>
      </c>
      <c r="M523" s="240" t="s">
        <v>1793</v>
      </c>
      <c r="N523" s="240" t="s">
        <v>1793</v>
      </c>
      <c r="O523" s="240" t="s">
        <v>1793</v>
      </c>
      <c r="P523" s="240" t="s">
        <v>1793</v>
      </c>
      <c r="Q523" s="240" t="s">
        <v>1793</v>
      </c>
      <c r="R523" s="240" t="s">
        <v>2047</v>
      </c>
      <c r="S523" s="234" t="s">
        <v>1973</v>
      </c>
    </row>
    <row r="524" spans="2:19" ht="18">
      <c r="B524" s="240" t="s">
        <v>2138</v>
      </c>
      <c r="C524" s="240" t="s">
        <v>1793</v>
      </c>
      <c r="D524" s="240" t="s">
        <v>1793</v>
      </c>
      <c r="E524" s="240" t="s">
        <v>1793</v>
      </c>
      <c r="F524" s="240" t="s">
        <v>1793</v>
      </c>
      <c r="G524" s="240" t="s">
        <v>1793</v>
      </c>
      <c r="H524" s="240" t="s">
        <v>1793</v>
      </c>
      <c r="I524" s="240" t="s">
        <v>1793</v>
      </c>
      <c r="J524" s="240" t="s">
        <v>1793</v>
      </c>
      <c r="K524" s="240" t="s">
        <v>1793</v>
      </c>
      <c r="L524" s="240" t="s">
        <v>1793</v>
      </c>
      <c r="M524" s="240" t="s">
        <v>1793</v>
      </c>
      <c r="N524" s="240" t="s">
        <v>1793</v>
      </c>
      <c r="O524" s="240" t="s">
        <v>1793</v>
      </c>
      <c r="P524" s="240" t="s">
        <v>1793</v>
      </c>
      <c r="Q524" s="240" t="s">
        <v>1793</v>
      </c>
      <c r="R524" s="240" t="s">
        <v>2047</v>
      </c>
      <c r="S524" s="234" t="s">
        <v>1973</v>
      </c>
    </row>
    <row r="525" spans="2:19" ht="18">
      <c r="B525" s="240" t="s">
        <v>2392</v>
      </c>
      <c r="C525" s="240" t="s">
        <v>1793</v>
      </c>
      <c r="D525" s="240" t="s">
        <v>1793</v>
      </c>
      <c r="E525" s="240" t="s">
        <v>1793</v>
      </c>
      <c r="F525" s="240" t="s">
        <v>1793</v>
      </c>
      <c r="G525" s="240" t="s">
        <v>1793</v>
      </c>
      <c r="H525" s="240" t="s">
        <v>1793</v>
      </c>
      <c r="I525" s="240" t="s">
        <v>1793</v>
      </c>
      <c r="J525" s="240" t="s">
        <v>1793</v>
      </c>
      <c r="K525" s="240" t="s">
        <v>1793</v>
      </c>
      <c r="L525" s="240" t="s">
        <v>1793</v>
      </c>
      <c r="M525" s="240" t="s">
        <v>1793</v>
      </c>
      <c r="N525" s="240" t="s">
        <v>1793</v>
      </c>
      <c r="O525" s="240" t="s">
        <v>1793</v>
      </c>
      <c r="P525" s="240" t="s">
        <v>1793</v>
      </c>
      <c r="Q525" s="240" t="s">
        <v>1793</v>
      </c>
      <c r="R525" s="240" t="s">
        <v>2047</v>
      </c>
      <c r="S525" s="234" t="s">
        <v>1973</v>
      </c>
    </row>
    <row r="526" spans="2:19" ht="18">
      <c r="B526" s="240" t="s">
        <v>2393</v>
      </c>
      <c r="C526" s="240" t="s">
        <v>1793</v>
      </c>
      <c r="D526" s="240" t="s">
        <v>1793</v>
      </c>
      <c r="E526" s="240" t="s">
        <v>1793</v>
      </c>
      <c r="F526" s="240" t="s">
        <v>1793</v>
      </c>
      <c r="G526" s="240" t="s">
        <v>1793</v>
      </c>
      <c r="H526" s="240" t="s">
        <v>1793</v>
      </c>
      <c r="I526" s="240" t="s">
        <v>1793</v>
      </c>
      <c r="J526" s="240" t="s">
        <v>1793</v>
      </c>
      <c r="K526" s="240" t="s">
        <v>1793</v>
      </c>
      <c r="L526" s="240" t="s">
        <v>1793</v>
      </c>
      <c r="M526" s="240" t="s">
        <v>1793</v>
      </c>
      <c r="N526" s="240" t="s">
        <v>1793</v>
      </c>
      <c r="O526" s="240" t="s">
        <v>1793</v>
      </c>
      <c r="P526" s="240" t="s">
        <v>1793</v>
      </c>
      <c r="Q526" s="240" t="s">
        <v>1793</v>
      </c>
      <c r="R526" s="240" t="s">
        <v>2047</v>
      </c>
      <c r="S526" s="234" t="s">
        <v>1973</v>
      </c>
    </row>
    <row r="527" spans="2:19" ht="27">
      <c r="B527" s="240" t="s">
        <v>2394</v>
      </c>
      <c r="C527" s="240" t="s">
        <v>1793</v>
      </c>
      <c r="D527" s="240" t="s">
        <v>1793</v>
      </c>
      <c r="E527" s="240" t="s">
        <v>1793</v>
      </c>
      <c r="F527" s="240" t="s">
        <v>1793</v>
      </c>
      <c r="G527" s="240" t="s">
        <v>1793</v>
      </c>
      <c r="H527" s="240" t="s">
        <v>1793</v>
      </c>
      <c r="I527" s="240" t="s">
        <v>1793</v>
      </c>
      <c r="J527" s="240" t="s">
        <v>1793</v>
      </c>
      <c r="K527" s="240" t="s">
        <v>1793</v>
      </c>
      <c r="L527" s="240" t="s">
        <v>1793</v>
      </c>
      <c r="M527" s="240" t="s">
        <v>1793</v>
      </c>
      <c r="N527" s="240" t="s">
        <v>1793</v>
      </c>
      <c r="O527" s="240" t="s">
        <v>1793</v>
      </c>
      <c r="P527" s="240" t="s">
        <v>1793</v>
      </c>
      <c r="Q527" s="240" t="s">
        <v>1793</v>
      </c>
      <c r="R527" s="240" t="s">
        <v>2047</v>
      </c>
      <c r="S527" s="234" t="s">
        <v>1973</v>
      </c>
    </row>
    <row r="528" spans="2:19" ht="18">
      <c r="B528" s="240" t="s">
        <v>2139</v>
      </c>
      <c r="C528" s="240" t="s">
        <v>1793</v>
      </c>
      <c r="D528" s="240" t="s">
        <v>1793</v>
      </c>
      <c r="E528" s="240" t="s">
        <v>1793</v>
      </c>
      <c r="F528" s="240" t="s">
        <v>1793</v>
      </c>
      <c r="G528" s="240" t="s">
        <v>1793</v>
      </c>
      <c r="H528" s="240" t="s">
        <v>1793</v>
      </c>
      <c r="I528" s="240" t="s">
        <v>1793</v>
      </c>
      <c r="J528" s="240" t="s">
        <v>1793</v>
      </c>
      <c r="K528" s="240" t="s">
        <v>1793</v>
      </c>
      <c r="L528" s="240" t="s">
        <v>1793</v>
      </c>
      <c r="M528" s="240" t="s">
        <v>1793</v>
      </c>
      <c r="N528" s="240" t="s">
        <v>1793</v>
      </c>
      <c r="O528" s="240" t="s">
        <v>1793</v>
      </c>
      <c r="P528" s="240" t="s">
        <v>1793</v>
      </c>
      <c r="Q528" s="240" t="s">
        <v>1793</v>
      </c>
      <c r="R528" s="240" t="s">
        <v>2047</v>
      </c>
      <c r="S528" s="234" t="s">
        <v>1973</v>
      </c>
    </row>
    <row r="529" spans="2:19" ht="36">
      <c r="B529" s="240" t="s">
        <v>2140</v>
      </c>
      <c r="C529" s="240" t="s">
        <v>1793</v>
      </c>
      <c r="D529" s="240" t="s">
        <v>1793</v>
      </c>
      <c r="E529" s="240" t="s">
        <v>1793</v>
      </c>
      <c r="F529" s="240" t="s">
        <v>1793</v>
      </c>
      <c r="G529" s="240" t="s">
        <v>1793</v>
      </c>
      <c r="H529" s="240" t="s">
        <v>1793</v>
      </c>
      <c r="I529" s="240" t="s">
        <v>1793</v>
      </c>
      <c r="J529" s="240" t="s">
        <v>1793</v>
      </c>
      <c r="K529" s="240" t="s">
        <v>1793</v>
      </c>
      <c r="L529" s="240" t="s">
        <v>1793</v>
      </c>
      <c r="M529" s="240" t="s">
        <v>1793</v>
      </c>
      <c r="N529" s="240" t="s">
        <v>1793</v>
      </c>
      <c r="O529" s="240" t="s">
        <v>1793</v>
      </c>
      <c r="P529" s="240" t="s">
        <v>1793</v>
      </c>
      <c r="Q529" s="240" t="s">
        <v>1793</v>
      </c>
      <c r="R529" s="240" t="s">
        <v>2047</v>
      </c>
      <c r="S529" s="234" t="s">
        <v>1973</v>
      </c>
    </row>
    <row r="530" spans="2:19" ht="18">
      <c r="B530" s="240" t="s">
        <v>2141</v>
      </c>
      <c r="C530" s="240" t="s">
        <v>1793</v>
      </c>
      <c r="D530" s="240" t="s">
        <v>1793</v>
      </c>
      <c r="E530" s="240" t="s">
        <v>1793</v>
      </c>
      <c r="F530" s="240" t="s">
        <v>1793</v>
      </c>
      <c r="G530" s="240" t="s">
        <v>1793</v>
      </c>
      <c r="H530" s="240" t="s">
        <v>1793</v>
      </c>
      <c r="I530" s="240" t="s">
        <v>1793</v>
      </c>
      <c r="J530" s="240" t="s">
        <v>1793</v>
      </c>
      <c r="K530" s="240" t="s">
        <v>1793</v>
      </c>
      <c r="L530" s="240" t="s">
        <v>1793</v>
      </c>
      <c r="M530" s="240" t="s">
        <v>1793</v>
      </c>
      <c r="N530" s="240" t="s">
        <v>1793</v>
      </c>
      <c r="O530" s="240" t="s">
        <v>1793</v>
      </c>
      <c r="P530" s="240" t="s">
        <v>1793</v>
      </c>
      <c r="Q530" s="240" t="s">
        <v>1793</v>
      </c>
      <c r="R530" s="240" t="s">
        <v>2047</v>
      </c>
      <c r="S530" s="234" t="s">
        <v>1973</v>
      </c>
    </row>
    <row r="531" spans="2:19" ht="18">
      <c r="B531" s="240" t="s">
        <v>2142</v>
      </c>
      <c r="C531" s="240" t="s">
        <v>1793</v>
      </c>
      <c r="D531" s="240" t="s">
        <v>1793</v>
      </c>
      <c r="E531" s="240" t="s">
        <v>1793</v>
      </c>
      <c r="F531" s="240" t="s">
        <v>1793</v>
      </c>
      <c r="G531" s="240" t="s">
        <v>1793</v>
      </c>
      <c r="H531" s="240" t="s">
        <v>1793</v>
      </c>
      <c r="I531" s="240" t="s">
        <v>1793</v>
      </c>
      <c r="J531" s="240" t="s">
        <v>1793</v>
      </c>
      <c r="K531" s="240" t="s">
        <v>1793</v>
      </c>
      <c r="L531" s="240" t="s">
        <v>1793</v>
      </c>
      <c r="M531" s="240" t="s">
        <v>1793</v>
      </c>
      <c r="N531" s="240" t="s">
        <v>1793</v>
      </c>
      <c r="O531" s="240" t="s">
        <v>1793</v>
      </c>
      <c r="P531" s="240" t="s">
        <v>1793</v>
      </c>
      <c r="Q531" s="240" t="s">
        <v>1793</v>
      </c>
      <c r="R531" s="240" t="s">
        <v>2047</v>
      </c>
      <c r="S531" s="234" t="s">
        <v>1973</v>
      </c>
    </row>
    <row r="532" spans="2:19" ht="27">
      <c r="B532" s="240" t="s">
        <v>2233</v>
      </c>
      <c r="C532" s="240" t="s">
        <v>1793</v>
      </c>
      <c r="D532" s="240" t="s">
        <v>1793</v>
      </c>
      <c r="E532" s="240" t="s">
        <v>1793</v>
      </c>
      <c r="F532" s="240" t="s">
        <v>1793</v>
      </c>
      <c r="G532" s="240" t="s">
        <v>1793</v>
      </c>
      <c r="H532" s="240" t="s">
        <v>1793</v>
      </c>
      <c r="I532" s="240" t="s">
        <v>1793</v>
      </c>
      <c r="J532" s="240" t="s">
        <v>1793</v>
      </c>
      <c r="K532" s="240" t="s">
        <v>1793</v>
      </c>
      <c r="L532" s="240" t="s">
        <v>1793</v>
      </c>
      <c r="M532" s="240" t="s">
        <v>1793</v>
      </c>
      <c r="N532" s="240" t="s">
        <v>1793</v>
      </c>
      <c r="O532" s="240" t="s">
        <v>1793</v>
      </c>
      <c r="P532" s="240" t="s">
        <v>1793</v>
      </c>
      <c r="Q532" s="240" t="s">
        <v>1793</v>
      </c>
      <c r="R532" s="240" t="s">
        <v>2047</v>
      </c>
      <c r="S532" s="234" t="s">
        <v>1973</v>
      </c>
    </row>
    <row r="533" spans="2:19" ht="27">
      <c r="B533" s="240" t="s">
        <v>2234</v>
      </c>
      <c r="C533" s="240" t="s">
        <v>1793</v>
      </c>
      <c r="D533" s="240" t="s">
        <v>1793</v>
      </c>
      <c r="E533" s="240" t="s">
        <v>1793</v>
      </c>
      <c r="F533" s="240" t="s">
        <v>1793</v>
      </c>
      <c r="G533" s="240" t="s">
        <v>1793</v>
      </c>
      <c r="H533" s="240" t="s">
        <v>1793</v>
      </c>
      <c r="I533" s="240" t="s">
        <v>1793</v>
      </c>
      <c r="J533" s="240" t="s">
        <v>1793</v>
      </c>
      <c r="K533" s="240" t="s">
        <v>1793</v>
      </c>
      <c r="L533" s="240" t="s">
        <v>1793</v>
      </c>
      <c r="M533" s="240" t="s">
        <v>1793</v>
      </c>
      <c r="N533" s="240" t="s">
        <v>1793</v>
      </c>
      <c r="O533" s="240" t="s">
        <v>1793</v>
      </c>
      <c r="P533" s="240" t="s">
        <v>1793</v>
      </c>
      <c r="Q533" s="240" t="s">
        <v>1793</v>
      </c>
      <c r="R533" s="240" t="s">
        <v>2047</v>
      </c>
      <c r="S533" s="234" t="s">
        <v>1973</v>
      </c>
    </row>
    <row r="534" spans="2:19" ht="27">
      <c r="B534" s="240" t="s">
        <v>2235</v>
      </c>
      <c r="C534" s="240" t="s">
        <v>1793</v>
      </c>
      <c r="D534" s="240" t="s">
        <v>1793</v>
      </c>
      <c r="E534" s="240" t="s">
        <v>1793</v>
      </c>
      <c r="F534" s="240" t="s">
        <v>1793</v>
      </c>
      <c r="G534" s="240" t="s">
        <v>1793</v>
      </c>
      <c r="H534" s="240" t="s">
        <v>1793</v>
      </c>
      <c r="I534" s="240" t="s">
        <v>1793</v>
      </c>
      <c r="J534" s="240" t="s">
        <v>1793</v>
      </c>
      <c r="K534" s="240" t="s">
        <v>1793</v>
      </c>
      <c r="L534" s="240" t="s">
        <v>1793</v>
      </c>
      <c r="M534" s="240" t="s">
        <v>1793</v>
      </c>
      <c r="N534" s="240" t="s">
        <v>1793</v>
      </c>
      <c r="O534" s="240" t="s">
        <v>1793</v>
      </c>
      <c r="P534" s="240" t="s">
        <v>1793</v>
      </c>
      <c r="Q534" s="240" t="s">
        <v>1793</v>
      </c>
      <c r="R534" s="240" t="s">
        <v>2047</v>
      </c>
      <c r="S534" s="234" t="s">
        <v>1973</v>
      </c>
    </row>
    <row r="535" spans="2:19" ht="27">
      <c r="B535" s="240" t="s">
        <v>2235</v>
      </c>
      <c r="C535" s="240" t="s">
        <v>1793</v>
      </c>
      <c r="D535" s="240" t="s">
        <v>1793</v>
      </c>
      <c r="E535" s="240" t="s">
        <v>1793</v>
      </c>
      <c r="F535" s="240" t="s">
        <v>1793</v>
      </c>
      <c r="G535" s="240" t="s">
        <v>1793</v>
      </c>
      <c r="H535" s="240" t="s">
        <v>1793</v>
      </c>
      <c r="I535" s="240" t="s">
        <v>1793</v>
      </c>
      <c r="J535" s="240" t="s">
        <v>1793</v>
      </c>
      <c r="K535" s="240" t="s">
        <v>1793</v>
      </c>
      <c r="L535" s="240" t="s">
        <v>1793</v>
      </c>
      <c r="M535" s="240" t="s">
        <v>1793</v>
      </c>
      <c r="N535" s="240" t="s">
        <v>1793</v>
      </c>
      <c r="O535" s="240" t="s">
        <v>1793</v>
      </c>
      <c r="P535" s="240" t="s">
        <v>1793</v>
      </c>
      <c r="Q535" s="240" t="s">
        <v>1793</v>
      </c>
      <c r="R535" s="240" t="s">
        <v>2047</v>
      </c>
      <c r="S535" s="234" t="s">
        <v>1973</v>
      </c>
    </row>
    <row r="536" spans="2:19" ht="18">
      <c r="B536" s="240" t="s">
        <v>2236</v>
      </c>
      <c r="C536" s="240" t="s">
        <v>1793</v>
      </c>
      <c r="D536" s="240" t="s">
        <v>1793</v>
      </c>
      <c r="E536" s="240" t="s">
        <v>1793</v>
      </c>
      <c r="F536" s="240" t="s">
        <v>1793</v>
      </c>
      <c r="G536" s="240" t="s">
        <v>1793</v>
      </c>
      <c r="H536" s="240" t="s">
        <v>1793</v>
      </c>
      <c r="I536" s="240" t="s">
        <v>1793</v>
      </c>
      <c r="J536" s="240" t="s">
        <v>1793</v>
      </c>
      <c r="K536" s="240" t="s">
        <v>1793</v>
      </c>
      <c r="L536" s="240" t="s">
        <v>1793</v>
      </c>
      <c r="M536" s="240" t="s">
        <v>1793</v>
      </c>
      <c r="N536" s="240" t="s">
        <v>1793</v>
      </c>
      <c r="O536" s="240" t="s">
        <v>1793</v>
      </c>
      <c r="P536" s="240" t="s">
        <v>1793</v>
      </c>
      <c r="Q536" s="240" t="s">
        <v>1793</v>
      </c>
      <c r="R536" s="240" t="s">
        <v>2047</v>
      </c>
      <c r="S536" s="234" t="s">
        <v>1973</v>
      </c>
    </row>
    <row r="537" spans="2:19" ht="18">
      <c r="B537" s="240" t="s">
        <v>2237</v>
      </c>
      <c r="C537" s="240" t="s">
        <v>1793</v>
      </c>
      <c r="D537" s="240" t="s">
        <v>1793</v>
      </c>
      <c r="E537" s="240" t="s">
        <v>1793</v>
      </c>
      <c r="F537" s="240" t="s">
        <v>1793</v>
      </c>
      <c r="G537" s="240" t="s">
        <v>1793</v>
      </c>
      <c r="H537" s="240" t="s">
        <v>1793</v>
      </c>
      <c r="I537" s="240" t="s">
        <v>1793</v>
      </c>
      <c r="J537" s="240" t="s">
        <v>1793</v>
      </c>
      <c r="K537" s="240" t="s">
        <v>1793</v>
      </c>
      <c r="L537" s="240" t="s">
        <v>1793</v>
      </c>
      <c r="M537" s="240" t="s">
        <v>1793</v>
      </c>
      <c r="N537" s="240" t="s">
        <v>1793</v>
      </c>
      <c r="O537" s="240" t="s">
        <v>1793</v>
      </c>
      <c r="P537" s="240" t="s">
        <v>1793</v>
      </c>
      <c r="Q537" s="240" t="s">
        <v>1793</v>
      </c>
      <c r="R537" s="240" t="s">
        <v>2047</v>
      </c>
      <c r="S537" s="234" t="s">
        <v>1973</v>
      </c>
    </row>
    <row r="538" spans="2:19" ht="18">
      <c r="B538" s="240" t="s">
        <v>2515</v>
      </c>
      <c r="C538" s="240" t="s">
        <v>1793</v>
      </c>
      <c r="D538" s="240" t="s">
        <v>1793</v>
      </c>
      <c r="E538" s="240" t="s">
        <v>1793</v>
      </c>
      <c r="F538" s="240" t="s">
        <v>1793</v>
      </c>
      <c r="G538" s="240" t="s">
        <v>1793</v>
      </c>
      <c r="H538" s="240" t="s">
        <v>1793</v>
      </c>
      <c r="I538" s="240" t="s">
        <v>1793</v>
      </c>
      <c r="J538" s="240" t="s">
        <v>1793</v>
      </c>
      <c r="K538" s="240" t="s">
        <v>1793</v>
      </c>
      <c r="L538" s="240" t="s">
        <v>1793</v>
      </c>
      <c r="M538" s="240" t="s">
        <v>1793</v>
      </c>
      <c r="N538" s="240" t="s">
        <v>1793</v>
      </c>
      <c r="O538" s="240" t="s">
        <v>1793</v>
      </c>
      <c r="P538" s="240" t="s">
        <v>1793</v>
      </c>
      <c r="Q538" s="240" t="s">
        <v>1793</v>
      </c>
      <c r="R538" s="240" t="s">
        <v>2047</v>
      </c>
      <c r="S538" s="234" t="s">
        <v>1973</v>
      </c>
    </row>
    <row r="539" spans="2:19" ht="18">
      <c r="B539" s="240" t="s">
        <v>2516</v>
      </c>
      <c r="C539" s="240" t="s">
        <v>1793</v>
      </c>
      <c r="D539" s="240" t="s">
        <v>1793</v>
      </c>
      <c r="E539" s="240" t="s">
        <v>1793</v>
      </c>
      <c r="F539" s="240" t="s">
        <v>1793</v>
      </c>
      <c r="G539" s="240" t="s">
        <v>1793</v>
      </c>
      <c r="H539" s="240" t="s">
        <v>1793</v>
      </c>
      <c r="I539" s="240" t="s">
        <v>1793</v>
      </c>
      <c r="J539" s="240" t="s">
        <v>1793</v>
      </c>
      <c r="K539" s="240" t="s">
        <v>1793</v>
      </c>
      <c r="L539" s="240" t="s">
        <v>1793</v>
      </c>
      <c r="M539" s="240" t="s">
        <v>1793</v>
      </c>
      <c r="N539" s="240" t="s">
        <v>1793</v>
      </c>
      <c r="O539" s="240" t="s">
        <v>1793</v>
      </c>
      <c r="P539" s="240" t="s">
        <v>1793</v>
      </c>
      <c r="Q539" s="240" t="s">
        <v>1793</v>
      </c>
      <c r="R539" s="240" t="s">
        <v>2047</v>
      </c>
      <c r="S539" s="234" t="s">
        <v>1973</v>
      </c>
    </row>
    <row r="540" spans="2:19" ht="18">
      <c r="B540" s="240" t="s">
        <v>2517</v>
      </c>
      <c r="C540" s="240" t="s">
        <v>1793</v>
      </c>
      <c r="D540" s="240" t="s">
        <v>1793</v>
      </c>
      <c r="E540" s="240" t="s">
        <v>1793</v>
      </c>
      <c r="F540" s="240" t="s">
        <v>1793</v>
      </c>
      <c r="G540" s="240" t="s">
        <v>1793</v>
      </c>
      <c r="H540" s="240" t="s">
        <v>1793</v>
      </c>
      <c r="I540" s="240" t="s">
        <v>1793</v>
      </c>
      <c r="J540" s="240" t="s">
        <v>1793</v>
      </c>
      <c r="K540" s="240" t="s">
        <v>1793</v>
      </c>
      <c r="L540" s="240" t="s">
        <v>1793</v>
      </c>
      <c r="M540" s="240" t="s">
        <v>1793</v>
      </c>
      <c r="N540" s="240" t="s">
        <v>1793</v>
      </c>
      <c r="O540" s="240" t="s">
        <v>1793</v>
      </c>
      <c r="P540" s="240" t="s">
        <v>1793</v>
      </c>
      <c r="Q540" s="240" t="s">
        <v>1793</v>
      </c>
      <c r="R540" s="240" t="s">
        <v>2047</v>
      </c>
      <c r="S540" s="234" t="s">
        <v>1973</v>
      </c>
    </row>
    <row r="541" spans="2:19" ht="18">
      <c r="B541" s="240" t="s">
        <v>2518</v>
      </c>
      <c r="C541" s="240" t="s">
        <v>1793</v>
      </c>
      <c r="D541" s="240" t="s">
        <v>1793</v>
      </c>
      <c r="E541" s="240" t="s">
        <v>1793</v>
      </c>
      <c r="F541" s="240" t="s">
        <v>1793</v>
      </c>
      <c r="G541" s="240" t="s">
        <v>1793</v>
      </c>
      <c r="H541" s="240" t="s">
        <v>1793</v>
      </c>
      <c r="I541" s="240" t="s">
        <v>1793</v>
      </c>
      <c r="J541" s="240" t="s">
        <v>1793</v>
      </c>
      <c r="K541" s="240" t="s">
        <v>1793</v>
      </c>
      <c r="L541" s="240" t="s">
        <v>1793</v>
      </c>
      <c r="M541" s="240" t="s">
        <v>1793</v>
      </c>
      <c r="N541" s="240" t="s">
        <v>1793</v>
      </c>
      <c r="O541" s="240" t="s">
        <v>1793</v>
      </c>
      <c r="P541" s="240" t="s">
        <v>1793</v>
      </c>
      <c r="Q541" s="240" t="s">
        <v>1793</v>
      </c>
      <c r="R541" s="240" t="s">
        <v>2047</v>
      </c>
      <c r="S541" s="234" t="s">
        <v>1973</v>
      </c>
    </row>
    <row r="542" spans="2:19" ht="18">
      <c r="B542" s="240" t="s">
        <v>2520</v>
      </c>
      <c r="C542" s="240" t="s">
        <v>1793</v>
      </c>
      <c r="D542" s="240" t="s">
        <v>1793</v>
      </c>
      <c r="E542" s="240" t="s">
        <v>1793</v>
      </c>
      <c r="F542" s="240" t="s">
        <v>1793</v>
      </c>
      <c r="G542" s="240" t="s">
        <v>1793</v>
      </c>
      <c r="H542" s="240" t="s">
        <v>1793</v>
      </c>
      <c r="I542" s="240" t="s">
        <v>1793</v>
      </c>
      <c r="J542" s="240" t="s">
        <v>1793</v>
      </c>
      <c r="K542" s="240" t="s">
        <v>1793</v>
      </c>
      <c r="L542" s="240" t="s">
        <v>1793</v>
      </c>
      <c r="M542" s="240" t="s">
        <v>1793</v>
      </c>
      <c r="N542" s="240" t="s">
        <v>1793</v>
      </c>
      <c r="O542" s="240" t="s">
        <v>1793</v>
      </c>
      <c r="P542" s="240" t="s">
        <v>1793</v>
      </c>
      <c r="Q542" s="240" t="s">
        <v>1793</v>
      </c>
      <c r="R542" s="240" t="s">
        <v>2047</v>
      </c>
      <c r="S542" s="234" t="s">
        <v>1973</v>
      </c>
    </row>
    <row r="543" spans="2:19" ht="18">
      <c r="B543" s="240" t="s">
        <v>2521</v>
      </c>
      <c r="C543" s="240" t="s">
        <v>1793</v>
      </c>
      <c r="D543" s="240" t="s">
        <v>1793</v>
      </c>
      <c r="E543" s="240" t="s">
        <v>1793</v>
      </c>
      <c r="F543" s="240" t="s">
        <v>1793</v>
      </c>
      <c r="G543" s="240" t="s">
        <v>1793</v>
      </c>
      <c r="H543" s="240" t="s">
        <v>1793</v>
      </c>
      <c r="I543" s="240" t="s">
        <v>1793</v>
      </c>
      <c r="J543" s="240" t="s">
        <v>1793</v>
      </c>
      <c r="K543" s="240" t="s">
        <v>1793</v>
      </c>
      <c r="L543" s="240" t="s">
        <v>1793</v>
      </c>
      <c r="M543" s="240" t="s">
        <v>1793</v>
      </c>
      <c r="N543" s="240" t="s">
        <v>1793</v>
      </c>
      <c r="O543" s="240" t="s">
        <v>1793</v>
      </c>
      <c r="P543" s="240" t="s">
        <v>1793</v>
      </c>
      <c r="Q543" s="240" t="s">
        <v>1793</v>
      </c>
      <c r="R543" s="240" t="s">
        <v>2047</v>
      </c>
      <c r="S543" s="234" t="s">
        <v>1973</v>
      </c>
    </row>
    <row r="544" spans="2:19" ht="18">
      <c r="B544" s="240" t="s">
        <v>2522</v>
      </c>
      <c r="C544" s="240" t="s">
        <v>1793</v>
      </c>
      <c r="D544" s="240" t="s">
        <v>1793</v>
      </c>
      <c r="E544" s="240" t="s">
        <v>1793</v>
      </c>
      <c r="F544" s="240" t="s">
        <v>1793</v>
      </c>
      <c r="G544" s="240" t="s">
        <v>1793</v>
      </c>
      <c r="H544" s="240" t="s">
        <v>1793</v>
      </c>
      <c r="I544" s="240" t="s">
        <v>1793</v>
      </c>
      <c r="J544" s="240" t="s">
        <v>1793</v>
      </c>
      <c r="K544" s="240" t="s">
        <v>1793</v>
      </c>
      <c r="L544" s="240" t="s">
        <v>1793</v>
      </c>
      <c r="M544" s="240" t="s">
        <v>1793</v>
      </c>
      <c r="N544" s="240" t="s">
        <v>1793</v>
      </c>
      <c r="O544" s="240" t="s">
        <v>1793</v>
      </c>
      <c r="P544" s="240" t="s">
        <v>1793</v>
      </c>
      <c r="Q544" s="240" t="s">
        <v>1793</v>
      </c>
      <c r="R544" s="240" t="s">
        <v>2047</v>
      </c>
      <c r="S544" s="234" t="s">
        <v>1791</v>
      </c>
    </row>
    <row r="545" spans="2:19" ht="45">
      <c r="B545" s="240" t="s">
        <v>2523</v>
      </c>
      <c r="C545" s="240" t="s">
        <v>1793</v>
      </c>
      <c r="D545" s="240" t="s">
        <v>1793</v>
      </c>
      <c r="E545" s="240" t="s">
        <v>1793</v>
      </c>
      <c r="F545" s="240" t="s">
        <v>1793</v>
      </c>
      <c r="G545" s="240" t="s">
        <v>1793</v>
      </c>
      <c r="H545" s="240" t="s">
        <v>1793</v>
      </c>
      <c r="I545" s="240" t="s">
        <v>1793</v>
      </c>
      <c r="J545" s="240" t="s">
        <v>1793</v>
      </c>
      <c r="K545" s="240" t="s">
        <v>1793</v>
      </c>
      <c r="L545" s="240" t="s">
        <v>1793</v>
      </c>
      <c r="M545" s="240" t="s">
        <v>1793</v>
      </c>
      <c r="N545" s="240" t="s">
        <v>1793</v>
      </c>
      <c r="O545" s="240" t="s">
        <v>1793</v>
      </c>
      <c r="P545" s="240" t="s">
        <v>1793</v>
      </c>
      <c r="Q545" s="240" t="s">
        <v>1793</v>
      </c>
      <c r="R545" s="240" t="s">
        <v>2047</v>
      </c>
      <c r="S545" s="234" t="s">
        <v>1973</v>
      </c>
    </row>
    <row r="546" spans="2:19" ht="18">
      <c r="B546" s="240" t="s">
        <v>2477</v>
      </c>
      <c r="C546" s="240" t="s">
        <v>1793</v>
      </c>
      <c r="D546" s="240" t="s">
        <v>1793</v>
      </c>
      <c r="E546" s="240" t="s">
        <v>1793</v>
      </c>
      <c r="F546" s="240" t="s">
        <v>1793</v>
      </c>
      <c r="G546" s="240" t="s">
        <v>1793</v>
      </c>
      <c r="H546" s="240" t="s">
        <v>1793</v>
      </c>
      <c r="I546" s="240" t="s">
        <v>1793</v>
      </c>
      <c r="J546" s="240" t="s">
        <v>1793</v>
      </c>
      <c r="K546" s="240" t="s">
        <v>1793</v>
      </c>
      <c r="L546" s="240" t="s">
        <v>1793</v>
      </c>
      <c r="M546" s="240" t="s">
        <v>1793</v>
      </c>
      <c r="N546" s="240" t="s">
        <v>1793</v>
      </c>
      <c r="O546" s="240" t="s">
        <v>1793</v>
      </c>
      <c r="P546" s="240" t="s">
        <v>1793</v>
      </c>
      <c r="Q546" s="240" t="s">
        <v>1793</v>
      </c>
      <c r="R546" s="240" t="s">
        <v>2047</v>
      </c>
      <c r="S546" s="234" t="s">
        <v>1973</v>
      </c>
    </row>
    <row r="547" spans="2:19" ht="18">
      <c r="B547" s="240" t="s">
        <v>2524</v>
      </c>
      <c r="C547" s="240" t="s">
        <v>1793</v>
      </c>
      <c r="D547" s="240" t="s">
        <v>1793</v>
      </c>
      <c r="E547" s="240" t="s">
        <v>1793</v>
      </c>
      <c r="F547" s="240" t="s">
        <v>1793</v>
      </c>
      <c r="G547" s="240" t="s">
        <v>1793</v>
      </c>
      <c r="H547" s="240" t="s">
        <v>1793</v>
      </c>
      <c r="I547" s="240" t="s">
        <v>1793</v>
      </c>
      <c r="J547" s="240" t="s">
        <v>1793</v>
      </c>
      <c r="K547" s="240" t="s">
        <v>1793</v>
      </c>
      <c r="L547" s="240" t="s">
        <v>1793</v>
      </c>
      <c r="M547" s="240" t="s">
        <v>1793</v>
      </c>
      <c r="N547" s="240" t="s">
        <v>1793</v>
      </c>
      <c r="O547" s="240" t="s">
        <v>1793</v>
      </c>
      <c r="P547" s="240" t="s">
        <v>1793</v>
      </c>
      <c r="Q547" s="240" t="s">
        <v>1793</v>
      </c>
      <c r="R547" s="240" t="s">
        <v>2047</v>
      </c>
      <c r="S547" s="234" t="s">
        <v>1973</v>
      </c>
    </row>
    <row r="548" spans="2:19" ht="18">
      <c r="B548" s="240" t="s">
        <v>2525</v>
      </c>
      <c r="C548" s="240" t="s">
        <v>1793</v>
      </c>
      <c r="D548" s="240" t="s">
        <v>1793</v>
      </c>
      <c r="E548" s="240" t="s">
        <v>1793</v>
      </c>
      <c r="F548" s="240" t="s">
        <v>1793</v>
      </c>
      <c r="G548" s="240" t="s">
        <v>1793</v>
      </c>
      <c r="H548" s="240" t="s">
        <v>1793</v>
      </c>
      <c r="I548" s="240" t="s">
        <v>1793</v>
      </c>
      <c r="J548" s="240" t="s">
        <v>1793</v>
      </c>
      <c r="K548" s="240" t="s">
        <v>1793</v>
      </c>
      <c r="L548" s="240" t="s">
        <v>1793</v>
      </c>
      <c r="M548" s="240" t="s">
        <v>1793</v>
      </c>
      <c r="N548" s="240" t="s">
        <v>1793</v>
      </c>
      <c r="O548" s="240" t="s">
        <v>1793</v>
      </c>
      <c r="P548" s="240" t="s">
        <v>1793</v>
      </c>
      <c r="Q548" s="240" t="s">
        <v>1793</v>
      </c>
      <c r="R548" s="240" t="s">
        <v>2047</v>
      </c>
      <c r="S548" s="234" t="s">
        <v>1973</v>
      </c>
    </row>
    <row r="549" spans="2:19" ht="18">
      <c r="B549" s="240" t="s">
        <v>2526</v>
      </c>
      <c r="C549" s="240" t="s">
        <v>1793</v>
      </c>
      <c r="D549" s="240" t="s">
        <v>1793</v>
      </c>
      <c r="E549" s="240" t="s">
        <v>1793</v>
      </c>
      <c r="F549" s="240" t="s">
        <v>1793</v>
      </c>
      <c r="G549" s="240" t="s">
        <v>1793</v>
      </c>
      <c r="H549" s="240" t="s">
        <v>1793</v>
      </c>
      <c r="I549" s="240" t="s">
        <v>1793</v>
      </c>
      <c r="J549" s="240" t="s">
        <v>1793</v>
      </c>
      <c r="K549" s="240" t="s">
        <v>1793</v>
      </c>
      <c r="L549" s="240" t="s">
        <v>1793</v>
      </c>
      <c r="M549" s="240" t="s">
        <v>1793</v>
      </c>
      <c r="N549" s="240" t="s">
        <v>1793</v>
      </c>
      <c r="O549" s="240" t="s">
        <v>1793</v>
      </c>
      <c r="P549" s="240" t="s">
        <v>1793</v>
      </c>
      <c r="Q549" s="240" t="s">
        <v>1793</v>
      </c>
      <c r="R549" s="240" t="s">
        <v>2047</v>
      </c>
      <c r="S549" s="234" t="s">
        <v>1973</v>
      </c>
    </row>
    <row r="550" spans="2:19" ht="27">
      <c r="B550" s="240" t="s">
        <v>2527</v>
      </c>
      <c r="C550" s="240" t="s">
        <v>1793</v>
      </c>
      <c r="D550" s="240" t="s">
        <v>1793</v>
      </c>
      <c r="E550" s="240" t="s">
        <v>1793</v>
      </c>
      <c r="F550" s="240" t="s">
        <v>1793</v>
      </c>
      <c r="G550" s="240" t="s">
        <v>1793</v>
      </c>
      <c r="H550" s="240" t="s">
        <v>1793</v>
      </c>
      <c r="I550" s="240" t="s">
        <v>1793</v>
      </c>
      <c r="J550" s="240" t="s">
        <v>1793</v>
      </c>
      <c r="K550" s="240" t="s">
        <v>1793</v>
      </c>
      <c r="L550" s="240" t="s">
        <v>1793</v>
      </c>
      <c r="M550" s="240" t="s">
        <v>1793</v>
      </c>
      <c r="N550" s="240" t="s">
        <v>1793</v>
      </c>
      <c r="O550" s="240" t="s">
        <v>1793</v>
      </c>
      <c r="P550" s="240" t="s">
        <v>1793</v>
      </c>
      <c r="Q550" s="240" t="s">
        <v>1793</v>
      </c>
      <c r="R550" s="240" t="s">
        <v>2047</v>
      </c>
      <c r="S550" s="234" t="s">
        <v>1973</v>
      </c>
    </row>
    <row r="551" spans="2:19" ht="18">
      <c r="B551" s="240" t="s">
        <v>2528</v>
      </c>
      <c r="C551" s="240" t="s">
        <v>1793</v>
      </c>
      <c r="D551" s="240" t="s">
        <v>1793</v>
      </c>
      <c r="E551" s="240" t="s">
        <v>1793</v>
      </c>
      <c r="F551" s="240" t="s">
        <v>1793</v>
      </c>
      <c r="G551" s="240" t="s">
        <v>1793</v>
      </c>
      <c r="H551" s="240" t="s">
        <v>1793</v>
      </c>
      <c r="I551" s="240" t="s">
        <v>1793</v>
      </c>
      <c r="J551" s="240" t="s">
        <v>1793</v>
      </c>
      <c r="K551" s="240" t="s">
        <v>1793</v>
      </c>
      <c r="L551" s="240" t="s">
        <v>1793</v>
      </c>
      <c r="M551" s="240" t="s">
        <v>1793</v>
      </c>
      <c r="N551" s="240" t="s">
        <v>1793</v>
      </c>
      <c r="O551" s="240" t="s">
        <v>1793</v>
      </c>
      <c r="P551" s="240" t="s">
        <v>1793</v>
      </c>
      <c r="Q551" s="240" t="s">
        <v>1793</v>
      </c>
      <c r="R551" s="240" t="s">
        <v>2047</v>
      </c>
      <c r="S551" s="234" t="s">
        <v>1973</v>
      </c>
    </row>
    <row r="552" spans="2:19" ht="27">
      <c r="B552" s="240" t="s">
        <v>2311</v>
      </c>
      <c r="C552" s="240" t="s">
        <v>1793</v>
      </c>
      <c r="D552" s="240" t="s">
        <v>1793</v>
      </c>
      <c r="E552" s="240" t="s">
        <v>1793</v>
      </c>
      <c r="F552" s="240" t="s">
        <v>1793</v>
      </c>
      <c r="G552" s="240" t="s">
        <v>1793</v>
      </c>
      <c r="H552" s="240" t="s">
        <v>1793</v>
      </c>
      <c r="I552" s="240" t="s">
        <v>1793</v>
      </c>
      <c r="J552" s="240" t="s">
        <v>1793</v>
      </c>
      <c r="K552" s="240" t="s">
        <v>1793</v>
      </c>
      <c r="L552" s="240" t="s">
        <v>1793</v>
      </c>
      <c r="M552" s="240" t="s">
        <v>1793</v>
      </c>
      <c r="N552" s="240" t="s">
        <v>1793</v>
      </c>
      <c r="O552" s="240" t="s">
        <v>1793</v>
      </c>
      <c r="P552" s="240" t="s">
        <v>1793</v>
      </c>
      <c r="Q552" s="240" t="s">
        <v>1793</v>
      </c>
      <c r="R552" s="240" t="s">
        <v>2047</v>
      </c>
      <c r="S552" s="234" t="s">
        <v>1973</v>
      </c>
    </row>
    <row r="553" spans="2:19" ht="18">
      <c r="B553" s="240" t="s">
        <v>2529</v>
      </c>
      <c r="C553" s="240" t="s">
        <v>1793</v>
      </c>
      <c r="D553" s="240" t="s">
        <v>1793</v>
      </c>
      <c r="E553" s="240" t="s">
        <v>1793</v>
      </c>
      <c r="F553" s="240" t="s">
        <v>1793</v>
      </c>
      <c r="G553" s="240" t="s">
        <v>1793</v>
      </c>
      <c r="H553" s="240" t="s">
        <v>1793</v>
      </c>
      <c r="I553" s="240" t="s">
        <v>1793</v>
      </c>
      <c r="J553" s="240" t="s">
        <v>1793</v>
      </c>
      <c r="K553" s="240" t="s">
        <v>1793</v>
      </c>
      <c r="L553" s="240" t="s">
        <v>1793</v>
      </c>
      <c r="M553" s="240" t="s">
        <v>1793</v>
      </c>
      <c r="N553" s="240" t="s">
        <v>1793</v>
      </c>
      <c r="O553" s="240" t="s">
        <v>1793</v>
      </c>
      <c r="P553" s="240" t="s">
        <v>1793</v>
      </c>
      <c r="Q553" s="240" t="s">
        <v>1793</v>
      </c>
      <c r="R553" s="240" t="s">
        <v>2047</v>
      </c>
      <c r="S553" s="234" t="s">
        <v>1973</v>
      </c>
    </row>
    <row r="554" spans="2:19" ht="18">
      <c r="B554" s="240" t="s">
        <v>2530</v>
      </c>
      <c r="C554" s="240" t="s">
        <v>1793</v>
      </c>
      <c r="D554" s="240" t="s">
        <v>1793</v>
      </c>
      <c r="E554" s="240" t="s">
        <v>1793</v>
      </c>
      <c r="F554" s="240" t="s">
        <v>1793</v>
      </c>
      <c r="G554" s="240" t="s">
        <v>1793</v>
      </c>
      <c r="H554" s="240" t="s">
        <v>1793</v>
      </c>
      <c r="I554" s="240" t="s">
        <v>1793</v>
      </c>
      <c r="J554" s="240" t="s">
        <v>1793</v>
      </c>
      <c r="K554" s="240" t="s">
        <v>1793</v>
      </c>
      <c r="L554" s="240" t="s">
        <v>1793</v>
      </c>
      <c r="M554" s="240" t="s">
        <v>1793</v>
      </c>
      <c r="N554" s="240" t="s">
        <v>1793</v>
      </c>
      <c r="O554" s="240" t="s">
        <v>1793</v>
      </c>
      <c r="P554" s="240" t="s">
        <v>1793</v>
      </c>
      <c r="Q554" s="240" t="s">
        <v>1793</v>
      </c>
      <c r="R554" s="240" t="s">
        <v>2047</v>
      </c>
      <c r="S554" s="234" t="s">
        <v>1973</v>
      </c>
    </row>
    <row r="555" spans="2:19" ht="18">
      <c r="B555" s="240" t="s">
        <v>2356</v>
      </c>
      <c r="C555" s="240" t="s">
        <v>1793</v>
      </c>
      <c r="D555" s="240" t="s">
        <v>1793</v>
      </c>
      <c r="E555" s="240" t="s">
        <v>1793</v>
      </c>
      <c r="F555" s="240" t="s">
        <v>1793</v>
      </c>
      <c r="G555" s="240" t="s">
        <v>1793</v>
      </c>
      <c r="H555" s="240" t="s">
        <v>1793</v>
      </c>
      <c r="I555" s="240" t="s">
        <v>1793</v>
      </c>
      <c r="J555" s="240" t="s">
        <v>1793</v>
      </c>
      <c r="K555" s="240" t="s">
        <v>1793</v>
      </c>
      <c r="L555" s="240" t="s">
        <v>1793</v>
      </c>
      <c r="M555" s="240" t="s">
        <v>1793</v>
      </c>
      <c r="N555" s="240" t="s">
        <v>1793</v>
      </c>
      <c r="O555" s="240" t="s">
        <v>1793</v>
      </c>
      <c r="P555" s="240" t="s">
        <v>1793</v>
      </c>
      <c r="Q555" s="240" t="s">
        <v>1793</v>
      </c>
      <c r="R555" s="240" t="s">
        <v>2047</v>
      </c>
      <c r="S555" s="234" t="s">
        <v>1973</v>
      </c>
    </row>
    <row r="556" spans="2:19" ht="18">
      <c r="B556" s="240" t="s">
        <v>2357</v>
      </c>
      <c r="C556" s="240" t="s">
        <v>1793</v>
      </c>
      <c r="D556" s="240" t="s">
        <v>1793</v>
      </c>
      <c r="E556" s="240" t="s">
        <v>1793</v>
      </c>
      <c r="F556" s="240" t="s">
        <v>1793</v>
      </c>
      <c r="G556" s="240" t="s">
        <v>1793</v>
      </c>
      <c r="H556" s="240" t="s">
        <v>1793</v>
      </c>
      <c r="I556" s="240" t="s">
        <v>1793</v>
      </c>
      <c r="J556" s="240" t="s">
        <v>1793</v>
      </c>
      <c r="K556" s="240" t="s">
        <v>1793</v>
      </c>
      <c r="L556" s="240" t="s">
        <v>1793</v>
      </c>
      <c r="M556" s="240" t="s">
        <v>1793</v>
      </c>
      <c r="N556" s="240" t="s">
        <v>1793</v>
      </c>
      <c r="O556" s="240" t="s">
        <v>1793</v>
      </c>
      <c r="P556" s="240" t="s">
        <v>1793</v>
      </c>
      <c r="Q556" s="240" t="s">
        <v>1793</v>
      </c>
      <c r="R556" s="240" t="s">
        <v>2047</v>
      </c>
      <c r="S556" s="234" t="s">
        <v>1973</v>
      </c>
    </row>
    <row r="557" spans="2:19" ht="18">
      <c r="B557" s="240" t="s">
        <v>2358</v>
      </c>
      <c r="C557" s="240" t="s">
        <v>1793</v>
      </c>
      <c r="D557" s="240" t="s">
        <v>1793</v>
      </c>
      <c r="E557" s="240" t="s">
        <v>1793</v>
      </c>
      <c r="F557" s="240" t="s">
        <v>1793</v>
      </c>
      <c r="G557" s="240" t="s">
        <v>1793</v>
      </c>
      <c r="H557" s="240" t="s">
        <v>1793</v>
      </c>
      <c r="I557" s="240" t="s">
        <v>1793</v>
      </c>
      <c r="J557" s="240" t="s">
        <v>1793</v>
      </c>
      <c r="K557" s="240" t="s">
        <v>1793</v>
      </c>
      <c r="L557" s="240" t="s">
        <v>1793</v>
      </c>
      <c r="M557" s="240" t="s">
        <v>1793</v>
      </c>
      <c r="N557" s="240" t="s">
        <v>1793</v>
      </c>
      <c r="O557" s="240" t="s">
        <v>1793</v>
      </c>
      <c r="P557" s="240" t="s">
        <v>1793</v>
      </c>
      <c r="Q557" s="240" t="s">
        <v>1793</v>
      </c>
      <c r="R557" s="240" t="s">
        <v>2047</v>
      </c>
      <c r="S557" s="234" t="s">
        <v>1973</v>
      </c>
    </row>
    <row r="558" spans="2:19" ht="18">
      <c r="B558" s="240" t="s">
        <v>2360</v>
      </c>
      <c r="C558" s="240" t="s">
        <v>1793</v>
      </c>
      <c r="D558" s="240" t="s">
        <v>1793</v>
      </c>
      <c r="E558" s="240" t="s">
        <v>1793</v>
      </c>
      <c r="F558" s="240" t="s">
        <v>1793</v>
      </c>
      <c r="G558" s="240" t="s">
        <v>1793</v>
      </c>
      <c r="H558" s="240" t="s">
        <v>1793</v>
      </c>
      <c r="I558" s="240" t="s">
        <v>1793</v>
      </c>
      <c r="J558" s="240" t="s">
        <v>1793</v>
      </c>
      <c r="K558" s="240" t="s">
        <v>1793</v>
      </c>
      <c r="L558" s="240" t="s">
        <v>1793</v>
      </c>
      <c r="M558" s="240" t="s">
        <v>1793</v>
      </c>
      <c r="N558" s="240" t="s">
        <v>1793</v>
      </c>
      <c r="O558" s="240" t="s">
        <v>1793</v>
      </c>
      <c r="P558" s="240" t="s">
        <v>1793</v>
      </c>
      <c r="Q558" s="240" t="s">
        <v>1793</v>
      </c>
      <c r="R558" s="240" t="s">
        <v>2047</v>
      </c>
      <c r="S558" s="234" t="s">
        <v>1973</v>
      </c>
    </row>
  </sheetData>
  <autoFilter ref="A16:AC372" xr:uid="{00000000-0009-0000-0000-000004000000}">
    <filterColumn colId="1" showButton="0"/>
  </autoFilter>
  <mergeCells count="6">
    <mergeCell ref="S15:S16"/>
    <mergeCell ref="B15:B16"/>
    <mergeCell ref="C15:H15"/>
    <mergeCell ref="I15:M15"/>
    <mergeCell ref="N15:Q15"/>
    <mergeCell ref="R15:R16"/>
  </mergeCells>
  <dataValidations xWindow="176" yWindow="436" count="15">
    <dataValidation type="list" allowBlank="1" showInputMessage="1" showErrorMessage="1" prompt="¿La información identificada vulnera, afecta o atente contra las actuaciones políticas?" sqref="F18 E113:E312 P263:P278 J472 L318 N279 Q280:Q281 F319:F321 M280:M281 O280:O281 D281 N282:N311 O313 E318 O320 L314:L316 D314:D317 N321 P316 N317 O318" xr:uid="{00000000-0002-0000-0400-000000000000}">
      <formula1>$AC$2:$AC$4</formula1>
    </dataValidation>
    <dataValidation type="list" allowBlank="1" showInputMessage="1" showErrorMessage="1" prompt="¿La información identificada vulnera, afecta o atente contra _x000a_la Defensa nacional y seguridad del Estado colombiano?" sqref="T18 E17:Q17 F113:F312 E18:E112 Q263:Q278 L322:L332 M263:M279 D17:D278 R279 O279 O282:O312 K472:Q472 M282:M312 Q312 P313 N333 C313:D313 O314:O315 E314:E317 M334 M314:M316 O317 P318 N319 F330:F334 M318 F318:K318 L335:L336 P320 O321:O332 E335:E337 D319:D329 G192:K312 G313:L313 G314:K317 G319:K319 G320:L320 G321:K411 T472:U472 G18:Q18 J473:Q558 T473:T474 D338:D558 C17:C312 C314:C558" xr:uid="{00000000-0002-0000-0400-000001000000}">
      <formula1>$AC$2:$AC$4</formula1>
    </dataValidation>
    <dataValidation type="list" allowBlank="1" showInputMessage="1" showErrorMessage="1" prompt="¿La información identificada vulnera, afecta o atente contra las investigaciones de delitos?_x000a_" sqref="F19:F112" xr:uid="{00000000-0002-0000-0400-000003000000}">
      <formula1>$AC$2:$AC$4</formula1>
    </dataValidation>
    <dataValidation type="list" allowBlank="1" showInputMessage="1" showErrorMessage="1" prompt="¿La información identificada vulnera, afecta o atente contra algún material clasificado?" sqref="G19:G191" xr:uid="{00000000-0002-0000-0400-000004000000}">
      <formula1>$AC$2:$AC$4</formula1>
    </dataValidation>
    <dataValidation type="list" allowBlank="1" showInputMessage="1" showErrorMessage="1" prompt="¿La información identificada vulnera, afecta o atente contra la información registral?" sqref="M470 F335:F337 O124:O163 L124:L163 O350:O469 R263 P470 P334 N263:N278 P279 H19:H191 P282:P311 M335:M336 N337:N349 F314:F317 E313 M313 Q313:Q314 P314:P315 L337:L469 N314:N316 E319:E329 L317 P317 N334 P348:P349 N379:N470 N318 Q318 O319 Q320 Q350:Q469 M320 P321:P332 L321 M349:M378 M322:M332 I412:I558 O335:O336 E338:E558 D330:D334 O333 L333 J412:J471 G412:G558" xr:uid="{00000000-0002-0000-0400-000005000000}">
      <formula1>$AC$2:$AC$4</formula1>
    </dataValidation>
    <dataValidation type="list" allowBlank="1" showInputMessage="1" showErrorMessage="1" prompt="¿La información identificada vulnera, afecta o atente contra las relaciones internacionales?" sqref="K470:L470 P124:Q163 M124:N163 O263:O278 N164:O262 I19:K191 D279:D280 P350:P469 Q279 L19:Q123 L164:L312 D335:D337 N280:N281 P280:P281 Q282:Q311 D282:D312 N335:N336 N312:N313 P312 O470 F313 F338:F558 N350:N378 O316 D318 M317 M337:M348 P319 L319:M319 N322:N332 N320 F322:F329 M321 Q321:Q332 P335 K471 O337:O349 M379:M469 E330:E334 P333 M333 K412:K469 Q334 O334 L334 H412:H558" xr:uid="{00000000-0002-0000-0400-000006000000}">
      <formula1>$AC$2:$AC$4</formula1>
    </dataValidation>
    <dataValidation type="list" allowBlank="1" showInputMessage="1" showErrorMessage="1" prompt="¿La información identificada vulnera, afecta o atente o ponga en riesgo la vida, la dignidad, la seguridad o la salud de las personas?" sqref="M164:M262 P164:P262" xr:uid="{00000000-0002-0000-0400-000007000000}">
      <formula1>$AC$2:$AC$4</formula1>
    </dataValidation>
    <dataValidation type="list" allowBlank="1" showInputMessage="1" showErrorMessage="1" prompt="¿La información identificada vulnera, afecta o atente contra desproteger descubrimientos científicos, tecnológicos o culturales desarrollados?" sqref="L471" xr:uid="{00000000-0002-0000-0400-000009000000}">
      <formula1>$AC$2:$AC$4</formula1>
    </dataValidation>
    <dataValidation type="list" allowBlank="1" showInputMessage="1" showErrorMessage="1" prompt="¿La información identificada vulnera, afecta o atente contra las leyes especiales?" sqref="M471" xr:uid="{00000000-0002-0000-0400-00000A000000}">
      <formula1>$AC$2:$AC$4</formula1>
    </dataValidation>
    <dataValidation type="list" allowBlank="1" showInputMessage="1" showErrorMessage="1" prompt="¿La información identificada vulnera, afecta o atente contra la estrategías de negocio, competitividad, expansión?" sqref="N471" xr:uid="{00000000-0002-0000-0400-00000B000000}">
      <formula1>$AC$2:$AC$4</formula1>
    </dataValidation>
    <dataValidation type="list" allowBlank="1" showInputMessage="1" showErrorMessage="1" prompt="¿La información identificada vulnera, afecta o atente contra las historias clinicas?" sqref="O471" xr:uid="{00000000-0002-0000-0400-00000C000000}">
      <formula1>$AC$2:$AC$4</formula1>
    </dataValidation>
    <dataValidation type="list" allowBlank="1" showInputMessage="1" showErrorMessage="1" prompt="¿La información identificada vulnera, afecta o atente contra la ubicación geográfica específica?" sqref="P336:P347 P471" xr:uid="{00000000-0002-0000-0400-00000D000000}">
      <formula1>$AC$2:$AC$4</formula1>
    </dataValidation>
    <dataValidation type="list" allowBlank="1" showInputMessage="1" showErrorMessage="1" prompt="¿La información identificada vulnera, afecta o atente contra el secreto profesional?" sqref="Q164:Q262 Q315:Q317 Q319 Q333 Q335:Q349 Q470:Q471" xr:uid="{00000000-0002-0000-0400-00000E000000}">
      <formula1>$AC$2:$AC$4</formula1>
    </dataValidation>
    <dataValidation type="list" allowBlank="1" showInputMessage="1" showErrorMessage="1" sqref="AC17:AC73 AC173:AC230 AC290:AC305 AC307 AC349:AC367 AC369:AC434 AC520:AC551" xr:uid="{A046C2E3-0D16-4159-A6F9-3118706EEBEB}">
      <formula1>"X, ,"</formula1>
    </dataValidation>
    <dataValidation type="list" allowBlank="1" showInputMessage="1" showErrorMessage="1" sqref="AC347:AC348" xr:uid="{13954308-1CD1-47EB-91E5-A078E2751E37}">
      <formula1>"X"</formula1>
    </dataValidation>
  </dataValidations>
  <pageMargins left="0.7" right="0.7" top="0.75" bottom="0.75" header="0.3" footer="0.3"/>
  <pageSetup paperSize="9" orientation="portrait" r:id="rId1"/>
  <headerFooter>
    <oddFooter>&amp;L_x000D_&amp;1#&amp;"Aptos"&amp;10&amp;K008000 NC2</oddFooter>
  </headerFooter>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tabColor theme="8"/>
  </sheetPr>
  <dimension ref="A1:L816"/>
  <sheetViews>
    <sheetView zoomScale="85" zoomScaleNormal="85" zoomScalePageLayoutView="70" workbookViewId="0">
      <selection activeCell="G8" sqref="G8"/>
    </sheetView>
  </sheetViews>
  <sheetFormatPr baseColWidth="10" defaultColWidth="11" defaultRowHeight="14.25"/>
  <cols>
    <col min="1" max="1" width="2.375" customWidth="1"/>
    <col min="2" max="4" width="12.875" customWidth="1"/>
    <col min="5" max="5" width="8.25" customWidth="1"/>
    <col min="6" max="6" width="31.5" customWidth="1"/>
    <col min="7" max="7" width="38.75" customWidth="1"/>
    <col min="8" max="8" width="19.875" customWidth="1"/>
    <col min="9" max="9" width="14.25" customWidth="1"/>
    <col min="10" max="10" width="11.75" customWidth="1"/>
    <col min="11" max="11" width="2.375" customWidth="1"/>
    <col min="12" max="12" width="13" customWidth="1"/>
  </cols>
  <sheetData>
    <row r="1" spans="1:12" ht="15" thickBot="1">
      <c r="A1" s="69"/>
      <c r="B1" s="70"/>
      <c r="C1" s="70"/>
      <c r="D1" s="70"/>
      <c r="E1" s="70"/>
      <c r="F1" s="70"/>
      <c r="G1" s="70"/>
      <c r="H1" s="70"/>
      <c r="I1" s="70"/>
      <c r="J1" s="70"/>
      <c r="K1" s="71"/>
    </row>
    <row r="2" spans="1:12" ht="75.75" customHeight="1" thickBot="1">
      <c r="A2" s="72"/>
      <c r="B2" s="1"/>
      <c r="C2" s="2"/>
      <c r="D2" s="2"/>
      <c r="E2" s="350" t="s">
        <v>1816</v>
      </c>
      <c r="F2" s="350"/>
      <c r="G2" s="350"/>
      <c r="H2" s="179"/>
      <c r="I2" s="179"/>
      <c r="J2" s="180"/>
      <c r="K2" s="74"/>
    </row>
    <row r="3" spans="1:12" ht="15" thickBot="1">
      <c r="A3" s="72"/>
      <c r="K3" s="74"/>
      <c r="L3" s="10"/>
    </row>
    <row r="4" spans="1:12" ht="105" customHeight="1" thickBot="1">
      <c r="A4" s="72"/>
      <c r="C4" s="351" t="s">
        <v>1817</v>
      </c>
      <c r="D4" s="352"/>
      <c r="E4" s="352"/>
      <c r="F4" s="352"/>
      <c r="G4" s="352"/>
      <c r="H4" s="352"/>
      <c r="I4" s="353"/>
      <c r="J4" s="10"/>
      <c r="K4" s="79"/>
      <c r="L4" s="10"/>
    </row>
    <row r="5" spans="1:12">
      <c r="A5" s="72"/>
      <c r="K5" s="74"/>
      <c r="L5" s="10"/>
    </row>
    <row r="6" spans="1:12">
      <c r="A6" s="72"/>
      <c r="K6" s="74"/>
    </row>
    <row r="7" spans="1:12" ht="15">
      <c r="A7" s="72"/>
      <c r="F7" s="23" t="s">
        <v>1818</v>
      </c>
      <c r="G7" s="23" t="s">
        <v>1819</v>
      </c>
      <c r="K7" s="74"/>
    </row>
    <row r="8" spans="1:12">
      <c r="A8" s="72"/>
      <c r="F8" s="347" t="str">
        <f>'Análisis Jurídico Invent. Info.'!Z2</f>
        <v/>
      </c>
      <c r="G8" s="29"/>
      <c r="K8" s="74"/>
    </row>
    <row r="9" spans="1:12">
      <c r="A9" s="72"/>
      <c r="F9" s="348"/>
      <c r="G9" s="30"/>
      <c r="K9" s="74"/>
    </row>
    <row r="10" spans="1:12">
      <c r="A10" s="72"/>
      <c r="F10" s="348"/>
      <c r="G10" s="29"/>
      <c r="K10" s="74"/>
    </row>
    <row r="11" spans="1:12">
      <c r="A11" s="72"/>
      <c r="F11" s="349"/>
      <c r="G11" s="30"/>
      <c r="K11" s="74"/>
    </row>
    <row r="12" spans="1:12">
      <c r="A12" s="72"/>
      <c r="F12" s="347" t="str">
        <f>'Análisis Jurídico Invent. Info.'!Z3</f>
        <v/>
      </c>
      <c r="G12" s="29"/>
      <c r="K12" s="74"/>
    </row>
    <row r="13" spans="1:12">
      <c r="A13" s="72"/>
      <c r="F13" s="348"/>
      <c r="G13" s="30"/>
      <c r="K13" s="74"/>
    </row>
    <row r="14" spans="1:12">
      <c r="A14" s="72"/>
      <c r="F14" s="348"/>
      <c r="G14" s="29"/>
      <c r="K14" s="74"/>
    </row>
    <row r="15" spans="1:12">
      <c r="A15" s="72"/>
      <c r="F15" s="349"/>
      <c r="G15" s="30"/>
      <c r="K15" s="74"/>
    </row>
    <row r="16" spans="1:12">
      <c r="A16" s="72"/>
      <c r="F16" s="347" t="str">
        <f>'Análisis Jurídico Invent. Info.'!Z4</f>
        <v/>
      </c>
      <c r="G16" s="29"/>
      <c r="K16" s="74"/>
    </row>
    <row r="17" spans="1:11">
      <c r="A17" s="72"/>
      <c r="F17" s="348"/>
      <c r="G17" s="30"/>
      <c r="K17" s="74"/>
    </row>
    <row r="18" spans="1:11">
      <c r="A18" s="72"/>
      <c r="F18" s="348"/>
      <c r="G18" s="29"/>
      <c r="K18" s="74"/>
    </row>
    <row r="19" spans="1:11">
      <c r="A19" s="72"/>
      <c r="F19" s="349"/>
      <c r="G19" s="30"/>
      <c r="K19" s="74"/>
    </row>
    <row r="20" spans="1:11">
      <c r="A20" s="72"/>
      <c r="F20" s="347" t="str">
        <f>'Análisis Jurídico Invent. Info.'!Z5</f>
        <v/>
      </c>
      <c r="G20" s="29"/>
      <c r="K20" s="74"/>
    </row>
    <row r="21" spans="1:11">
      <c r="A21" s="72"/>
      <c r="F21" s="348"/>
      <c r="G21" s="30"/>
      <c r="K21" s="74"/>
    </row>
    <row r="22" spans="1:11">
      <c r="A22" s="72"/>
      <c r="F22" s="348"/>
      <c r="G22" s="29"/>
      <c r="K22" s="74"/>
    </row>
    <row r="23" spans="1:11">
      <c r="A23" s="72"/>
      <c r="F23" s="349"/>
      <c r="G23" s="30"/>
      <c r="K23" s="74"/>
    </row>
    <row r="24" spans="1:11">
      <c r="A24" s="72"/>
      <c r="F24" s="347" t="str">
        <f>'Análisis Jurídico Invent. Info.'!Z6</f>
        <v/>
      </c>
      <c r="G24" s="29"/>
      <c r="K24" s="74"/>
    </row>
    <row r="25" spans="1:11">
      <c r="A25" s="72"/>
      <c r="F25" s="348"/>
      <c r="G25" s="30"/>
      <c r="K25" s="74"/>
    </row>
    <row r="26" spans="1:11">
      <c r="A26" s="72"/>
      <c r="F26" s="348"/>
      <c r="G26" s="29"/>
      <c r="K26" s="74"/>
    </row>
    <row r="27" spans="1:11">
      <c r="A27" s="72"/>
      <c r="F27" s="349"/>
      <c r="G27" s="30"/>
      <c r="K27" s="74"/>
    </row>
    <row r="28" spans="1:11">
      <c r="A28" s="72"/>
      <c r="F28" s="347" t="str">
        <f>'Análisis Jurídico Invent. Info.'!Z7</f>
        <v/>
      </c>
      <c r="G28" s="29"/>
      <c r="K28" s="74"/>
    </row>
    <row r="29" spans="1:11">
      <c r="A29" s="72"/>
      <c r="F29" s="348"/>
      <c r="G29" s="30"/>
      <c r="K29" s="74"/>
    </row>
    <row r="30" spans="1:11">
      <c r="A30" s="72"/>
      <c r="F30" s="348"/>
      <c r="G30" s="29"/>
      <c r="K30" s="74"/>
    </row>
    <row r="31" spans="1:11">
      <c r="A31" s="72"/>
      <c r="F31" s="349"/>
      <c r="G31" s="30"/>
      <c r="K31" s="74"/>
    </row>
    <row r="32" spans="1:11">
      <c r="A32" s="72"/>
      <c r="F32" s="347" t="str">
        <f>'Análisis Jurídico Invent. Info.'!Z8</f>
        <v/>
      </c>
      <c r="G32" s="29"/>
      <c r="K32" s="74"/>
    </row>
    <row r="33" spans="1:11">
      <c r="A33" s="72"/>
      <c r="F33" s="348"/>
      <c r="G33" s="30"/>
      <c r="K33" s="74"/>
    </row>
    <row r="34" spans="1:11">
      <c r="A34" s="72"/>
      <c r="F34" s="348"/>
      <c r="G34" s="29"/>
      <c r="K34" s="74"/>
    </row>
    <row r="35" spans="1:11">
      <c r="A35" s="72"/>
      <c r="F35" s="349"/>
      <c r="G35" s="30"/>
      <c r="K35" s="74"/>
    </row>
    <row r="36" spans="1:11">
      <c r="A36" s="72"/>
      <c r="F36" s="347" t="str">
        <f>'Análisis Jurídico Invent. Info.'!Z9</f>
        <v/>
      </c>
      <c r="G36" s="29"/>
      <c r="K36" s="74"/>
    </row>
    <row r="37" spans="1:11">
      <c r="A37" s="72"/>
      <c r="F37" s="348"/>
      <c r="G37" s="30"/>
      <c r="K37" s="74"/>
    </row>
    <row r="38" spans="1:11">
      <c r="A38" s="72"/>
      <c r="F38" s="348"/>
      <c r="G38" s="29"/>
      <c r="K38" s="74"/>
    </row>
    <row r="39" spans="1:11">
      <c r="A39" s="72"/>
      <c r="F39" s="349"/>
      <c r="G39" s="30"/>
      <c r="K39" s="74"/>
    </row>
    <row r="40" spans="1:11">
      <c r="A40" s="72"/>
      <c r="F40" s="347" t="str">
        <f>'Análisis Jurídico Invent. Info.'!Z10</f>
        <v/>
      </c>
      <c r="G40" s="29"/>
      <c r="K40" s="74"/>
    </row>
    <row r="41" spans="1:11">
      <c r="A41" s="72"/>
      <c r="F41" s="348"/>
      <c r="G41" s="30"/>
      <c r="K41" s="74"/>
    </row>
    <row r="42" spans="1:11">
      <c r="A42" s="72"/>
      <c r="F42" s="348"/>
      <c r="G42" s="29"/>
      <c r="K42" s="74"/>
    </row>
    <row r="43" spans="1:11">
      <c r="A43" s="72"/>
      <c r="F43" s="349"/>
      <c r="G43" s="30"/>
      <c r="K43" s="74"/>
    </row>
    <row r="44" spans="1:11">
      <c r="A44" s="72"/>
      <c r="F44" s="347" t="str">
        <f>'Análisis Jurídico Invent. Info.'!Z11</f>
        <v/>
      </c>
      <c r="G44" s="29"/>
      <c r="K44" s="74"/>
    </row>
    <row r="45" spans="1:11">
      <c r="A45" s="72"/>
      <c r="F45" s="348"/>
      <c r="G45" s="30"/>
      <c r="K45" s="74"/>
    </row>
    <row r="46" spans="1:11">
      <c r="A46" s="72"/>
      <c r="F46" s="348"/>
      <c r="G46" s="29"/>
      <c r="K46" s="74"/>
    </row>
    <row r="47" spans="1:11">
      <c r="A47" s="72"/>
      <c r="F47" s="349"/>
      <c r="G47" s="30"/>
      <c r="K47" s="74"/>
    </row>
    <row r="48" spans="1:11">
      <c r="A48" s="72"/>
      <c r="F48" s="347" t="str">
        <f>'Análisis Jurídico Invent. Info.'!Z12</f>
        <v/>
      </c>
      <c r="G48" s="29"/>
      <c r="K48" s="74"/>
    </row>
    <row r="49" spans="1:11">
      <c r="A49" s="72"/>
      <c r="F49" s="348"/>
      <c r="G49" s="30"/>
      <c r="K49" s="74"/>
    </row>
    <row r="50" spans="1:11">
      <c r="A50" s="72"/>
      <c r="F50" s="348"/>
      <c r="G50" s="29"/>
      <c r="K50" s="74"/>
    </row>
    <row r="51" spans="1:11">
      <c r="A51" s="72"/>
      <c r="F51" s="349"/>
      <c r="G51" s="30"/>
      <c r="K51" s="74"/>
    </row>
    <row r="52" spans="1:11">
      <c r="A52" s="72"/>
      <c r="F52" s="347" t="str">
        <f>'Análisis Jurídico Invent. Info.'!Z13</f>
        <v/>
      </c>
      <c r="G52" s="29"/>
      <c r="K52" s="74"/>
    </row>
    <row r="53" spans="1:11">
      <c r="A53" s="72"/>
      <c r="F53" s="348"/>
      <c r="G53" s="30"/>
      <c r="K53" s="74"/>
    </row>
    <row r="54" spans="1:11">
      <c r="A54" s="72"/>
      <c r="F54" s="348"/>
      <c r="G54" s="29"/>
      <c r="K54" s="74"/>
    </row>
    <row r="55" spans="1:11">
      <c r="A55" s="72"/>
      <c r="F55" s="349"/>
      <c r="G55" s="30"/>
      <c r="K55" s="74"/>
    </row>
    <row r="56" spans="1:11">
      <c r="A56" s="72"/>
      <c r="F56" s="347" t="str">
        <f>'Análisis Jurídico Invent. Info.'!Z14</f>
        <v/>
      </c>
      <c r="G56" s="29"/>
      <c r="K56" s="74"/>
    </row>
    <row r="57" spans="1:11">
      <c r="A57" s="72"/>
      <c r="F57" s="348"/>
      <c r="G57" s="30"/>
      <c r="K57" s="74"/>
    </row>
    <row r="58" spans="1:11">
      <c r="A58" s="72"/>
      <c r="F58" s="348"/>
      <c r="G58" s="29"/>
      <c r="K58" s="74"/>
    </row>
    <row r="59" spans="1:11">
      <c r="A59" s="72"/>
      <c r="F59" s="349"/>
      <c r="G59" s="30"/>
      <c r="K59" s="74"/>
    </row>
    <row r="60" spans="1:11">
      <c r="A60" s="72"/>
      <c r="F60" s="347" t="str">
        <f>'Análisis Jurídico Invent. Info.'!Z15</f>
        <v/>
      </c>
      <c r="G60" s="29"/>
      <c r="K60" s="74"/>
    </row>
    <row r="61" spans="1:11">
      <c r="A61" s="72"/>
      <c r="F61" s="348"/>
      <c r="G61" s="30"/>
      <c r="K61" s="74"/>
    </row>
    <row r="62" spans="1:11">
      <c r="A62" s="72"/>
      <c r="F62" s="348"/>
      <c r="G62" s="29"/>
      <c r="K62" s="74"/>
    </row>
    <row r="63" spans="1:11">
      <c r="A63" s="72"/>
      <c r="F63" s="349"/>
      <c r="G63" s="30"/>
      <c r="K63" s="74"/>
    </row>
    <row r="64" spans="1:11">
      <c r="A64" s="72"/>
      <c r="F64" s="347" t="str">
        <f>'Análisis Jurídico Invent. Info.'!Z16</f>
        <v/>
      </c>
      <c r="G64" s="29"/>
      <c r="K64" s="74"/>
    </row>
    <row r="65" spans="1:11">
      <c r="A65" s="72"/>
      <c r="F65" s="348"/>
      <c r="G65" s="30"/>
      <c r="K65" s="74"/>
    </row>
    <row r="66" spans="1:11">
      <c r="A66" s="72"/>
      <c r="F66" s="348"/>
      <c r="G66" s="29"/>
      <c r="K66" s="74"/>
    </row>
    <row r="67" spans="1:11">
      <c r="A67" s="72"/>
      <c r="F67" s="349"/>
      <c r="G67" s="30"/>
      <c r="K67" s="74"/>
    </row>
    <row r="68" spans="1:11">
      <c r="A68" s="72"/>
      <c r="F68" s="347" t="str">
        <f>'Análisis Jurídico Invent. Info.'!Z17</f>
        <v/>
      </c>
      <c r="G68" s="29"/>
      <c r="K68" s="74"/>
    </row>
    <row r="69" spans="1:11">
      <c r="A69" s="72"/>
      <c r="F69" s="348"/>
      <c r="G69" s="30"/>
      <c r="K69" s="74"/>
    </row>
    <row r="70" spans="1:11">
      <c r="A70" s="72"/>
      <c r="F70" s="348"/>
      <c r="G70" s="29"/>
      <c r="K70" s="74"/>
    </row>
    <row r="71" spans="1:11">
      <c r="A71" s="72"/>
      <c r="F71" s="349"/>
      <c r="G71" s="30"/>
      <c r="K71" s="74"/>
    </row>
    <row r="72" spans="1:11">
      <c r="A72" s="72"/>
      <c r="F72" s="347" t="str">
        <f>'Análisis Jurídico Invent. Info.'!Z18</f>
        <v/>
      </c>
      <c r="G72" s="29"/>
      <c r="K72" s="74"/>
    </row>
    <row r="73" spans="1:11">
      <c r="A73" s="72"/>
      <c r="F73" s="348"/>
      <c r="G73" s="30"/>
      <c r="K73" s="74"/>
    </row>
    <row r="74" spans="1:11">
      <c r="A74" s="72"/>
      <c r="F74" s="348"/>
      <c r="G74" s="29"/>
      <c r="K74" s="74"/>
    </row>
    <row r="75" spans="1:11">
      <c r="A75" s="72"/>
      <c r="F75" s="349"/>
      <c r="G75" s="30"/>
      <c r="K75" s="74"/>
    </row>
    <row r="76" spans="1:11">
      <c r="A76" s="72"/>
      <c r="F76" s="347" t="str">
        <f>'Análisis Jurídico Invent. Info.'!Z19</f>
        <v/>
      </c>
      <c r="G76" s="29"/>
      <c r="K76" s="74"/>
    </row>
    <row r="77" spans="1:11">
      <c r="A77" s="72"/>
      <c r="F77" s="348"/>
      <c r="G77" s="30"/>
      <c r="K77" s="74"/>
    </row>
    <row r="78" spans="1:11">
      <c r="A78" s="72"/>
      <c r="F78" s="348"/>
      <c r="G78" s="29"/>
      <c r="K78" s="74"/>
    </row>
    <row r="79" spans="1:11">
      <c r="A79" s="72"/>
      <c r="F79" s="349"/>
      <c r="G79" s="30"/>
      <c r="K79" s="74"/>
    </row>
    <row r="80" spans="1:11">
      <c r="A80" s="72"/>
      <c r="F80" s="347" t="str">
        <f>'Análisis Jurídico Invent. Info.'!Z20</f>
        <v/>
      </c>
      <c r="G80" s="29"/>
      <c r="K80" s="74"/>
    </row>
    <row r="81" spans="1:11">
      <c r="A81" s="72"/>
      <c r="F81" s="348"/>
      <c r="G81" s="30"/>
      <c r="K81" s="74"/>
    </row>
    <row r="82" spans="1:11">
      <c r="A82" s="72"/>
      <c r="F82" s="348"/>
      <c r="G82" s="29"/>
      <c r="K82" s="74"/>
    </row>
    <row r="83" spans="1:11">
      <c r="A83" s="72"/>
      <c r="F83" s="349"/>
      <c r="G83" s="30"/>
      <c r="K83" s="74"/>
    </row>
    <row r="84" spans="1:11">
      <c r="A84" s="72"/>
      <c r="F84" s="347" t="str">
        <f>'Análisis Jurídico Invent. Info.'!Z21</f>
        <v/>
      </c>
      <c r="G84" s="29"/>
      <c r="K84" s="74"/>
    </row>
    <row r="85" spans="1:11">
      <c r="A85" s="72"/>
      <c r="F85" s="348"/>
      <c r="G85" s="30"/>
      <c r="K85" s="74"/>
    </row>
    <row r="86" spans="1:11">
      <c r="A86" s="72"/>
      <c r="F86" s="348"/>
      <c r="G86" s="29"/>
      <c r="K86" s="74"/>
    </row>
    <row r="87" spans="1:11">
      <c r="A87" s="72"/>
      <c r="F87" s="349"/>
      <c r="G87" s="30"/>
      <c r="K87" s="74"/>
    </row>
    <row r="88" spans="1:11">
      <c r="A88" s="72"/>
      <c r="F88" s="347" t="str">
        <f>'Análisis Jurídico Invent. Info.'!Z22</f>
        <v/>
      </c>
      <c r="G88" s="29"/>
      <c r="K88" s="74"/>
    </row>
    <row r="89" spans="1:11">
      <c r="A89" s="72"/>
      <c r="F89" s="348"/>
      <c r="G89" s="30"/>
      <c r="K89" s="74"/>
    </row>
    <row r="90" spans="1:11">
      <c r="A90" s="72"/>
      <c r="F90" s="348"/>
      <c r="G90" s="29"/>
      <c r="K90" s="74"/>
    </row>
    <row r="91" spans="1:11">
      <c r="A91" s="72"/>
      <c r="F91" s="349"/>
      <c r="G91" s="30"/>
      <c r="K91" s="74"/>
    </row>
    <row r="92" spans="1:11">
      <c r="A92" s="72"/>
      <c r="F92" s="347" t="str">
        <f>'Análisis Jurídico Invent. Info.'!Z23</f>
        <v/>
      </c>
      <c r="G92" s="29"/>
      <c r="K92" s="74"/>
    </row>
    <row r="93" spans="1:11">
      <c r="A93" s="72"/>
      <c r="F93" s="348"/>
      <c r="G93" s="30"/>
      <c r="K93" s="74"/>
    </row>
    <row r="94" spans="1:11">
      <c r="A94" s="72"/>
      <c r="F94" s="348"/>
      <c r="G94" s="29"/>
      <c r="K94" s="74"/>
    </row>
    <row r="95" spans="1:11">
      <c r="A95" s="72"/>
      <c r="F95" s="349"/>
      <c r="G95" s="30"/>
      <c r="K95" s="74"/>
    </row>
    <row r="96" spans="1:11">
      <c r="A96" s="72"/>
      <c r="F96" s="347" t="str">
        <f>'Análisis Jurídico Invent. Info.'!Z24</f>
        <v/>
      </c>
      <c r="G96" s="29"/>
      <c r="K96" s="74"/>
    </row>
    <row r="97" spans="1:11">
      <c r="A97" s="72"/>
      <c r="F97" s="348"/>
      <c r="G97" s="30"/>
      <c r="K97" s="74"/>
    </row>
    <row r="98" spans="1:11">
      <c r="A98" s="72"/>
      <c r="F98" s="348"/>
      <c r="G98" s="29"/>
      <c r="K98" s="74"/>
    </row>
    <row r="99" spans="1:11">
      <c r="A99" s="72"/>
      <c r="F99" s="349"/>
      <c r="G99" s="30"/>
      <c r="K99" s="74"/>
    </row>
    <row r="100" spans="1:11">
      <c r="A100" s="72"/>
      <c r="F100" s="347" t="str">
        <f>'Análisis Jurídico Invent. Info.'!Z25</f>
        <v/>
      </c>
      <c r="G100" s="29"/>
      <c r="K100" s="74"/>
    </row>
    <row r="101" spans="1:11">
      <c r="A101" s="72"/>
      <c r="F101" s="348"/>
      <c r="G101" s="30"/>
      <c r="K101" s="74"/>
    </row>
    <row r="102" spans="1:11">
      <c r="A102" s="72"/>
      <c r="F102" s="348"/>
      <c r="G102" s="29"/>
      <c r="K102" s="74"/>
    </row>
    <row r="103" spans="1:11">
      <c r="A103" s="72"/>
      <c r="F103" s="349"/>
      <c r="G103" s="30"/>
      <c r="K103" s="74"/>
    </row>
    <row r="104" spans="1:11">
      <c r="A104" s="72"/>
      <c r="F104" s="347" t="str">
        <f>'Análisis Jurídico Invent. Info.'!Z26</f>
        <v/>
      </c>
      <c r="G104" s="29"/>
      <c r="K104" s="74"/>
    </row>
    <row r="105" spans="1:11">
      <c r="A105" s="72"/>
      <c r="F105" s="348"/>
      <c r="G105" s="30"/>
      <c r="K105" s="74"/>
    </row>
    <row r="106" spans="1:11">
      <c r="A106" s="72"/>
      <c r="F106" s="348"/>
      <c r="G106" s="29"/>
      <c r="K106" s="74"/>
    </row>
    <row r="107" spans="1:11">
      <c r="A107" s="72"/>
      <c r="F107" s="349"/>
      <c r="G107" s="30"/>
      <c r="K107" s="74"/>
    </row>
    <row r="108" spans="1:11">
      <c r="A108" s="72"/>
      <c r="F108" s="347" t="str">
        <f>'Análisis Jurídico Invent. Info.'!Z27</f>
        <v/>
      </c>
      <c r="G108" s="29"/>
      <c r="K108" s="74"/>
    </row>
    <row r="109" spans="1:11">
      <c r="A109" s="72"/>
      <c r="F109" s="348"/>
      <c r="G109" s="30"/>
      <c r="K109" s="74"/>
    </row>
    <row r="110" spans="1:11">
      <c r="A110" s="72"/>
      <c r="F110" s="348"/>
      <c r="G110" s="29"/>
      <c r="K110" s="74"/>
    </row>
    <row r="111" spans="1:11">
      <c r="A111" s="72"/>
      <c r="F111" s="349"/>
      <c r="G111" s="30"/>
      <c r="K111" s="74"/>
    </row>
    <row r="112" spans="1:11">
      <c r="A112" s="72"/>
      <c r="F112" s="347" t="str">
        <f>'Análisis Jurídico Invent. Info.'!Z28</f>
        <v/>
      </c>
      <c r="G112" s="29"/>
      <c r="K112" s="74"/>
    </row>
    <row r="113" spans="1:11">
      <c r="A113" s="72"/>
      <c r="F113" s="348"/>
      <c r="G113" s="30"/>
      <c r="K113" s="74"/>
    </row>
    <row r="114" spans="1:11">
      <c r="A114" s="72"/>
      <c r="F114" s="348"/>
      <c r="G114" s="29"/>
      <c r="K114" s="74"/>
    </row>
    <row r="115" spans="1:11">
      <c r="A115" s="72"/>
      <c r="F115" s="349"/>
      <c r="G115" s="30"/>
      <c r="K115" s="74"/>
    </row>
    <row r="116" spans="1:11">
      <c r="A116" s="72"/>
      <c r="F116" s="347" t="str">
        <f>'Análisis Jurídico Invent. Info.'!Z29</f>
        <v/>
      </c>
      <c r="G116" s="29"/>
      <c r="K116" s="74"/>
    </row>
    <row r="117" spans="1:11">
      <c r="A117" s="72"/>
      <c r="F117" s="348"/>
      <c r="G117" s="30"/>
      <c r="K117" s="74"/>
    </row>
    <row r="118" spans="1:11">
      <c r="A118" s="72"/>
      <c r="F118" s="348"/>
      <c r="G118" s="29"/>
      <c r="K118" s="74"/>
    </row>
    <row r="119" spans="1:11">
      <c r="A119" s="72"/>
      <c r="F119" s="349"/>
      <c r="G119" s="30"/>
      <c r="K119" s="74"/>
    </row>
    <row r="120" spans="1:11">
      <c r="A120" s="72"/>
      <c r="F120" s="347" t="str">
        <f>'Análisis Jurídico Invent. Info.'!Z30</f>
        <v/>
      </c>
      <c r="G120" s="29"/>
      <c r="K120" s="74"/>
    </row>
    <row r="121" spans="1:11">
      <c r="A121" s="72"/>
      <c r="F121" s="348"/>
      <c r="G121" s="30"/>
      <c r="K121" s="74"/>
    </row>
    <row r="122" spans="1:11">
      <c r="A122" s="72"/>
      <c r="F122" s="348"/>
      <c r="G122" s="29"/>
      <c r="K122" s="74"/>
    </row>
    <row r="123" spans="1:11">
      <c r="A123" s="72"/>
      <c r="F123" s="349"/>
      <c r="G123" s="30"/>
      <c r="K123" s="74"/>
    </row>
    <row r="124" spans="1:11">
      <c r="A124" s="72"/>
      <c r="F124" s="347" t="str">
        <f>'Análisis Jurídico Invent. Info.'!Z31</f>
        <v/>
      </c>
      <c r="G124" s="29"/>
      <c r="K124" s="74"/>
    </row>
    <row r="125" spans="1:11">
      <c r="A125" s="72"/>
      <c r="F125" s="348"/>
      <c r="G125" s="30"/>
      <c r="K125" s="74"/>
    </row>
    <row r="126" spans="1:11">
      <c r="A126" s="72"/>
      <c r="F126" s="348"/>
      <c r="G126" s="29"/>
      <c r="K126" s="74"/>
    </row>
    <row r="127" spans="1:11">
      <c r="A127" s="72"/>
      <c r="F127" s="349"/>
      <c r="G127" s="30"/>
      <c r="K127" s="74"/>
    </row>
    <row r="128" spans="1:11">
      <c r="A128" s="72"/>
      <c r="F128" s="347" t="str">
        <f>'Análisis Jurídico Invent. Info.'!Z32</f>
        <v/>
      </c>
      <c r="G128" s="29"/>
      <c r="K128" s="74"/>
    </row>
    <row r="129" spans="1:11">
      <c r="A129" s="72"/>
      <c r="F129" s="348"/>
      <c r="G129" s="30"/>
      <c r="K129" s="74"/>
    </row>
    <row r="130" spans="1:11">
      <c r="A130" s="72"/>
      <c r="F130" s="348"/>
      <c r="G130" s="29"/>
      <c r="K130" s="74"/>
    </row>
    <row r="131" spans="1:11">
      <c r="A131" s="72"/>
      <c r="F131" s="349"/>
      <c r="G131" s="30"/>
      <c r="K131" s="74"/>
    </row>
    <row r="132" spans="1:11">
      <c r="A132" s="72"/>
      <c r="F132" s="347" t="str">
        <f>'Análisis Jurídico Invent. Info.'!Z33</f>
        <v/>
      </c>
      <c r="G132" s="29"/>
      <c r="K132" s="74"/>
    </row>
    <row r="133" spans="1:11">
      <c r="A133" s="72"/>
      <c r="F133" s="348"/>
      <c r="G133" s="30"/>
      <c r="K133" s="74"/>
    </row>
    <row r="134" spans="1:11">
      <c r="A134" s="72"/>
      <c r="F134" s="348"/>
      <c r="G134" s="29"/>
      <c r="K134" s="74"/>
    </row>
    <row r="135" spans="1:11">
      <c r="A135" s="72"/>
      <c r="F135" s="349"/>
      <c r="G135" s="30"/>
      <c r="K135" s="74"/>
    </row>
    <row r="136" spans="1:11">
      <c r="A136" s="72"/>
      <c r="F136" s="347" t="str">
        <f>'Análisis Jurídico Invent. Info.'!Z34</f>
        <v/>
      </c>
      <c r="G136" s="29"/>
      <c r="K136" s="74"/>
    </row>
    <row r="137" spans="1:11">
      <c r="A137" s="72"/>
      <c r="F137" s="348"/>
      <c r="G137" s="30"/>
      <c r="K137" s="74"/>
    </row>
    <row r="138" spans="1:11">
      <c r="A138" s="72"/>
      <c r="F138" s="348"/>
      <c r="G138" s="29"/>
      <c r="K138" s="74"/>
    </row>
    <row r="139" spans="1:11">
      <c r="A139" s="72"/>
      <c r="F139" s="349"/>
      <c r="G139" s="30"/>
      <c r="K139" s="74"/>
    </row>
    <row r="140" spans="1:11">
      <c r="A140" s="72"/>
      <c r="F140" s="347" t="str">
        <f>'Análisis Jurídico Invent. Info.'!Z35</f>
        <v/>
      </c>
      <c r="G140" s="29"/>
      <c r="K140" s="74"/>
    </row>
    <row r="141" spans="1:11">
      <c r="A141" s="72"/>
      <c r="F141" s="348"/>
      <c r="G141" s="30"/>
      <c r="K141" s="74"/>
    </row>
    <row r="142" spans="1:11">
      <c r="A142" s="72"/>
      <c r="F142" s="348"/>
      <c r="G142" s="29"/>
      <c r="K142" s="74"/>
    </row>
    <row r="143" spans="1:11">
      <c r="A143" s="72"/>
      <c r="F143" s="349"/>
      <c r="G143" s="30"/>
      <c r="K143" s="74"/>
    </row>
    <row r="144" spans="1:11">
      <c r="A144" s="72"/>
      <c r="F144" s="347" t="str">
        <f>'Análisis Jurídico Invent. Info.'!Z36</f>
        <v/>
      </c>
      <c r="G144" s="29"/>
      <c r="K144" s="74"/>
    </row>
    <row r="145" spans="1:11">
      <c r="A145" s="72"/>
      <c r="F145" s="348"/>
      <c r="G145" s="30"/>
      <c r="K145" s="74"/>
    </row>
    <row r="146" spans="1:11">
      <c r="A146" s="72"/>
      <c r="F146" s="348"/>
      <c r="G146" s="29"/>
      <c r="K146" s="74"/>
    </row>
    <row r="147" spans="1:11">
      <c r="A147" s="72"/>
      <c r="F147" s="349"/>
      <c r="G147" s="30"/>
      <c r="K147" s="74"/>
    </row>
    <row r="148" spans="1:11">
      <c r="A148" s="72"/>
      <c r="F148" s="347" t="str">
        <f>'Análisis Jurídico Invent. Info.'!Z37</f>
        <v/>
      </c>
      <c r="G148" s="29"/>
      <c r="K148" s="74"/>
    </row>
    <row r="149" spans="1:11">
      <c r="A149" s="72"/>
      <c r="F149" s="348"/>
      <c r="G149" s="30"/>
      <c r="K149" s="74"/>
    </row>
    <row r="150" spans="1:11">
      <c r="A150" s="72"/>
      <c r="F150" s="348"/>
      <c r="G150" s="29"/>
      <c r="K150" s="74"/>
    </row>
    <row r="151" spans="1:11">
      <c r="A151" s="72"/>
      <c r="F151" s="349"/>
      <c r="G151" s="30"/>
      <c r="K151" s="74"/>
    </row>
    <row r="152" spans="1:11">
      <c r="A152" s="72"/>
      <c r="F152" s="347" t="str">
        <f>'Análisis Jurídico Invent. Info.'!Z38</f>
        <v/>
      </c>
      <c r="G152" s="29"/>
      <c r="K152" s="74"/>
    </row>
    <row r="153" spans="1:11">
      <c r="A153" s="72"/>
      <c r="F153" s="348"/>
      <c r="G153" s="30"/>
      <c r="K153" s="74"/>
    </row>
    <row r="154" spans="1:11">
      <c r="A154" s="72"/>
      <c r="F154" s="348"/>
      <c r="G154" s="29"/>
      <c r="K154" s="74"/>
    </row>
    <row r="155" spans="1:11">
      <c r="A155" s="72"/>
      <c r="F155" s="349"/>
      <c r="G155" s="30"/>
      <c r="K155" s="74"/>
    </row>
    <row r="156" spans="1:11">
      <c r="A156" s="72"/>
      <c r="F156" s="347" t="str">
        <f>'Análisis Jurídico Invent. Info.'!Z39</f>
        <v/>
      </c>
      <c r="G156" s="29"/>
      <c r="K156" s="74"/>
    </row>
    <row r="157" spans="1:11">
      <c r="A157" s="72"/>
      <c r="F157" s="348"/>
      <c r="G157" s="30"/>
      <c r="K157" s="74"/>
    </row>
    <row r="158" spans="1:11">
      <c r="A158" s="72"/>
      <c r="F158" s="348"/>
      <c r="G158" s="29"/>
      <c r="K158" s="74"/>
    </row>
    <row r="159" spans="1:11">
      <c r="A159" s="72"/>
      <c r="F159" s="349"/>
      <c r="G159" s="30"/>
      <c r="K159" s="74"/>
    </row>
    <row r="160" spans="1:11">
      <c r="A160" s="72"/>
      <c r="F160" s="347" t="str">
        <f>'Análisis Jurídico Invent. Info.'!Z40</f>
        <v/>
      </c>
      <c r="G160" s="29"/>
      <c r="K160" s="74"/>
    </row>
    <row r="161" spans="1:11">
      <c r="A161" s="72"/>
      <c r="F161" s="348"/>
      <c r="G161" s="30"/>
      <c r="K161" s="74"/>
    </row>
    <row r="162" spans="1:11">
      <c r="A162" s="72"/>
      <c r="F162" s="348"/>
      <c r="G162" s="29"/>
      <c r="K162" s="74"/>
    </row>
    <row r="163" spans="1:11">
      <c r="A163" s="72"/>
      <c r="F163" s="349"/>
      <c r="G163" s="30"/>
      <c r="K163" s="74"/>
    </row>
    <row r="164" spans="1:11">
      <c r="A164" s="72"/>
      <c r="F164" s="347" t="str">
        <f>'Análisis Jurídico Invent. Info.'!Z41</f>
        <v/>
      </c>
      <c r="G164" s="29"/>
      <c r="K164" s="74"/>
    </row>
    <row r="165" spans="1:11">
      <c r="A165" s="72"/>
      <c r="F165" s="348"/>
      <c r="G165" s="30"/>
      <c r="K165" s="74"/>
    </row>
    <row r="166" spans="1:11">
      <c r="A166" s="72"/>
      <c r="F166" s="348"/>
      <c r="G166" s="29"/>
      <c r="K166" s="74"/>
    </row>
    <row r="167" spans="1:11">
      <c r="A167" s="72"/>
      <c r="F167" s="349"/>
      <c r="G167" s="30"/>
      <c r="K167" s="74"/>
    </row>
    <row r="168" spans="1:11">
      <c r="A168" s="72"/>
      <c r="F168" s="347" t="str">
        <f>'Análisis Jurídico Invent. Info.'!Z42</f>
        <v/>
      </c>
      <c r="G168" s="29"/>
      <c r="K168" s="74"/>
    </row>
    <row r="169" spans="1:11">
      <c r="A169" s="72"/>
      <c r="F169" s="348"/>
      <c r="G169" s="30"/>
      <c r="K169" s="74"/>
    </row>
    <row r="170" spans="1:11">
      <c r="A170" s="72"/>
      <c r="F170" s="348"/>
      <c r="G170" s="29"/>
      <c r="K170" s="74"/>
    </row>
    <row r="171" spans="1:11">
      <c r="A171" s="72"/>
      <c r="F171" s="349"/>
      <c r="G171" s="30"/>
      <c r="K171" s="74"/>
    </row>
    <row r="172" spans="1:11">
      <c r="A172" s="72"/>
      <c r="F172" s="347" t="str">
        <f>'Análisis Jurídico Invent. Info.'!Z43</f>
        <v/>
      </c>
      <c r="G172" s="29"/>
      <c r="K172" s="74"/>
    </row>
    <row r="173" spans="1:11">
      <c r="A173" s="72"/>
      <c r="F173" s="348"/>
      <c r="G173" s="30"/>
      <c r="K173" s="74"/>
    </row>
    <row r="174" spans="1:11">
      <c r="A174" s="72"/>
      <c r="F174" s="348"/>
      <c r="G174" s="29"/>
      <c r="K174" s="74"/>
    </row>
    <row r="175" spans="1:11">
      <c r="A175" s="72"/>
      <c r="F175" s="349"/>
      <c r="G175" s="30"/>
      <c r="K175" s="74"/>
    </row>
    <row r="176" spans="1:11">
      <c r="A176" s="72"/>
      <c r="F176" s="347" t="str">
        <f>'Análisis Jurídico Invent. Info.'!Z44</f>
        <v/>
      </c>
      <c r="G176" s="29"/>
      <c r="K176" s="74"/>
    </row>
    <row r="177" spans="1:11">
      <c r="A177" s="72"/>
      <c r="F177" s="348"/>
      <c r="G177" s="30"/>
      <c r="K177" s="74"/>
    </row>
    <row r="178" spans="1:11">
      <c r="A178" s="72"/>
      <c r="F178" s="348"/>
      <c r="G178" s="29"/>
      <c r="K178" s="74"/>
    </row>
    <row r="179" spans="1:11">
      <c r="A179" s="72"/>
      <c r="F179" s="349"/>
      <c r="G179" s="30"/>
      <c r="K179" s="74"/>
    </row>
    <row r="180" spans="1:11">
      <c r="A180" s="72"/>
      <c r="F180" s="347" t="str">
        <f>'Análisis Jurídico Invent. Info.'!Z45</f>
        <v/>
      </c>
      <c r="G180" s="29"/>
      <c r="K180" s="74"/>
    </row>
    <row r="181" spans="1:11">
      <c r="A181" s="72"/>
      <c r="F181" s="348"/>
      <c r="G181" s="30"/>
      <c r="K181" s="74"/>
    </row>
    <row r="182" spans="1:11">
      <c r="A182" s="72"/>
      <c r="F182" s="348"/>
      <c r="G182" s="29"/>
      <c r="K182" s="74"/>
    </row>
    <row r="183" spans="1:11">
      <c r="A183" s="72"/>
      <c r="F183" s="349"/>
      <c r="G183" s="30"/>
      <c r="K183" s="74"/>
    </row>
    <row r="184" spans="1:11">
      <c r="A184" s="72"/>
      <c r="F184" s="347" t="str">
        <f>'Análisis Jurídico Invent. Info.'!Z46</f>
        <v/>
      </c>
      <c r="G184" s="29"/>
      <c r="K184" s="74"/>
    </row>
    <row r="185" spans="1:11">
      <c r="A185" s="72"/>
      <c r="F185" s="348"/>
      <c r="G185" s="30"/>
      <c r="K185" s="74"/>
    </row>
    <row r="186" spans="1:11">
      <c r="A186" s="72"/>
      <c r="F186" s="348"/>
      <c r="G186" s="29"/>
      <c r="K186" s="74"/>
    </row>
    <row r="187" spans="1:11">
      <c r="A187" s="72"/>
      <c r="F187" s="349"/>
      <c r="G187" s="30"/>
      <c r="K187" s="74"/>
    </row>
    <row r="188" spans="1:11">
      <c r="A188" s="72"/>
      <c r="F188" s="347" t="str">
        <f>'Análisis Jurídico Invent. Info.'!Z47</f>
        <v/>
      </c>
      <c r="G188" s="29"/>
      <c r="K188" s="74"/>
    </row>
    <row r="189" spans="1:11">
      <c r="A189" s="72"/>
      <c r="F189" s="348"/>
      <c r="G189" s="30"/>
      <c r="K189" s="74"/>
    </row>
    <row r="190" spans="1:11">
      <c r="A190" s="72"/>
      <c r="F190" s="348"/>
      <c r="G190" s="29"/>
      <c r="K190" s="74"/>
    </row>
    <row r="191" spans="1:11">
      <c r="A191" s="72"/>
      <c r="F191" s="349"/>
      <c r="G191" s="30"/>
      <c r="K191" s="74"/>
    </row>
    <row r="192" spans="1:11">
      <c r="A192" s="72"/>
      <c r="F192" s="347" t="str">
        <f>'Análisis Jurídico Invent. Info.'!Z48</f>
        <v/>
      </c>
      <c r="G192" s="29"/>
      <c r="K192" s="74"/>
    </row>
    <row r="193" spans="1:11">
      <c r="A193" s="72"/>
      <c r="F193" s="348"/>
      <c r="G193" s="30"/>
      <c r="K193" s="74"/>
    </row>
    <row r="194" spans="1:11">
      <c r="A194" s="72"/>
      <c r="F194" s="348"/>
      <c r="G194" s="29"/>
      <c r="K194" s="74"/>
    </row>
    <row r="195" spans="1:11">
      <c r="A195" s="72"/>
      <c r="F195" s="349"/>
      <c r="G195" s="30"/>
      <c r="K195" s="74"/>
    </row>
    <row r="196" spans="1:11">
      <c r="A196" s="72"/>
      <c r="F196" s="347" t="str">
        <f>'Análisis Jurídico Invent. Info.'!Z49</f>
        <v/>
      </c>
      <c r="G196" s="29"/>
      <c r="K196" s="74"/>
    </row>
    <row r="197" spans="1:11">
      <c r="A197" s="72"/>
      <c r="F197" s="348"/>
      <c r="G197" s="30"/>
      <c r="K197" s="74"/>
    </row>
    <row r="198" spans="1:11">
      <c r="A198" s="72"/>
      <c r="F198" s="348"/>
      <c r="G198" s="29"/>
      <c r="K198" s="74"/>
    </row>
    <row r="199" spans="1:11">
      <c r="A199" s="72"/>
      <c r="F199" s="349"/>
      <c r="G199" s="30"/>
      <c r="K199" s="74"/>
    </row>
    <row r="200" spans="1:11">
      <c r="A200" s="72"/>
      <c r="F200" s="347" t="str">
        <f>'Análisis Jurídico Invent. Info.'!Z50</f>
        <v/>
      </c>
      <c r="G200" s="29"/>
      <c r="K200" s="74"/>
    </row>
    <row r="201" spans="1:11">
      <c r="A201" s="72"/>
      <c r="F201" s="348"/>
      <c r="G201" s="30"/>
      <c r="K201" s="74"/>
    </row>
    <row r="202" spans="1:11">
      <c r="A202" s="72"/>
      <c r="F202" s="348"/>
      <c r="G202" s="29"/>
      <c r="K202" s="74"/>
    </row>
    <row r="203" spans="1:11">
      <c r="A203" s="72"/>
      <c r="F203" s="349"/>
      <c r="G203" s="30"/>
      <c r="K203" s="74"/>
    </row>
    <row r="204" spans="1:11">
      <c r="A204" s="72"/>
      <c r="F204" s="347" t="str">
        <f>'Análisis Jurídico Invent. Info.'!Z51</f>
        <v/>
      </c>
      <c r="G204" s="29"/>
      <c r="K204" s="74"/>
    </row>
    <row r="205" spans="1:11">
      <c r="A205" s="72"/>
      <c r="F205" s="348"/>
      <c r="G205" s="30"/>
      <c r="K205" s="74"/>
    </row>
    <row r="206" spans="1:11">
      <c r="A206" s="72"/>
      <c r="F206" s="348"/>
      <c r="G206" s="29"/>
      <c r="K206" s="74"/>
    </row>
    <row r="207" spans="1:11">
      <c r="A207" s="72"/>
      <c r="F207" s="349"/>
      <c r="G207" s="30"/>
      <c r="K207" s="74"/>
    </row>
    <row r="208" spans="1:11">
      <c r="A208" s="72"/>
      <c r="F208" s="347" t="str">
        <f>'Análisis Jurídico Invent. Info.'!Z52</f>
        <v/>
      </c>
      <c r="G208" s="29"/>
      <c r="K208" s="74"/>
    </row>
    <row r="209" spans="1:11">
      <c r="A209" s="72"/>
      <c r="F209" s="348"/>
      <c r="G209" s="30"/>
      <c r="K209" s="74"/>
    </row>
    <row r="210" spans="1:11">
      <c r="A210" s="72"/>
      <c r="F210" s="348"/>
      <c r="G210" s="29"/>
      <c r="K210" s="74"/>
    </row>
    <row r="211" spans="1:11">
      <c r="A211" s="72"/>
      <c r="F211" s="349"/>
      <c r="G211" s="30"/>
      <c r="K211" s="74"/>
    </row>
    <row r="212" spans="1:11">
      <c r="A212" s="72"/>
      <c r="F212" s="347" t="str">
        <f>'Análisis Jurídico Invent. Info.'!Z53</f>
        <v/>
      </c>
      <c r="G212" s="29"/>
      <c r="K212" s="74"/>
    </row>
    <row r="213" spans="1:11">
      <c r="A213" s="72"/>
      <c r="F213" s="348"/>
      <c r="G213" s="30"/>
      <c r="K213" s="74"/>
    </row>
    <row r="214" spans="1:11">
      <c r="A214" s="72"/>
      <c r="F214" s="348"/>
      <c r="G214" s="29"/>
      <c r="K214" s="74"/>
    </row>
    <row r="215" spans="1:11">
      <c r="A215" s="72"/>
      <c r="F215" s="349"/>
      <c r="G215" s="30"/>
      <c r="K215" s="74"/>
    </row>
    <row r="216" spans="1:11">
      <c r="A216" s="72"/>
      <c r="F216" s="347" t="str">
        <f>'Análisis Jurídico Invent. Info.'!Z54</f>
        <v/>
      </c>
      <c r="G216" s="29"/>
      <c r="K216" s="74"/>
    </row>
    <row r="217" spans="1:11">
      <c r="A217" s="72"/>
      <c r="F217" s="348"/>
      <c r="G217" s="30"/>
      <c r="K217" s="74"/>
    </row>
    <row r="218" spans="1:11">
      <c r="A218" s="72"/>
      <c r="F218" s="348"/>
      <c r="G218" s="29"/>
      <c r="K218" s="74"/>
    </row>
    <row r="219" spans="1:11">
      <c r="A219" s="72"/>
      <c r="F219" s="349"/>
      <c r="G219" s="30"/>
      <c r="K219" s="74"/>
    </row>
    <row r="220" spans="1:11">
      <c r="A220" s="72"/>
      <c r="F220" s="347" t="str">
        <f>'Análisis Jurídico Invent. Info.'!Z55</f>
        <v/>
      </c>
      <c r="G220" s="29"/>
      <c r="K220" s="74"/>
    </row>
    <row r="221" spans="1:11">
      <c r="A221" s="72"/>
      <c r="F221" s="348"/>
      <c r="G221" s="30"/>
      <c r="K221" s="74"/>
    </row>
    <row r="222" spans="1:11">
      <c r="A222" s="72"/>
      <c r="F222" s="348"/>
      <c r="G222" s="29"/>
      <c r="K222" s="74"/>
    </row>
    <row r="223" spans="1:11">
      <c r="A223" s="72"/>
      <c r="F223" s="349"/>
      <c r="G223" s="30"/>
      <c r="K223" s="74"/>
    </row>
    <row r="224" spans="1:11">
      <c r="A224" s="72"/>
      <c r="F224" s="347" t="str">
        <f>'Análisis Jurídico Invent. Info.'!Z56</f>
        <v/>
      </c>
      <c r="G224" s="29"/>
      <c r="K224" s="74"/>
    </row>
    <row r="225" spans="1:11">
      <c r="A225" s="72"/>
      <c r="F225" s="348"/>
      <c r="G225" s="30"/>
      <c r="K225" s="74"/>
    </row>
    <row r="226" spans="1:11">
      <c r="A226" s="72"/>
      <c r="F226" s="348"/>
      <c r="G226" s="29"/>
      <c r="K226" s="74"/>
    </row>
    <row r="227" spans="1:11">
      <c r="A227" s="72"/>
      <c r="F227" s="349"/>
      <c r="G227" s="30"/>
      <c r="K227" s="74"/>
    </row>
    <row r="228" spans="1:11">
      <c r="A228" s="72"/>
      <c r="F228" s="347" t="str">
        <f>'Análisis Jurídico Invent. Info.'!Z57</f>
        <v/>
      </c>
      <c r="G228" s="29"/>
      <c r="K228" s="74"/>
    </row>
    <row r="229" spans="1:11">
      <c r="A229" s="72"/>
      <c r="F229" s="348"/>
      <c r="G229" s="30"/>
      <c r="K229" s="74"/>
    </row>
    <row r="230" spans="1:11">
      <c r="A230" s="72"/>
      <c r="F230" s="348"/>
      <c r="G230" s="29"/>
      <c r="K230" s="74"/>
    </row>
    <row r="231" spans="1:11">
      <c r="A231" s="72"/>
      <c r="F231" s="349"/>
      <c r="G231" s="30"/>
      <c r="K231" s="74"/>
    </row>
    <row r="232" spans="1:11">
      <c r="A232" s="72"/>
      <c r="F232" s="347" t="str">
        <f>'Análisis Jurídico Invent. Info.'!Z58</f>
        <v/>
      </c>
      <c r="G232" s="29"/>
      <c r="K232" s="74"/>
    </row>
    <row r="233" spans="1:11">
      <c r="A233" s="72"/>
      <c r="F233" s="348"/>
      <c r="G233" s="30"/>
      <c r="K233" s="74"/>
    </row>
    <row r="234" spans="1:11">
      <c r="A234" s="72"/>
      <c r="F234" s="348"/>
      <c r="G234" s="29"/>
      <c r="K234" s="74"/>
    </row>
    <row r="235" spans="1:11">
      <c r="A235" s="72"/>
      <c r="F235" s="349"/>
      <c r="G235" s="30"/>
      <c r="K235" s="74"/>
    </row>
    <row r="236" spans="1:11">
      <c r="A236" s="72"/>
      <c r="F236" s="347" t="str">
        <f>'Análisis Jurídico Invent. Info.'!Z59</f>
        <v/>
      </c>
      <c r="G236" s="29"/>
      <c r="K236" s="74"/>
    </row>
    <row r="237" spans="1:11">
      <c r="A237" s="72"/>
      <c r="F237" s="348"/>
      <c r="G237" s="30"/>
      <c r="K237" s="74"/>
    </row>
    <row r="238" spans="1:11">
      <c r="A238" s="72"/>
      <c r="F238" s="348"/>
      <c r="G238" s="29"/>
      <c r="K238" s="74"/>
    </row>
    <row r="239" spans="1:11">
      <c r="A239" s="72"/>
      <c r="F239" s="349"/>
      <c r="G239" s="30"/>
      <c r="K239" s="74"/>
    </row>
    <row r="240" spans="1:11">
      <c r="A240" s="72"/>
      <c r="F240" s="347" t="str">
        <f>'Análisis Jurídico Invent. Info.'!Z60</f>
        <v/>
      </c>
      <c r="G240" s="29"/>
      <c r="K240" s="74"/>
    </row>
    <row r="241" spans="1:11">
      <c r="A241" s="72"/>
      <c r="F241" s="348"/>
      <c r="G241" s="30"/>
      <c r="K241" s="74"/>
    </row>
    <row r="242" spans="1:11">
      <c r="A242" s="72"/>
      <c r="F242" s="348"/>
      <c r="G242" s="29"/>
      <c r="K242" s="74"/>
    </row>
    <row r="243" spans="1:11">
      <c r="A243" s="72"/>
      <c r="F243" s="349"/>
      <c r="G243" s="30"/>
      <c r="K243" s="74"/>
    </row>
    <row r="244" spans="1:11">
      <c r="A244" s="72"/>
      <c r="F244" s="347" t="str">
        <f>'Análisis Jurídico Invent. Info.'!Z61</f>
        <v/>
      </c>
      <c r="G244" s="29"/>
      <c r="K244" s="74"/>
    </row>
    <row r="245" spans="1:11">
      <c r="A245" s="72"/>
      <c r="F245" s="348"/>
      <c r="G245" s="30"/>
      <c r="K245" s="74"/>
    </row>
    <row r="246" spans="1:11">
      <c r="A246" s="72"/>
      <c r="F246" s="348"/>
      <c r="G246" s="29"/>
      <c r="K246" s="74"/>
    </row>
    <row r="247" spans="1:11">
      <c r="A247" s="72"/>
      <c r="F247" s="349"/>
      <c r="G247" s="30"/>
      <c r="K247" s="74"/>
    </row>
    <row r="248" spans="1:11">
      <c r="A248" s="72"/>
      <c r="F248" s="347" t="str">
        <f>'Análisis Jurídico Invent. Info.'!Z62</f>
        <v/>
      </c>
      <c r="G248" s="29"/>
      <c r="K248" s="74"/>
    </row>
    <row r="249" spans="1:11">
      <c r="A249" s="72"/>
      <c r="F249" s="348"/>
      <c r="G249" s="30"/>
      <c r="K249" s="74"/>
    </row>
    <row r="250" spans="1:11">
      <c r="A250" s="72"/>
      <c r="F250" s="348"/>
      <c r="G250" s="29"/>
      <c r="K250" s="74"/>
    </row>
    <row r="251" spans="1:11">
      <c r="A251" s="72"/>
      <c r="F251" s="349"/>
      <c r="G251" s="30"/>
      <c r="K251" s="74"/>
    </row>
    <row r="252" spans="1:11">
      <c r="A252" s="72"/>
      <c r="F252" s="347" t="str">
        <f>'Análisis Jurídico Invent. Info.'!Z63</f>
        <v/>
      </c>
      <c r="G252" s="29"/>
      <c r="K252" s="74"/>
    </row>
    <row r="253" spans="1:11">
      <c r="A253" s="72"/>
      <c r="F253" s="348"/>
      <c r="G253" s="30"/>
      <c r="K253" s="74"/>
    </row>
    <row r="254" spans="1:11">
      <c r="A254" s="72"/>
      <c r="F254" s="348"/>
      <c r="G254" s="29"/>
      <c r="K254" s="74"/>
    </row>
    <row r="255" spans="1:11">
      <c r="A255" s="72"/>
      <c r="F255" s="349"/>
      <c r="G255" s="30"/>
      <c r="K255" s="74"/>
    </row>
    <row r="256" spans="1:11">
      <c r="A256" s="72"/>
      <c r="F256" s="347" t="str">
        <f>'Análisis Jurídico Invent. Info.'!Z64</f>
        <v/>
      </c>
      <c r="G256" s="29"/>
      <c r="K256" s="74"/>
    </row>
    <row r="257" spans="1:11">
      <c r="A257" s="72"/>
      <c r="F257" s="348"/>
      <c r="G257" s="30"/>
      <c r="K257" s="74"/>
    </row>
    <row r="258" spans="1:11">
      <c r="A258" s="72"/>
      <c r="F258" s="348"/>
      <c r="G258" s="29"/>
      <c r="K258" s="74"/>
    </row>
    <row r="259" spans="1:11">
      <c r="A259" s="72"/>
      <c r="F259" s="349"/>
      <c r="G259" s="30"/>
      <c r="K259" s="74"/>
    </row>
    <row r="260" spans="1:11">
      <c r="A260" s="72"/>
      <c r="F260" s="347" t="str">
        <f>'Análisis Jurídico Invent. Info.'!Z65</f>
        <v/>
      </c>
      <c r="G260" s="29"/>
      <c r="K260" s="74"/>
    </row>
    <row r="261" spans="1:11">
      <c r="A261" s="72"/>
      <c r="F261" s="348"/>
      <c r="G261" s="30"/>
      <c r="K261" s="74"/>
    </row>
    <row r="262" spans="1:11">
      <c r="A262" s="72"/>
      <c r="F262" s="348"/>
      <c r="G262" s="29"/>
      <c r="K262" s="74"/>
    </row>
    <row r="263" spans="1:11">
      <c r="A263" s="72"/>
      <c r="F263" s="349"/>
      <c r="G263" s="30"/>
      <c r="K263" s="74"/>
    </row>
    <row r="264" spans="1:11">
      <c r="A264" s="72"/>
      <c r="F264" s="347" t="str">
        <f>'Análisis Jurídico Invent. Info.'!Z66</f>
        <v/>
      </c>
      <c r="G264" s="29"/>
      <c r="K264" s="74"/>
    </row>
    <row r="265" spans="1:11">
      <c r="A265" s="72"/>
      <c r="F265" s="348"/>
      <c r="G265" s="30"/>
      <c r="K265" s="74"/>
    </row>
    <row r="266" spans="1:11">
      <c r="A266" s="72"/>
      <c r="F266" s="348"/>
      <c r="G266" s="29"/>
      <c r="K266" s="74"/>
    </row>
    <row r="267" spans="1:11">
      <c r="A267" s="72"/>
      <c r="F267" s="349"/>
      <c r="G267" s="30"/>
      <c r="K267" s="74"/>
    </row>
    <row r="268" spans="1:11">
      <c r="A268" s="72"/>
      <c r="F268" s="347" t="str">
        <f>'Análisis Jurídico Invent. Info.'!Z67</f>
        <v/>
      </c>
      <c r="G268" s="29"/>
      <c r="K268" s="74"/>
    </row>
    <row r="269" spans="1:11">
      <c r="A269" s="72"/>
      <c r="F269" s="348"/>
      <c r="G269" s="30"/>
      <c r="K269" s="74"/>
    </row>
    <row r="270" spans="1:11">
      <c r="A270" s="72"/>
      <c r="F270" s="348"/>
      <c r="G270" s="29"/>
      <c r="K270" s="74"/>
    </row>
    <row r="271" spans="1:11">
      <c r="A271" s="72"/>
      <c r="F271" s="349"/>
      <c r="G271" s="30"/>
      <c r="K271" s="74"/>
    </row>
    <row r="272" spans="1:11">
      <c r="A272" s="72"/>
      <c r="F272" s="347" t="str">
        <f>'Análisis Jurídico Invent. Info.'!Z68</f>
        <v/>
      </c>
      <c r="G272" s="29"/>
      <c r="K272" s="74"/>
    </row>
    <row r="273" spans="1:11">
      <c r="A273" s="72"/>
      <c r="F273" s="348"/>
      <c r="G273" s="30"/>
      <c r="K273" s="74"/>
    </row>
    <row r="274" spans="1:11">
      <c r="A274" s="72"/>
      <c r="F274" s="348"/>
      <c r="G274" s="29"/>
      <c r="K274" s="74"/>
    </row>
    <row r="275" spans="1:11">
      <c r="A275" s="72"/>
      <c r="F275" s="349"/>
      <c r="G275" s="30"/>
      <c r="K275" s="74"/>
    </row>
    <row r="276" spans="1:11">
      <c r="A276" s="72"/>
      <c r="F276" s="347" t="str">
        <f>'Análisis Jurídico Invent. Info.'!Z69</f>
        <v/>
      </c>
      <c r="G276" s="29"/>
      <c r="K276" s="74"/>
    </row>
    <row r="277" spans="1:11">
      <c r="A277" s="72"/>
      <c r="F277" s="348"/>
      <c r="G277" s="30"/>
      <c r="K277" s="74"/>
    </row>
    <row r="278" spans="1:11">
      <c r="A278" s="72"/>
      <c r="F278" s="348"/>
      <c r="G278" s="29"/>
      <c r="K278" s="74"/>
    </row>
    <row r="279" spans="1:11">
      <c r="A279" s="72"/>
      <c r="F279" s="349"/>
      <c r="G279" s="30"/>
      <c r="K279" s="74"/>
    </row>
    <row r="280" spans="1:11">
      <c r="A280" s="72"/>
      <c r="F280" s="347" t="str">
        <f>'Análisis Jurídico Invent. Info.'!Z70</f>
        <v/>
      </c>
      <c r="G280" s="29"/>
      <c r="K280" s="74"/>
    </row>
    <row r="281" spans="1:11">
      <c r="A281" s="72"/>
      <c r="F281" s="348"/>
      <c r="G281" s="30"/>
      <c r="K281" s="74"/>
    </row>
    <row r="282" spans="1:11">
      <c r="A282" s="72"/>
      <c r="F282" s="348"/>
      <c r="G282" s="29"/>
      <c r="K282" s="74"/>
    </row>
    <row r="283" spans="1:11">
      <c r="A283" s="72"/>
      <c r="F283" s="349"/>
      <c r="G283" s="30"/>
      <c r="K283" s="74"/>
    </row>
    <row r="284" spans="1:11">
      <c r="A284" s="72"/>
      <c r="F284" s="347" t="str">
        <f>'Análisis Jurídico Invent. Info.'!Z71</f>
        <v/>
      </c>
      <c r="G284" s="29"/>
      <c r="K284" s="74"/>
    </row>
    <row r="285" spans="1:11">
      <c r="A285" s="72"/>
      <c r="F285" s="348"/>
      <c r="G285" s="30"/>
      <c r="K285" s="74"/>
    </row>
    <row r="286" spans="1:11">
      <c r="A286" s="72"/>
      <c r="F286" s="348"/>
      <c r="G286" s="29"/>
      <c r="K286" s="74"/>
    </row>
    <row r="287" spans="1:11">
      <c r="A287" s="72"/>
      <c r="F287" s="349"/>
      <c r="G287" s="30"/>
      <c r="K287" s="74"/>
    </row>
    <row r="288" spans="1:11">
      <c r="A288" s="72"/>
      <c r="F288" s="347" t="str">
        <f>'Análisis Jurídico Invent. Info.'!Z72</f>
        <v/>
      </c>
      <c r="G288" s="29"/>
      <c r="K288" s="74"/>
    </row>
    <row r="289" spans="1:11">
      <c r="A289" s="72"/>
      <c r="F289" s="348"/>
      <c r="G289" s="30"/>
      <c r="K289" s="74"/>
    </row>
    <row r="290" spans="1:11">
      <c r="A290" s="72"/>
      <c r="F290" s="348"/>
      <c r="G290" s="29"/>
      <c r="K290" s="74"/>
    </row>
    <row r="291" spans="1:11">
      <c r="A291" s="72"/>
      <c r="F291" s="349"/>
      <c r="G291" s="30"/>
      <c r="K291" s="74"/>
    </row>
    <row r="292" spans="1:11">
      <c r="A292" s="72"/>
      <c r="F292" s="347" t="str">
        <f>'Análisis Jurídico Invent. Info.'!Z73</f>
        <v/>
      </c>
      <c r="G292" s="29"/>
      <c r="K292" s="74"/>
    </row>
    <row r="293" spans="1:11">
      <c r="A293" s="72"/>
      <c r="F293" s="348"/>
      <c r="G293" s="30"/>
      <c r="K293" s="74"/>
    </row>
    <row r="294" spans="1:11">
      <c r="A294" s="72"/>
      <c r="F294" s="348"/>
      <c r="G294" s="29"/>
      <c r="K294" s="74"/>
    </row>
    <row r="295" spans="1:11">
      <c r="A295" s="72"/>
      <c r="F295" s="349"/>
      <c r="G295" s="30"/>
      <c r="K295" s="74"/>
    </row>
    <row r="296" spans="1:11">
      <c r="A296" s="72"/>
      <c r="F296" s="347" t="str">
        <f>'Análisis Jurídico Invent. Info.'!Z74</f>
        <v/>
      </c>
      <c r="G296" s="29"/>
      <c r="K296" s="74"/>
    </row>
    <row r="297" spans="1:11">
      <c r="A297" s="72"/>
      <c r="F297" s="348"/>
      <c r="G297" s="30"/>
      <c r="K297" s="74"/>
    </row>
    <row r="298" spans="1:11">
      <c r="A298" s="72"/>
      <c r="F298" s="348"/>
      <c r="G298" s="29"/>
      <c r="K298" s="74"/>
    </row>
    <row r="299" spans="1:11">
      <c r="A299" s="72"/>
      <c r="F299" s="349"/>
      <c r="G299" s="30"/>
      <c r="K299" s="74"/>
    </row>
    <row r="300" spans="1:11">
      <c r="A300" s="72"/>
      <c r="F300" s="347" t="str">
        <f>'Análisis Jurídico Invent. Info.'!Z75</f>
        <v/>
      </c>
      <c r="G300" s="29"/>
      <c r="K300" s="74"/>
    </row>
    <row r="301" spans="1:11">
      <c r="A301" s="72"/>
      <c r="F301" s="348"/>
      <c r="G301" s="30"/>
      <c r="K301" s="74"/>
    </row>
    <row r="302" spans="1:11">
      <c r="A302" s="72"/>
      <c r="F302" s="348"/>
      <c r="G302" s="29"/>
      <c r="K302" s="74"/>
    </row>
    <row r="303" spans="1:11">
      <c r="A303" s="72"/>
      <c r="F303" s="349"/>
      <c r="G303" s="30"/>
      <c r="K303" s="74"/>
    </row>
    <row r="304" spans="1:11">
      <c r="A304" s="72"/>
      <c r="F304" s="347" t="str">
        <f>'Análisis Jurídico Invent. Info.'!Z76</f>
        <v/>
      </c>
      <c r="G304" s="29"/>
      <c r="K304" s="74"/>
    </row>
    <row r="305" spans="1:11">
      <c r="A305" s="72"/>
      <c r="F305" s="348"/>
      <c r="G305" s="30"/>
      <c r="K305" s="74"/>
    </row>
    <row r="306" spans="1:11">
      <c r="A306" s="72"/>
      <c r="F306" s="348"/>
      <c r="G306" s="29"/>
      <c r="K306" s="74"/>
    </row>
    <row r="307" spans="1:11">
      <c r="A307" s="72"/>
      <c r="F307" s="349"/>
      <c r="G307" s="30"/>
      <c r="K307" s="74"/>
    </row>
    <row r="308" spans="1:11">
      <c r="A308" s="72"/>
      <c r="F308" s="347" t="str">
        <f>'Análisis Jurídico Invent. Info.'!Z77</f>
        <v/>
      </c>
      <c r="G308" s="29"/>
      <c r="K308" s="74"/>
    </row>
    <row r="309" spans="1:11">
      <c r="A309" s="72"/>
      <c r="F309" s="348"/>
      <c r="G309" s="30"/>
      <c r="K309" s="74"/>
    </row>
    <row r="310" spans="1:11">
      <c r="A310" s="72"/>
      <c r="F310" s="348"/>
      <c r="G310" s="29"/>
      <c r="K310" s="74"/>
    </row>
    <row r="311" spans="1:11">
      <c r="A311" s="72"/>
      <c r="F311" s="349"/>
      <c r="G311" s="30"/>
      <c r="K311" s="74"/>
    </row>
    <row r="312" spans="1:11">
      <c r="A312" s="72"/>
      <c r="F312" s="347" t="str">
        <f>'Análisis Jurídico Invent. Info.'!Z78</f>
        <v/>
      </c>
      <c r="G312" s="29"/>
      <c r="K312" s="74"/>
    </row>
    <row r="313" spans="1:11">
      <c r="A313" s="72"/>
      <c r="F313" s="348"/>
      <c r="G313" s="30"/>
      <c r="K313" s="74"/>
    </row>
    <row r="314" spans="1:11">
      <c r="A314" s="72"/>
      <c r="F314" s="348"/>
      <c r="G314" s="29"/>
      <c r="K314" s="74"/>
    </row>
    <row r="315" spans="1:11">
      <c r="A315" s="72"/>
      <c r="F315" s="349"/>
      <c r="G315" s="30"/>
      <c r="K315" s="74"/>
    </row>
    <row r="316" spans="1:11">
      <c r="A316" s="72"/>
      <c r="F316" s="347" t="str">
        <f>'Análisis Jurídico Invent. Info.'!Z79</f>
        <v/>
      </c>
      <c r="G316" s="29"/>
      <c r="K316" s="74"/>
    </row>
    <row r="317" spans="1:11">
      <c r="A317" s="72"/>
      <c r="F317" s="348"/>
      <c r="G317" s="30"/>
      <c r="K317" s="74"/>
    </row>
    <row r="318" spans="1:11">
      <c r="A318" s="72"/>
      <c r="F318" s="348"/>
      <c r="G318" s="29"/>
      <c r="K318" s="74"/>
    </row>
    <row r="319" spans="1:11">
      <c r="A319" s="72"/>
      <c r="F319" s="349"/>
      <c r="G319" s="30"/>
      <c r="K319" s="74"/>
    </row>
    <row r="320" spans="1:11">
      <c r="A320" s="72"/>
      <c r="F320" s="347" t="str">
        <f>'Análisis Jurídico Invent. Info.'!Z80</f>
        <v/>
      </c>
      <c r="G320" s="29"/>
      <c r="K320" s="74"/>
    </row>
    <row r="321" spans="1:11">
      <c r="A321" s="72"/>
      <c r="F321" s="348"/>
      <c r="G321" s="30"/>
      <c r="K321" s="74"/>
    </row>
    <row r="322" spans="1:11">
      <c r="A322" s="72"/>
      <c r="F322" s="348"/>
      <c r="G322" s="29"/>
      <c r="K322" s="74"/>
    </row>
    <row r="323" spans="1:11">
      <c r="A323" s="72"/>
      <c r="F323" s="349"/>
      <c r="G323" s="30"/>
      <c r="K323" s="74"/>
    </row>
    <row r="324" spans="1:11">
      <c r="A324" s="72"/>
      <c r="F324" s="347" t="str">
        <f>'Análisis Jurídico Invent. Info.'!Z81</f>
        <v/>
      </c>
      <c r="G324" s="29"/>
      <c r="K324" s="74"/>
    </row>
    <row r="325" spans="1:11">
      <c r="A325" s="72"/>
      <c r="F325" s="348"/>
      <c r="G325" s="30"/>
      <c r="K325" s="74"/>
    </row>
    <row r="326" spans="1:11">
      <c r="A326" s="72"/>
      <c r="F326" s="348"/>
      <c r="G326" s="29"/>
      <c r="K326" s="74"/>
    </row>
    <row r="327" spans="1:11">
      <c r="A327" s="72"/>
      <c r="F327" s="349"/>
      <c r="G327" s="30"/>
      <c r="K327" s="74"/>
    </row>
    <row r="328" spans="1:11">
      <c r="A328" s="72"/>
      <c r="F328" s="347" t="str">
        <f>'Análisis Jurídico Invent. Info.'!Z82</f>
        <v/>
      </c>
      <c r="G328" s="29"/>
      <c r="K328" s="74"/>
    </row>
    <row r="329" spans="1:11">
      <c r="A329" s="72"/>
      <c r="F329" s="348"/>
      <c r="G329" s="30"/>
      <c r="K329" s="74"/>
    </row>
    <row r="330" spans="1:11">
      <c r="A330" s="72"/>
      <c r="F330" s="348"/>
      <c r="G330" s="29"/>
      <c r="K330" s="74"/>
    </row>
    <row r="331" spans="1:11">
      <c r="A331" s="72"/>
      <c r="F331" s="349"/>
      <c r="G331" s="30"/>
      <c r="K331" s="74"/>
    </row>
    <row r="332" spans="1:11">
      <c r="A332" s="72"/>
      <c r="F332" s="347" t="str">
        <f>'Análisis Jurídico Invent. Info.'!Z83</f>
        <v/>
      </c>
      <c r="G332" s="29"/>
      <c r="K332" s="74"/>
    </row>
    <row r="333" spans="1:11">
      <c r="A333" s="72"/>
      <c r="F333" s="348"/>
      <c r="G333" s="30"/>
      <c r="K333" s="74"/>
    </row>
    <row r="334" spans="1:11">
      <c r="A334" s="72"/>
      <c r="F334" s="348"/>
      <c r="G334" s="29"/>
      <c r="K334" s="74"/>
    </row>
    <row r="335" spans="1:11">
      <c r="A335" s="72"/>
      <c r="F335" s="349"/>
      <c r="G335" s="30"/>
      <c r="K335" s="74"/>
    </row>
    <row r="336" spans="1:11">
      <c r="A336" s="72"/>
      <c r="F336" s="347" t="str">
        <f>'Análisis Jurídico Invent. Info.'!Z84</f>
        <v/>
      </c>
      <c r="G336" s="29"/>
      <c r="K336" s="74"/>
    </row>
    <row r="337" spans="1:11">
      <c r="A337" s="72"/>
      <c r="F337" s="348"/>
      <c r="G337" s="30"/>
      <c r="K337" s="74"/>
    </row>
    <row r="338" spans="1:11">
      <c r="A338" s="72"/>
      <c r="F338" s="348"/>
      <c r="G338" s="29"/>
      <c r="K338" s="74"/>
    </row>
    <row r="339" spans="1:11">
      <c r="A339" s="72"/>
      <c r="F339" s="349"/>
      <c r="G339" s="30"/>
      <c r="K339" s="74"/>
    </row>
    <row r="340" spans="1:11">
      <c r="A340" s="72"/>
      <c r="F340" s="347" t="str">
        <f>'Análisis Jurídico Invent. Info.'!Z85</f>
        <v/>
      </c>
      <c r="G340" s="29"/>
      <c r="K340" s="74"/>
    </row>
    <row r="341" spans="1:11">
      <c r="A341" s="72"/>
      <c r="F341" s="348"/>
      <c r="G341" s="30"/>
      <c r="K341" s="74"/>
    </row>
    <row r="342" spans="1:11">
      <c r="A342" s="72"/>
      <c r="F342" s="348"/>
      <c r="G342" s="29"/>
      <c r="K342" s="74"/>
    </row>
    <row r="343" spans="1:11">
      <c r="A343" s="72"/>
      <c r="F343" s="349"/>
      <c r="G343" s="30"/>
      <c r="K343" s="74"/>
    </row>
    <row r="344" spans="1:11">
      <c r="A344" s="72"/>
      <c r="F344" s="347" t="str">
        <f>'Análisis Jurídico Invent. Info.'!Z86</f>
        <v/>
      </c>
      <c r="G344" s="29"/>
      <c r="K344" s="74"/>
    </row>
    <row r="345" spans="1:11">
      <c r="A345" s="72"/>
      <c r="F345" s="348"/>
      <c r="G345" s="30"/>
      <c r="K345" s="74"/>
    </row>
    <row r="346" spans="1:11">
      <c r="A346" s="72"/>
      <c r="F346" s="348"/>
      <c r="G346" s="29"/>
      <c r="K346" s="74"/>
    </row>
    <row r="347" spans="1:11">
      <c r="A347" s="72"/>
      <c r="F347" s="349"/>
      <c r="G347" s="30"/>
      <c r="K347" s="74"/>
    </row>
    <row r="348" spans="1:11">
      <c r="A348" s="72"/>
      <c r="F348" s="347" t="str">
        <f>'Análisis Jurídico Invent. Info.'!Z87</f>
        <v/>
      </c>
      <c r="G348" s="29"/>
      <c r="K348" s="74"/>
    </row>
    <row r="349" spans="1:11">
      <c r="A349" s="72"/>
      <c r="F349" s="348"/>
      <c r="G349" s="30"/>
      <c r="K349" s="74"/>
    </row>
    <row r="350" spans="1:11">
      <c r="A350" s="72"/>
      <c r="F350" s="348"/>
      <c r="G350" s="29"/>
      <c r="K350" s="74"/>
    </row>
    <row r="351" spans="1:11">
      <c r="A351" s="72"/>
      <c r="F351" s="349"/>
      <c r="G351" s="30"/>
      <c r="K351" s="74"/>
    </row>
    <row r="352" spans="1:11">
      <c r="A352" s="72"/>
      <c r="F352" s="347" t="str">
        <f>'Análisis Jurídico Invent. Info.'!Z88</f>
        <v/>
      </c>
      <c r="G352" s="29"/>
      <c r="K352" s="74"/>
    </row>
    <row r="353" spans="1:11">
      <c r="A353" s="72"/>
      <c r="F353" s="348"/>
      <c r="G353" s="30"/>
      <c r="K353" s="74"/>
    </row>
    <row r="354" spans="1:11">
      <c r="A354" s="72"/>
      <c r="F354" s="348"/>
      <c r="G354" s="29"/>
      <c r="K354" s="74"/>
    </row>
    <row r="355" spans="1:11">
      <c r="A355" s="72"/>
      <c r="F355" s="349"/>
      <c r="G355" s="30"/>
      <c r="K355" s="74"/>
    </row>
    <row r="356" spans="1:11">
      <c r="A356" s="72"/>
      <c r="F356" s="347" t="str">
        <f>'Análisis Jurídico Invent. Info.'!Z89</f>
        <v/>
      </c>
      <c r="G356" s="29"/>
      <c r="K356" s="74"/>
    </row>
    <row r="357" spans="1:11">
      <c r="A357" s="72"/>
      <c r="F357" s="348"/>
      <c r="G357" s="30"/>
      <c r="K357" s="74"/>
    </row>
    <row r="358" spans="1:11">
      <c r="A358" s="72"/>
      <c r="F358" s="348"/>
      <c r="G358" s="29"/>
      <c r="K358" s="74"/>
    </row>
    <row r="359" spans="1:11">
      <c r="A359" s="72"/>
      <c r="F359" s="349"/>
      <c r="G359" s="30"/>
      <c r="K359" s="74"/>
    </row>
    <row r="360" spans="1:11">
      <c r="A360" s="72"/>
      <c r="F360" s="347" t="str">
        <f>'Análisis Jurídico Invent. Info.'!Z90</f>
        <v/>
      </c>
      <c r="G360" s="29"/>
      <c r="K360" s="74"/>
    </row>
    <row r="361" spans="1:11">
      <c r="A361" s="72"/>
      <c r="F361" s="348"/>
      <c r="G361" s="30"/>
      <c r="K361" s="74"/>
    </row>
    <row r="362" spans="1:11">
      <c r="A362" s="72"/>
      <c r="F362" s="348"/>
      <c r="G362" s="29"/>
      <c r="K362" s="74"/>
    </row>
    <row r="363" spans="1:11">
      <c r="A363" s="72"/>
      <c r="F363" s="349"/>
      <c r="G363" s="30"/>
      <c r="K363" s="74"/>
    </row>
    <row r="364" spans="1:11">
      <c r="A364" s="72"/>
      <c r="F364" s="347" t="str">
        <f>'Análisis Jurídico Invent. Info.'!Z91</f>
        <v/>
      </c>
      <c r="G364" s="29"/>
      <c r="K364" s="74"/>
    </row>
    <row r="365" spans="1:11">
      <c r="A365" s="72"/>
      <c r="F365" s="348"/>
      <c r="G365" s="30"/>
      <c r="K365" s="74"/>
    </row>
    <row r="366" spans="1:11">
      <c r="A366" s="72"/>
      <c r="F366" s="348"/>
      <c r="G366" s="29"/>
      <c r="K366" s="74"/>
    </row>
    <row r="367" spans="1:11">
      <c r="A367" s="72"/>
      <c r="F367" s="349"/>
      <c r="G367" s="30"/>
      <c r="K367" s="74"/>
    </row>
    <row r="368" spans="1:11">
      <c r="A368" s="72"/>
      <c r="F368" s="347" t="str">
        <f>'Análisis Jurídico Invent. Info.'!Z92</f>
        <v/>
      </c>
      <c r="G368" s="29"/>
      <c r="K368" s="74"/>
    </row>
    <row r="369" spans="1:11">
      <c r="A369" s="72"/>
      <c r="F369" s="348"/>
      <c r="G369" s="30"/>
      <c r="K369" s="74"/>
    </row>
    <row r="370" spans="1:11">
      <c r="A370" s="72"/>
      <c r="F370" s="348"/>
      <c r="G370" s="29"/>
      <c r="K370" s="74"/>
    </row>
    <row r="371" spans="1:11">
      <c r="A371" s="72"/>
      <c r="F371" s="349"/>
      <c r="G371" s="30"/>
      <c r="K371" s="74"/>
    </row>
    <row r="372" spans="1:11">
      <c r="A372" s="72"/>
      <c r="F372" s="347" t="str">
        <f>'Análisis Jurídico Invent. Info.'!Z93</f>
        <v/>
      </c>
      <c r="G372" s="29"/>
      <c r="K372" s="74"/>
    </row>
    <row r="373" spans="1:11">
      <c r="A373" s="72"/>
      <c r="F373" s="348"/>
      <c r="G373" s="30"/>
      <c r="K373" s="74"/>
    </row>
    <row r="374" spans="1:11">
      <c r="A374" s="72"/>
      <c r="F374" s="348"/>
      <c r="G374" s="29"/>
      <c r="K374" s="74"/>
    </row>
    <row r="375" spans="1:11">
      <c r="A375" s="72"/>
      <c r="F375" s="349"/>
      <c r="G375" s="30"/>
      <c r="K375" s="74"/>
    </row>
    <row r="376" spans="1:11">
      <c r="A376" s="72"/>
      <c r="F376" s="347" t="str">
        <f>'Análisis Jurídico Invent. Info.'!Z94</f>
        <v/>
      </c>
      <c r="G376" s="29"/>
      <c r="K376" s="74"/>
    </row>
    <row r="377" spans="1:11">
      <c r="A377" s="72"/>
      <c r="F377" s="348"/>
      <c r="G377" s="30"/>
      <c r="K377" s="74"/>
    </row>
    <row r="378" spans="1:11">
      <c r="A378" s="72"/>
      <c r="F378" s="348"/>
      <c r="G378" s="29"/>
      <c r="K378" s="74"/>
    </row>
    <row r="379" spans="1:11">
      <c r="A379" s="72"/>
      <c r="F379" s="349"/>
      <c r="G379" s="30"/>
      <c r="K379" s="74"/>
    </row>
    <row r="380" spans="1:11">
      <c r="A380" s="72"/>
      <c r="F380" s="347" t="str">
        <f>'Análisis Jurídico Invent. Info.'!Z95</f>
        <v/>
      </c>
      <c r="G380" s="29"/>
      <c r="K380" s="74"/>
    </row>
    <row r="381" spans="1:11">
      <c r="A381" s="72"/>
      <c r="F381" s="348"/>
      <c r="G381" s="30"/>
      <c r="K381" s="74"/>
    </row>
    <row r="382" spans="1:11">
      <c r="A382" s="72"/>
      <c r="F382" s="348"/>
      <c r="G382" s="29"/>
      <c r="K382" s="74"/>
    </row>
    <row r="383" spans="1:11">
      <c r="A383" s="72"/>
      <c r="F383" s="349"/>
      <c r="G383" s="30"/>
      <c r="K383" s="74"/>
    </row>
    <row r="384" spans="1:11">
      <c r="A384" s="72"/>
      <c r="F384" s="347" t="str">
        <f>'Análisis Jurídico Invent. Info.'!Z96</f>
        <v/>
      </c>
      <c r="G384" s="29"/>
      <c r="K384" s="74"/>
    </row>
    <row r="385" spans="1:11">
      <c r="A385" s="72"/>
      <c r="F385" s="348"/>
      <c r="G385" s="30"/>
      <c r="K385" s="74"/>
    </row>
    <row r="386" spans="1:11">
      <c r="A386" s="72"/>
      <c r="F386" s="348"/>
      <c r="G386" s="29"/>
      <c r="K386" s="74"/>
    </row>
    <row r="387" spans="1:11">
      <c r="A387" s="72"/>
      <c r="F387" s="349"/>
      <c r="G387" s="30"/>
      <c r="K387" s="74"/>
    </row>
    <row r="388" spans="1:11">
      <c r="A388" s="72"/>
      <c r="F388" s="347" t="str">
        <f>'Análisis Jurídico Invent. Info.'!Z97</f>
        <v/>
      </c>
      <c r="G388" s="29"/>
      <c r="K388" s="74"/>
    </row>
    <row r="389" spans="1:11">
      <c r="A389" s="72"/>
      <c r="F389" s="348"/>
      <c r="G389" s="30"/>
      <c r="K389" s="74"/>
    </row>
    <row r="390" spans="1:11">
      <c r="A390" s="72"/>
      <c r="F390" s="348"/>
      <c r="G390" s="29"/>
      <c r="K390" s="74"/>
    </row>
    <row r="391" spans="1:11">
      <c r="A391" s="72"/>
      <c r="F391" s="349"/>
      <c r="G391" s="30"/>
      <c r="K391" s="74"/>
    </row>
    <row r="392" spans="1:11">
      <c r="A392" s="72"/>
      <c r="F392" s="347" t="str">
        <f>'Análisis Jurídico Invent. Info.'!Z98</f>
        <v/>
      </c>
      <c r="G392" s="29"/>
      <c r="K392" s="74"/>
    </row>
    <row r="393" spans="1:11">
      <c r="A393" s="72"/>
      <c r="F393" s="348"/>
      <c r="G393" s="30"/>
      <c r="K393" s="74"/>
    </row>
    <row r="394" spans="1:11">
      <c r="A394" s="72"/>
      <c r="F394" s="348"/>
      <c r="G394" s="29"/>
      <c r="K394" s="74"/>
    </row>
    <row r="395" spans="1:11">
      <c r="A395" s="72"/>
      <c r="F395" s="349"/>
      <c r="G395" s="30"/>
      <c r="K395" s="74"/>
    </row>
    <row r="396" spans="1:11">
      <c r="A396" s="72"/>
      <c r="F396" s="347" t="str">
        <f>'Análisis Jurídico Invent. Info.'!Z99</f>
        <v/>
      </c>
      <c r="G396" s="29"/>
      <c r="K396" s="74"/>
    </row>
    <row r="397" spans="1:11">
      <c r="A397" s="72"/>
      <c r="F397" s="348"/>
      <c r="G397" s="30"/>
      <c r="K397" s="74"/>
    </row>
    <row r="398" spans="1:11">
      <c r="A398" s="72"/>
      <c r="F398" s="348"/>
      <c r="G398" s="29"/>
      <c r="K398" s="74"/>
    </row>
    <row r="399" spans="1:11">
      <c r="A399" s="72"/>
      <c r="F399" s="349"/>
      <c r="G399" s="30"/>
      <c r="K399" s="74"/>
    </row>
    <row r="400" spans="1:11">
      <c r="A400" s="72"/>
      <c r="F400" s="347" t="str">
        <f>'Análisis Jurídico Invent. Info.'!Z100</f>
        <v/>
      </c>
      <c r="G400" s="29"/>
      <c r="K400" s="74"/>
    </row>
    <row r="401" spans="1:11">
      <c r="A401" s="72"/>
      <c r="F401" s="348"/>
      <c r="G401" s="30"/>
      <c r="K401" s="74"/>
    </row>
    <row r="402" spans="1:11">
      <c r="A402" s="72"/>
      <c r="F402" s="348"/>
      <c r="G402" s="29"/>
      <c r="K402" s="74"/>
    </row>
    <row r="403" spans="1:11">
      <c r="A403" s="72"/>
      <c r="F403" s="349"/>
      <c r="G403" s="30"/>
      <c r="K403" s="74"/>
    </row>
    <row r="404" spans="1:11">
      <c r="A404" s="72"/>
      <c r="F404" s="347" t="str">
        <f>'Análisis Jurídico Invent. Info.'!Z101</f>
        <v/>
      </c>
      <c r="G404" s="29"/>
      <c r="K404" s="74"/>
    </row>
    <row r="405" spans="1:11">
      <c r="A405" s="72"/>
      <c r="F405" s="348"/>
      <c r="G405" s="30"/>
      <c r="K405" s="74"/>
    </row>
    <row r="406" spans="1:11">
      <c r="A406" s="72"/>
      <c r="F406" s="348"/>
      <c r="G406" s="29"/>
      <c r="K406" s="74"/>
    </row>
    <row r="407" spans="1:11">
      <c r="A407" s="72"/>
      <c r="F407" s="349"/>
      <c r="G407" s="30"/>
      <c r="K407" s="74"/>
    </row>
    <row r="408" spans="1:11">
      <c r="A408" s="72"/>
      <c r="F408" s="347" t="str">
        <f>'Análisis Jurídico Invent. Info.'!Z102</f>
        <v/>
      </c>
      <c r="G408" s="29"/>
      <c r="K408" s="74"/>
    </row>
    <row r="409" spans="1:11">
      <c r="A409" s="72"/>
      <c r="F409" s="348"/>
      <c r="G409" s="30"/>
      <c r="K409" s="74"/>
    </row>
    <row r="410" spans="1:11">
      <c r="A410" s="72"/>
      <c r="F410" s="348"/>
      <c r="G410" s="29"/>
      <c r="K410" s="74"/>
    </row>
    <row r="411" spans="1:11">
      <c r="A411" s="72"/>
      <c r="F411" s="349"/>
      <c r="G411" s="30"/>
      <c r="K411" s="74"/>
    </row>
    <row r="412" spans="1:11">
      <c r="A412" s="72"/>
      <c r="F412" s="347" t="str">
        <f>'Análisis Jurídico Invent. Info.'!Z103</f>
        <v/>
      </c>
      <c r="G412" s="29"/>
      <c r="K412" s="74"/>
    </row>
    <row r="413" spans="1:11">
      <c r="A413" s="72"/>
      <c r="F413" s="348"/>
      <c r="G413" s="30"/>
      <c r="K413" s="74"/>
    </row>
    <row r="414" spans="1:11">
      <c r="A414" s="72"/>
      <c r="F414" s="348"/>
      <c r="G414" s="29"/>
      <c r="K414" s="74"/>
    </row>
    <row r="415" spans="1:11">
      <c r="A415" s="72"/>
      <c r="F415" s="349"/>
      <c r="G415" s="30"/>
      <c r="K415" s="74"/>
    </row>
    <row r="416" spans="1:11">
      <c r="A416" s="72"/>
      <c r="F416" s="347" t="str">
        <f>'Análisis Jurídico Invent. Info.'!Z104</f>
        <v/>
      </c>
      <c r="G416" s="29"/>
      <c r="K416" s="74"/>
    </row>
    <row r="417" spans="1:11">
      <c r="A417" s="72"/>
      <c r="F417" s="348"/>
      <c r="G417" s="30"/>
      <c r="K417" s="74"/>
    </row>
    <row r="418" spans="1:11">
      <c r="A418" s="72"/>
      <c r="F418" s="348"/>
      <c r="G418" s="29"/>
      <c r="K418" s="74"/>
    </row>
    <row r="419" spans="1:11">
      <c r="A419" s="72"/>
      <c r="F419" s="349"/>
      <c r="G419" s="30"/>
      <c r="K419" s="74"/>
    </row>
    <row r="420" spans="1:11">
      <c r="A420" s="72"/>
      <c r="F420" s="347" t="str">
        <f>'Análisis Jurídico Invent. Info.'!Z105</f>
        <v/>
      </c>
      <c r="G420" s="29"/>
      <c r="K420" s="74"/>
    </row>
    <row r="421" spans="1:11">
      <c r="A421" s="72"/>
      <c r="F421" s="348"/>
      <c r="G421" s="30"/>
      <c r="K421" s="74"/>
    </row>
    <row r="422" spans="1:11">
      <c r="A422" s="72"/>
      <c r="F422" s="348"/>
      <c r="G422" s="29"/>
      <c r="K422" s="74"/>
    </row>
    <row r="423" spans="1:11">
      <c r="A423" s="72"/>
      <c r="F423" s="349"/>
      <c r="G423" s="30"/>
      <c r="K423" s="74"/>
    </row>
    <row r="424" spans="1:11">
      <c r="A424" s="72"/>
      <c r="F424" s="347" t="str">
        <f>'Análisis Jurídico Invent. Info.'!Z106</f>
        <v/>
      </c>
      <c r="G424" s="29"/>
      <c r="K424" s="74"/>
    </row>
    <row r="425" spans="1:11">
      <c r="A425" s="72"/>
      <c r="F425" s="348"/>
      <c r="G425" s="30"/>
      <c r="K425" s="74"/>
    </row>
    <row r="426" spans="1:11">
      <c r="A426" s="72"/>
      <c r="F426" s="348"/>
      <c r="G426" s="29"/>
      <c r="K426" s="74"/>
    </row>
    <row r="427" spans="1:11">
      <c r="A427" s="72"/>
      <c r="F427" s="349"/>
      <c r="G427" s="30"/>
      <c r="K427" s="74"/>
    </row>
    <row r="428" spans="1:11">
      <c r="A428" s="72"/>
      <c r="F428" s="347" t="str">
        <f>'Análisis Jurídico Invent. Info.'!Z107</f>
        <v/>
      </c>
      <c r="G428" s="29"/>
      <c r="K428" s="74"/>
    </row>
    <row r="429" spans="1:11">
      <c r="A429" s="72"/>
      <c r="F429" s="348"/>
      <c r="G429" s="30"/>
      <c r="K429" s="74"/>
    </row>
    <row r="430" spans="1:11">
      <c r="A430" s="72"/>
      <c r="F430" s="348"/>
      <c r="G430" s="29"/>
      <c r="K430" s="74"/>
    </row>
    <row r="431" spans="1:11">
      <c r="A431" s="72"/>
      <c r="F431" s="349"/>
      <c r="G431" s="30"/>
      <c r="K431" s="74"/>
    </row>
    <row r="432" spans="1:11">
      <c r="A432" s="72"/>
      <c r="F432" s="347" t="str">
        <f>'Análisis Jurídico Invent. Info.'!Z108</f>
        <v/>
      </c>
      <c r="G432" s="29"/>
      <c r="K432" s="74"/>
    </row>
    <row r="433" spans="1:11">
      <c r="A433" s="72"/>
      <c r="F433" s="348"/>
      <c r="G433" s="30"/>
      <c r="K433" s="74"/>
    </row>
    <row r="434" spans="1:11">
      <c r="A434" s="72"/>
      <c r="F434" s="348"/>
      <c r="G434" s="29"/>
      <c r="K434" s="74"/>
    </row>
    <row r="435" spans="1:11">
      <c r="A435" s="72"/>
      <c r="F435" s="349"/>
      <c r="G435" s="30"/>
      <c r="K435" s="74"/>
    </row>
    <row r="436" spans="1:11">
      <c r="A436" s="72"/>
      <c r="F436" s="347" t="str">
        <f>'Análisis Jurídico Invent. Info.'!Z109</f>
        <v/>
      </c>
      <c r="G436" s="29"/>
      <c r="K436" s="74"/>
    </row>
    <row r="437" spans="1:11">
      <c r="A437" s="72"/>
      <c r="F437" s="348"/>
      <c r="G437" s="30"/>
      <c r="K437" s="74"/>
    </row>
    <row r="438" spans="1:11">
      <c r="A438" s="72"/>
      <c r="F438" s="348"/>
      <c r="G438" s="29"/>
      <c r="K438" s="74"/>
    </row>
    <row r="439" spans="1:11">
      <c r="A439" s="72"/>
      <c r="F439" s="349"/>
      <c r="G439" s="30"/>
      <c r="K439" s="74"/>
    </row>
    <row r="440" spans="1:11">
      <c r="A440" s="72"/>
      <c r="F440" s="347" t="str">
        <f>'Análisis Jurídico Invent. Info.'!Z110</f>
        <v/>
      </c>
      <c r="G440" s="29"/>
      <c r="K440" s="74"/>
    </row>
    <row r="441" spans="1:11">
      <c r="A441" s="72"/>
      <c r="F441" s="348"/>
      <c r="G441" s="30"/>
      <c r="K441" s="74"/>
    </row>
    <row r="442" spans="1:11">
      <c r="A442" s="72"/>
      <c r="F442" s="348"/>
      <c r="G442" s="29"/>
      <c r="K442" s="74"/>
    </row>
    <row r="443" spans="1:11">
      <c r="A443" s="72"/>
      <c r="F443" s="349"/>
      <c r="G443" s="30"/>
      <c r="K443" s="74"/>
    </row>
    <row r="444" spans="1:11">
      <c r="A444" s="72"/>
      <c r="F444" s="347" t="str">
        <f>'Análisis Jurídico Invent. Info.'!Z111</f>
        <v/>
      </c>
      <c r="G444" s="29"/>
      <c r="K444" s="74"/>
    </row>
    <row r="445" spans="1:11">
      <c r="A445" s="72"/>
      <c r="F445" s="348"/>
      <c r="G445" s="30"/>
      <c r="K445" s="74"/>
    </row>
    <row r="446" spans="1:11">
      <c r="A446" s="72"/>
      <c r="F446" s="348"/>
      <c r="G446" s="29"/>
      <c r="K446" s="74"/>
    </row>
    <row r="447" spans="1:11">
      <c r="A447" s="72"/>
      <c r="F447" s="349"/>
      <c r="G447" s="30"/>
      <c r="K447" s="74"/>
    </row>
    <row r="448" spans="1:11">
      <c r="A448" s="72"/>
      <c r="F448" s="347" t="str">
        <f>'Análisis Jurídico Invent. Info.'!Z112</f>
        <v/>
      </c>
      <c r="G448" s="29"/>
      <c r="K448" s="74"/>
    </row>
    <row r="449" spans="1:11">
      <c r="A449" s="72"/>
      <c r="F449" s="348"/>
      <c r="G449" s="30"/>
      <c r="K449" s="74"/>
    </row>
    <row r="450" spans="1:11">
      <c r="A450" s="72"/>
      <c r="F450" s="348"/>
      <c r="G450" s="29"/>
      <c r="K450" s="74"/>
    </row>
    <row r="451" spans="1:11">
      <c r="A451" s="72"/>
      <c r="F451" s="349"/>
      <c r="G451" s="30"/>
      <c r="K451" s="74"/>
    </row>
    <row r="452" spans="1:11">
      <c r="A452" s="72"/>
      <c r="F452" s="347" t="str">
        <f>'Análisis Jurídico Invent. Info.'!Z113</f>
        <v/>
      </c>
      <c r="G452" s="29"/>
      <c r="K452" s="74"/>
    </row>
    <row r="453" spans="1:11">
      <c r="A453" s="72"/>
      <c r="F453" s="348"/>
      <c r="G453" s="30"/>
      <c r="K453" s="74"/>
    </row>
    <row r="454" spans="1:11">
      <c r="A454" s="72"/>
      <c r="F454" s="348"/>
      <c r="G454" s="29"/>
      <c r="K454" s="74"/>
    </row>
    <row r="455" spans="1:11">
      <c r="A455" s="72"/>
      <c r="F455" s="349"/>
      <c r="G455" s="30"/>
      <c r="K455" s="74"/>
    </row>
    <row r="456" spans="1:11">
      <c r="A456" s="72"/>
      <c r="F456" s="347" t="str">
        <f>'Análisis Jurídico Invent. Info.'!Z114</f>
        <v/>
      </c>
      <c r="G456" s="29"/>
      <c r="K456" s="74"/>
    </row>
    <row r="457" spans="1:11">
      <c r="A457" s="72"/>
      <c r="F457" s="348"/>
      <c r="G457" s="30"/>
      <c r="K457" s="74"/>
    </row>
    <row r="458" spans="1:11">
      <c r="A458" s="72"/>
      <c r="F458" s="348"/>
      <c r="G458" s="29"/>
      <c r="K458" s="74"/>
    </row>
    <row r="459" spans="1:11">
      <c r="A459" s="72"/>
      <c r="F459" s="349"/>
      <c r="G459" s="30"/>
      <c r="K459" s="74"/>
    </row>
    <row r="460" spans="1:11">
      <c r="A460" s="72"/>
      <c r="F460" s="347" t="str">
        <f>'Análisis Jurídico Invent. Info.'!Z115</f>
        <v/>
      </c>
      <c r="G460" s="29"/>
      <c r="K460" s="74"/>
    </row>
    <row r="461" spans="1:11">
      <c r="A461" s="72"/>
      <c r="F461" s="348"/>
      <c r="G461" s="30"/>
      <c r="K461" s="74"/>
    </row>
    <row r="462" spans="1:11">
      <c r="A462" s="72"/>
      <c r="F462" s="348"/>
      <c r="G462" s="29"/>
      <c r="K462" s="74"/>
    </row>
    <row r="463" spans="1:11">
      <c r="A463" s="72"/>
      <c r="F463" s="349"/>
      <c r="G463" s="30"/>
      <c r="K463" s="74"/>
    </row>
    <row r="464" spans="1:11">
      <c r="A464" s="72"/>
      <c r="F464" s="347" t="str">
        <f>'Análisis Jurídico Invent. Info.'!Z116</f>
        <v/>
      </c>
      <c r="G464" s="29"/>
      <c r="K464" s="74"/>
    </row>
    <row r="465" spans="1:11">
      <c r="A465" s="72"/>
      <c r="F465" s="348"/>
      <c r="G465" s="30"/>
      <c r="K465" s="74"/>
    </row>
    <row r="466" spans="1:11">
      <c r="A466" s="72"/>
      <c r="F466" s="348"/>
      <c r="G466" s="29"/>
      <c r="K466" s="74"/>
    </row>
    <row r="467" spans="1:11">
      <c r="A467" s="72"/>
      <c r="F467" s="349"/>
      <c r="G467" s="30"/>
      <c r="K467" s="74"/>
    </row>
    <row r="468" spans="1:11">
      <c r="A468" s="72"/>
      <c r="F468" s="347" t="str">
        <f>'Análisis Jurídico Invent. Info.'!Z117</f>
        <v/>
      </c>
      <c r="G468" s="29"/>
      <c r="K468" s="74"/>
    </row>
    <row r="469" spans="1:11">
      <c r="A469" s="72"/>
      <c r="F469" s="348"/>
      <c r="G469" s="30"/>
      <c r="K469" s="74"/>
    </row>
    <row r="470" spans="1:11">
      <c r="A470" s="72"/>
      <c r="F470" s="348"/>
      <c r="G470" s="29"/>
      <c r="K470" s="74"/>
    </row>
    <row r="471" spans="1:11">
      <c r="A471" s="72"/>
      <c r="F471" s="349"/>
      <c r="G471" s="30"/>
      <c r="K471" s="74"/>
    </row>
    <row r="472" spans="1:11">
      <c r="A472" s="72"/>
      <c r="F472" s="347" t="str">
        <f>'Análisis Jurídico Invent. Info.'!Z118</f>
        <v/>
      </c>
      <c r="G472" s="29"/>
      <c r="K472" s="74"/>
    </row>
    <row r="473" spans="1:11">
      <c r="A473" s="72"/>
      <c r="F473" s="348"/>
      <c r="G473" s="30"/>
      <c r="K473" s="74"/>
    </row>
    <row r="474" spans="1:11">
      <c r="A474" s="72"/>
      <c r="F474" s="348"/>
      <c r="G474" s="29"/>
      <c r="K474" s="74"/>
    </row>
    <row r="475" spans="1:11">
      <c r="A475" s="72"/>
      <c r="F475" s="349"/>
      <c r="G475" s="30"/>
      <c r="K475" s="74"/>
    </row>
    <row r="476" spans="1:11">
      <c r="A476" s="72"/>
      <c r="F476" s="347" t="str">
        <f>'Análisis Jurídico Invent. Info.'!Z119</f>
        <v/>
      </c>
      <c r="G476" s="29"/>
      <c r="K476" s="74"/>
    </row>
    <row r="477" spans="1:11">
      <c r="A477" s="72"/>
      <c r="F477" s="348"/>
      <c r="G477" s="30"/>
      <c r="K477" s="74"/>
    </row>
    <row r="478" spans="1:11">
      <c r="A478" s="72"/>
      <c r="F478" s="348"/>
      <c r="G478" s="29"/>
      <c r="K478" s="74"/>
    </row>
    <row r="479" spans="1:11">
      <c r="A479" s="72"/>
      <c r="F479" s="349"/>
      <c r="G479" s="30"/>
      <c r="K479" s="74"/>
    </row>
    <row r="480" spans="1:11">
      <c r="A480" s="72"/>
      <c r="F480" s="347" t="str">
        <f>'Análisis Jurídico Invent. Info.'!Z120</f>
        <v/>
      </c>
      <c r="G480" s="29"/>
      <c r="K480" s="74"/>
    </row>
    <row r="481" spans="1:11">
      <c r="A481" s="72"/>
      <c r="F481" s="348"/>
      <c r="G481" s="30"/>
      <c r="K481" s="74"/>
    </row>
    <row r="482" spans="1:11">
      <c r="A482" s="72"/>
      <c r="F482" s="348"/>
      <c r="G482" s="29"/>
      <c r="K482" s="74"/>
    </row>
    <row r="483" spans="1:11">
      <c r="A483" s="72"/>
      <c r="F483" s="349"/>
      <c r="G483" s="30"/>
      <c r="K483" s="74"/>
    </row>
    <row r="484" spans="1:11">
      <c r="A484" s="72"/>
      <c r="F484" s="347" t="str">
        <f>'Análisis Jurídico Invent. Info.'!Z121</f>
        <v/>
      </c>
      <c r="G484" s="29"/>
      <c r="K484" s="74"/>
    </row>
    <row r="485" spans="1:11">
      <c r="A485" s="72"/>
      <c r="F485" s="348"/>
      <c r="G485" s="30"/>
      <c r="K485" s="74"/>
    </row>
    <row r="486" spans="1:11">
      <c r="A486" s="72"/>
      <c r="F486" s="348"/>
      <c r="G486" s="29"/>
      <c r="K486" s="74"/>
    </row>
    <row r="487" spans="1:11">
      <c r="A487" s="72"/>
      <c r="F487" s="349"/>
      <c r="G487" s="30"/>
      <c r="K487" s="74"/>
    </row>
    <row r="488" spans="1:11">
      <c r="A488" s="72"/>
      <c r="F488" s="347" t="str">
        <f>'Análisis Jurídico Invent. Info.'!Z122</f>
        <v/>
      </c>
      <c r="G488" s="29"/>
      <c r="K488" s="74"/>
    </row>
    <row r="489" spans="1:11">
      <c r="A489" s="72"/>
      <c r="F489" s="348"/>
      <c r="G489" s="30"/>
      <c r="K489" s="74"/>
    </row>
    <row r="490" spans="1:11">
      <c r="A490" s="72"/>
      <c r="F490" s="348"/>
      <c r="G490" s="29"/>
      <c r="K490" s="74"/>
    </row>
    <row r="491" spans="1:11">
      <c r="A491" s="72"/>
      <c r="F491" s="349"/>
      <c r="G491" s="30"/>
      <c r="K491" s="74"/>
    </row>
    <row r="492" spans="1:11">
      <c r="A492" s="72"/>
      <c r="F492" s="347" t="str">
        <f>'Análisis Jurídico Invent. Info.'!Z123</f>
        <v/>
      </c>
      <c r="G492" s="29"/>
      <c r="K492" s="74"/>
    </row>
    <row r="493" spans="1:11">
      <c r="A493" s="72"/>
      <c r="F493" s="348"/>
      <c r="G493" s="30"/>
      <c r="K493" s="74"/>
    </row>
    <row r="494" spans="1:11">
      <c r="A494" s="72"/>
      <c r="F494" s="348"/>
      <c r="G494" s="29"/>
      <c r="K494" s="74"/>
    </row>
    <row r="495" spans="1:11">
      <c r="A495" s="72"/>
      <c r="F495" s="349"/>
      <c r="G495" s="30"/>
      <c r="K495" s="74"/>
    </row>
    <row r="496" spans="1:11">
      <c r="A496" s="72"/>
      <c r="F496" s="347" t="str">
        <f>'Análisis Jurídico Invent. Info.'!Z124</f>
        <v/>
      </c>
      <c r="G496" s="29"/>
      <c r="K496" s="74"/>
    </row>
    <row r="497" spans="1:11">
      <c r="A497" s="72"/>
      <c r="F497" s="348"/>
      <c r="G497" s="30"/>
      <c r="K497" s="74"/>
    </row>
    <row r="498" spans="1:11">
      <c r="A498" s="72"/>
      <c r="F498" s="348"/>
      <c r="G498" s="29"/>
      <c r="K498" s="74"/>
    </row>
    <row r="499" spans="1:11">
      <c r="A499" s="72"/>
      <c r="F499" s="349"/>
      <c r="G499" s="30"/>
      <c r="K499" s="74"/>
    </row>
    <row r="500" spans="1:11">
      <c r="A500" s="72"/>
      <c r="F500" s="347" t="str">
        <f>'Análisis Jurídico Invent. Info.'!Z125</f>
        <v/>
      </c>
      <c r="G500" s="29"/>
      <c r="K500" s="74"/>
    </row>
    <row r="501" spans="1:11">
      <c r="A501" s="72"/>
      <c r="F501" s="348"/>
      <c r="G501" s="30"/>
      <c r="K501" s="74"/>
    </row>
    <row r="502" spans="1:11">
      <c r="A502" s="72"/>
      <c r="F502" s="348"/>
      <c r="G502" s="29"/>
      <c r="K502" s="74"/>
    </row>
    <row r="503" spans="1:11">
      <c r="A503" s="72"/>
      <c r="F503" s="349"/>
      <c r="G503" s="30"/>
      <c r="K503" s="74"/>
    </row>
    <row r="504" spans="1:11">
      <c r="A504" s="72"/>
      <c r="F504" s="347" t="str">
        <f>'Análisis Jurídico Invent. Info.'!Z126</f>
        <v/>
      </c>
      <c r="G504" s="29"/>
      <c r="K504" s="74"/>
    </row>
    <row r="505" spans="1:11">
      <c r="A505" s="72"/>
      <c r="F505" s="348"/>
      <c r="G505" s="30"/>
      <c r="K505" s="74"/>
    </row>
    <row r="506" spans="1:11">
      <c r="A506" s="72"/>
      <c r="F506" s="348"/>
      <c r="G506" s="29"/>
      <c r="K506" s="74"/>
    </row>
    <row r="507" spans="1:11">
      <c r="A507" s="72"/>
      <c r="F507" s="349"/>
      <c r="G507" s="30"/>
      <c r="K507" s="74"/>
    </row>
    <row r="508" spans="1:11">
      <c r="A508" s="72"/>
      <c r="F508" s="347" t="str">
        <f>'Análisis Jurídico Invent. Info.'!Z127</f>
        <v/>
      </c>
      <c r="G508" s="29"/>
      <c r="K508" s="74"/>
    </row>
    <row r="509" spans="1:11">
      <c r="A509" s="72"/>
      <c r="F509" s="348"/>
      <c r="G509" s="30"/>
      <c r="K509" s="74"/>
    </row>
    <row r="510" spans="1:11">
      <c r="A510" s="72"/>
      <c r="F510" s="348"/>
      <c r="G510" s="29"/>
      <c r="K510" s="74"/>
    </row>
    <row r="511" spans="1:11">
      <c r="A511" s="72"/>
      <c r="F511" s="349"/>
      <c r="G511" s="30"/>
      <c r="K511" s="74"/>
    </row>
    <row r="512" spans="1:11">
      <c r="A512" s="72"/>
      <c r="F512" s="347" t="str">
        <f>'Análisis Jurídico Invent. Info.'!Z128</f>
        <v/>
      </c>
      <c r="G512" s="29"/>
      <c r="K512" s="74"/>
    </row>
    <row r="513" spans="1:11">
      <c r="A513" s="72"/>
      <c r="F513" s="348"/>
      <c r="G513" s="30"/>
      <c r="K513" s="74"/>
    </row>
    <row r="514" spans="1:11">
      <c r="A514" s="72"/>
      <c r="F514" s="348"/>
      <c r="G514" s="29"/>
      <c r="K514" s="74"/>
    </row>
    <row r="515" spans="1:11">
      <c r="A515" s="72"/>
      <c r="F515" s="349"/>
      <c r="G515" s="30"/>
      <c r="K515" s="74"/>
    </row>
    <row r="516" spans="1:11">
      <c r="A516" s="72"/>
      <c r="F516" s="347" t="str">
        <f>'Análisis Jurídico Invent. Info.'!Z129</f>
        <v/>
      </c>
      <c r="G516" s="29"/>
      <c r="K516" s="74"/>
    </row>
    <row r="517" spans="1:11">
      <c r="A517" s="72"/>
      <c r="F517" s="348"/>
      <c r="G517" s="30"/>
      <c r="K517" s="74"/>
    </row>
    <row r="518" spans="1:11">
      <c r="A518" s="72"/>
      <c r="F518" s="348"/>
      <c r="G518" s="29"/>
      <c r="K518" s="74"/>
    </row>
    <row r="519" spans="1:11">
      <c r="A519" s="72"/>
      <c r="F519" s="349"/>
      <c r="G519" s="30"/>
      <c r="K519" s="74"/>
    </row>
    <row r="520" spans="1:11">
      <c r="A520" s="72"/>
      <c r="F520" s="347" t="str">
        <f>'Análisis Jurídico Invent. Info.'!Z130</f>
        <v/>
      </c>
      <c r="G520" s="29"/>
      <c r="K520" s="74"/>
    </row>
    <row r="521" spans="1:11">
      <c r="A521" s="72"/>
      <c r="F521" s="348"/>
      <c r="G521" s="30"/>
      <c r="K521" s="74"/>
    </row>
    <row r="522" spans="1:11">
      <c r="A522" s="72"/>
      <c r="F522" s="348"/>
      <c r="G522" s="29"/>
      <c r="K522" s="74"/>
    </row>
    <row r="523" spans="1:11">
      <c r="A523" s="72"/>
      <c r="F523" s="349"/>
      <c r="G523" s="30"/>
      <c r="K523" s="74"/>
    </row>
    <row r="524" spans="1:11">
      <c r="A524" s="72"/>
      <c r="F524" s="347" t="str">
        <f>'Análisis Jurídico Invent. Info.'!Z131</f>
        <v/>
      </c>
      <c r="G524" s="29"/>
      <c r="K524" s="74"/>
    </row>
    <row r="525" spans="1:11">
      <c r="A525" s="72"/>
      <c r="F525" s="348"/>
      <c r="G525" s="30"/>
      <c r="K525" s="74"/>
    </row>
    <row r="526" spans="1:11">
      <c r="A526" s="72"/>
      <c r="F526" s="348"/>
      <c r="G526" s="29"/>
      <c r="K526" s="74"/>
    </row>
    <row r="527" spans="1:11">
      <c r="A527" s="72"/>
      <c r="F527" s="349"/>
      <c r="G527" s="30"/>
      <c r="K527" s="74"/>
    </row>
    <row r="528" spans="1:11">
      <c r="A528" s="72"/>
      <c r="F528" s="347" t="str">
        <f>'Análisis Jurídico Invent. Info.'!Z132</f>
        <v/>
      </c>
      <c r="G528" s="29"/>
      <c r="K528" s="74"/>
    </row>
    <row r="529" spans="1:11">
      <c r="A529" s="72"/>
      <c r="F529" s="348"/>
      <c r="G529" s="30"/>
      <c r="K529" s="74"/>
    </row>
    <row r="530" spans="1:11">
      <c r="A530" s="72"/>
      <c r="F530" s="348"/>
      <c r="G530" s="29"/>
      <c r="K530" s="74"/>
    </row>
    <row r="531" spans="1:11">
      <c r="A531" s="72"/>
      <c r="F531" s="349"/>
      <c r="G531" s="30"/>
      <c r="K531" s="74"/>
    </row>
    <row r="532" spans="1:11">
      <c r="A532" s="72"/>
      <c r="F532" s="347" t="str">
        <f>'Análisis Jurídico Invent. Info.'!Z133</f>
        <v/>
      </c>
      <c r="G532" s="29"/>
      <c r="K532" s="74"/>
    </row>
    <row r="533" spans="1:11">
      <c r="A533" s="72"/>
      <c r="F533" s="348"/>
      <c r="G533" s="30"/>
      <c r="K533" s="74"/>
    </row>
    <row r="534" spans="1:11">
      <c r="A534" s="72"/>
      <c r="F534" s="348"/>
      <c r="G534" s="29"/>
      <c r="K534" s="74"/>
    </row>
    <row r="535" spans="1:11">
      <c r="A535" s="72"/>
      <c r="F535" s="349"/>
      <c r="G535" s="30"/>
      <c r="K535" s="74"/>
    </row>
    <row r="536" spans="1:11">
      <c r="A536" s="72"/>
      <c r="F536" s="347" t="str">
        <f>'Análisis Jurídico Invent. Info.'!Z134</f>
        <v/>
      </c>
      <c r="G536" s="29"/>
      <c r="K536" s="74"/>
    </row>
    <row r="537" spans="1:11">
      <c r="A537" s="72"/>
      <c r="F537" s="348"/>
      <c r="G537" s="30"/>
      <c r="K537" s="74"/>
    </row>
    <row r="538" spans="1:11">
      <c r="A538" s="72"/>
      <c r="F538" s="348"/>
      <c r="G538" s="29"/>
      <c r="K538" s="74"/>
    </row>
    <row r="539" spans="1:11">
      <c r="A539" s="72"/>
      <c r="F539" s="349"/>
      <c r="G539" s="30"/>
      <c r="K539" s="74"/>
    </row>
    <row r="540" spans="1:11">
      <c r="A540" s="72"/>
      <c r="F540" s="347" t="str">
        <f>'Análisis Jurídico Invent. Info.'!Z135</f>
        <v/>
      </c>
      <c r="G540" s="29"/>
      <c r="K540" s="74"/>
    </row>
    <row r="541" spans="1:11">
      <c r="A541" s="72"/>
      <c r="F541" s="348"/>
      <c r="G541" s="30"/>
      <c r="K541" s="74"/>
    </row>
    <row r="542" spans="1:11">
      <c r="A542" s="72"/>
      <c r="F542" s="348"/>
      <c r="G542" s="29"/>
      <c r="K542" s="74"/>
    </row>
    <row r="543" spans="1:11">
      <c r="A543" s="72"/>
      <c r="F543" s="349"/>
      <c r="G543" s="30"/>
      <c r="K543" s="74"/>
    </row>
    <row r="544" spans="1:11">
      <c r="A544" s="72"/>
      <c r="F544" s="347" t="str">
        <f>'Análisis Jurídico Invent. Info.'!Z136</f>
        <v/>
      </c>
      <c r="G544" s="29"/>
      <c r="K544" s="74"/>
    </row>
    <row r="545" spans="1:11">
      <c r="A545" s="72"/>
      <c r="F545" s="348"/>
      <c r="G545" s="30"/>
      <c r="K545" s="74"/>
    </row>
    <row r="546" spans="1:11">
      <c r="A546" s="72"/>
      <c r="F546" s="348"/>
      <c r="G546" s="29"/>
      <c r="K546" s="74"/>
    </row>
    <row r="547" spans="1:11">
      <c r="A547" s="72"/>
      <c r="F547" s="349"/>
      <c r="G547" s="30"/>
      <c r="K547" s="74"/>
    </row>
    <row r="548" spans="1:11">
      <c r="A548" s="72"/>
      <c r="F548" s="347" t="str">
        <f>'Análisis Jurídico Invent. Info.'!Z137</f>
        <v/>
      </c>
      <c r="G548" s="29"/>
      <c r="K548" s="74"/>
    </row>
    <row r="549" spans="1:11">
      <c r="A549" s="72"/>
      <c r="F549" s="348"/>
      <c r="G549" s="30"/>
      <c r="K549" s="74"/>
    </row>
    <row r="550" spans="1:11">
      <c r="A550" s="72"/>
      <c r="F550" s="348"/>
      <c r="G550" s="29"/>
      <c r="K550" s="74"/>
    </row>
    <row r="551" spans="1:11">
      <c r="A551" s="72"/>
      <c r="F551" s="349"/>
      <c r="G551" s="30"/>
      <c r="K551" s="74"/>
    </row>
    <row r="552" spans="1:11">
      <c r="A552" s="72"/>
      <c r="F552" s="347" t="str">
        <f>'Análisis Jurídico Invent. Info.'!Z138</f>
        <v/>
      </c>
      <c r="G552" s="29"/>
      <c r="K552" s="74"/>
    </row>
    <row r="553" spans="1:11">
      <c r="A553" s="72"/>
      <c r="F553" s="348"/>
      <c r="G553" s="30"/>
      <c r="K553" s="74"/>
    </row>
    <row r="554" spans="1:11">
      <c r="A554" s="72"/>
      <c r="F554" s="348"/>
      <c r="G554" s="29"/>
      <c r="K554" s="74"/>
    </row>
    <row r="555" spans="1:11">
      <c r="A555" s="72"/>
      <c r="F555" s="349"/>
      <c r="G555" s="30"/>
      <c r="K555" s="74"/>
    </row>
    <row r="556" spans="1:11">
      <c r="A556" s="72"/>
      <c r="F556" s="347" t="str">
        <f>'Análisis Jurídico Invent. Info.'!Z139</f>
        <v/>
      </c>
      <c r="G556" s="29"/>
      <c r="K556" s="74"/>
    </row>
    <row r="557" spans="1:11">
      <c r="A557" s="72"/>
      <c r="F557" s="348"/>
      <c r="G557" s="30"/>
      <c r="K557" s="74"/>
    </row>
    <row r="558" spans="1:11">
      <c r="A558" s="72"/>
      <c r="F558" s="348"/>
      <c r="G558" s="29"/>
      <c r="K558" s="74"/>
    </row>
    <row r="559" spans="1:11">
      <c r="A559" s="72"/>
      <c r="F559" s="349"/>
      <c r="G559" s="30"/>
      <c r="K559" s="74"/>
    </row>
    <row r="560" spans="1:11">
      <c r="A560" s="72"/>
      <c r="F560" s="347" t="str">
        <f>'Análisis Jurídico Invent. Info.'!Z140</f>
        <v/>
      </c>
      <c r="G560" s="29"/>
      <c r="K560" s="74"/>
    </row>
    <row r="561" spans="1:11">
      <c r="A561" s="72"/>
      <c r="F561" s="348"/>
      <c r="G561" s="30"/>
      <c r="K561" s="74"/>
    </row>
    <row r="562" spans="1:11">
      <c r="A562" s="72"/>
      <c r="F562" s="348"/>
      <c r="G562" s="29"/>
      <c r="K562" s="74"/>
    </row>
    <row r="563" spans="1:11">
      <c r="A563" s="72"/>
      <c r="F563" s="349"/>
      <c r="G563" s="30"/>
      <c r="K563" s="74"/>
    </row>
    <row r="564" spans="1:11">
      <c r="A564" s="72"/>
      <c r="F564" s="347" t="str">
        <f>'Análisis Jurídico Invent. Info.'!Z141</f>
        <v/>
      </c>
      <c r="G564" s="29"/>
      <c r="K564" s="74"/>
    </row>
    <row r="565" spans="1:11">
      <c r="A565" s="72"/>
      <c r="F565" s="348"/>
      <c r="G565" s="30"/>
      <c r="K565" s="74"/>
    </row>
    <row r="566" spans="1:11">
      <c r="A566" s="72"/>
      <c r="F566" s="348"/>
      <c r="G566" s="29"/>
      <c r="K566" s="74"/>
    </row>
    <row r="567" spans="1:11">
      <c r="A567" s="72"/>
      <c r="F567" s="349"/>
      <c r="G567" s="30"/>
      <c r="K567" s="74"/>
    </row>
    <row r="568" spans="1:11">
      <c r="A568" s="72"/>
      <c r="F568" s="347" t="str">
        <f>'Análisis Jurídico Invent. Info.'!Z142</f>
        <v/>
      </c>
      <c r="G568" s="29"/>
      <c r="K568" s="74"/>
    </row>
    <row r="569" spans="1:11">
      <c r="A569" s="72"/>
      <c r="F569" s="348"/>
      <c r="G569" s="30"/>
      <c r="K569" s="74"/>
    </row>
    <row r="570" spans="1:11">
      <c r="A570" s="72"/>
      <c r="F570" s="348"/>
      <c r="G570" s="29"/>
      <c r="K570" s="74"/>
    </row>
    <row r="571" spans="1:11">
      <c r="A571" s="72"/>
      <c r="F571" s="349"/>
      <c r="G571" s="30"/>
      <c r="K571" s="74"/>
    </row>
    <row r="572" spans="1:11">
      <c r="A572" s="72"/>
      <c r="F572" s="347" t="str">
        <f>'Análisis Jurídico Invent. Info.'!Z143</f>
        <v/>
      </c>
      <c r="G572" s="29"/>
      <c r="K572" s="74"/>
    </row>
    <row r="573" spans="1:11">
      <c r="A573" s="72"/>
      <c r="F573" s="348"/>
      <c r="G573" s="30"/>
      <c r="K573" s="74"/>
    </row>
    <row r="574" spans="1:11">
      <c r="A574" s="72"/>
      <c r="F574" s="348"/>
      <c r="G574" s="29"/>
      <c r="K574" s="74"/>
    </row>
    <row r="575" spans="1:11">
      <c r="A575" s="72"/>
      <c r="F575" s="349"/>
      <c r="G575" s="30"/>
      <c r="K575" s="74"/>
    </row>
    <row r="576" spans="1:11">
      <c r="A576" s="72"/>
      <c r="F576" s="347" t="str">
        <f>'Análisis Jurídico Invent. Info.'!Z144</f>
        <v/>
      </c>
      <c r="G576" s="29"/>
      <c r="K576" s="74"/>
    </row>
    <row r="577" spans="1:11">
      <c r="A577" s="72"/>
      <c r="F577" s="348"/>
      <c r="G577" s="30"/>
      <c r="K577" s="74"/>
    </row>
    <row r="578" spans="1:11">
      <c r="A578" s="72"/>
      <c r="F578" s="348"/>
      <c r="G578" s="29"/>
      <c r="K578" s="74"/>
    </row>
    <row r="579" spans="1:11">
      <c r="A579" s="72"/>
      <c r="F579" s="349"/>
      <c r="G579" s="30"/>
      <c r="K579" s="74"/>
    </row>
    <row r="580" spans="1:11">
      <c r="A580" s="72"/>
      <c r="F580" s="347" t="str">
        <f>'Análisis Jurídico Invent. Info.'!Z145</f>
        <v/>
      </c>
      <c r="G580" s="29"/>
      <c r="K580" s="74"/>
    </row>
    <row r="581" spans="1:11">
      <c r="A581" s="72"/>
      <c r="F581" s="348"/>
      <c r="G581" s="30"/>
      <c r="K581" s="74"/>
    </row>
    <row r="582" spans="1:11">
      <c r="A582" s="72"/>
      <c r="F582" s="348"/>
      <c r="G582" s="29"/>
      <c r="K582" s="74"/>
    </row>
    <row r="583" spans="1:11">
      <c r="A583" s="72"/>
      <c r="F583" s="349"/>
      <c r="G583" s="30"/>
      <c r="K583" s="74"/>
    </row>
    <row r="584" spans="1:11">
      <c r="A584" s="72"/>
      <c r="F584" s="347" t="str">
        <f>'Análisis Jurídico Invent. Info.'!Z146</f>
        <v/>
      </c>
      <c r="G584" s="29"/>
      <c r="K584" s="74"/>
    </row>
    <row r="585" spans="1:11">
      <c r="A585" s="72"/>
      <c r="F585" s="348"/>
      <c r="G585" s="30"/>
      <c r="K585" s="74"/>
    </row>
    <row r="586" spans="1:11">
      <c r="A586" s="72"/>
      <c r="F586" s="348"/>
      <c r="G586" s="29"/>
      <c r="K586" s="74"/>
    </row>
    <row r="587" spans="1:11">
      <c r="A587" s="72"/>
      <c r="F587" s="349"/>
      <c r="G587" s="30"/>
      <c r="K587" s="74"/>
    </row>
    <row r="588" spans="1:11">
      <c r="A588" s="72"/>
      <c r="F588" s="347" t="str">
        <f>'Análisis Jurídico Invent. Info.'!Z147</f>
        <v/>
      </c>
      <c r="G588" s="29"/>
      <c r="K588" s="74"/>
    </row>
    <row r="589" spans="1:11">
      <c r="A589" s="72"/>
      <c r="F589" s="348"/>
      <c r="G589" s="30"/>
      <c r="K589" s="74"/>
    </row>
    <row r="590" spans="1:11">
      <c r="A590" s="72"/>
      <c r="F590" s="348"/>
      <c r="G590" s="29"/>
      <c r="K590" s="74"/>
    </row>
    <row r="591" spans="1:11">
      <c r="A591" s="72"/>
      <c r="F591" s="349"/>
      <c r="G591" s="30"/>
      <c r="K591" s="74"/>
    </row>
    <row r="592" spans="1:11">
      <c r="A592" s="72"/>
      <c r="F592" s="347" t="str">
        <f>'Análisis Jurídico Invent. Info.'!Z148</f>
        <v/>
      </c>
      <c r="G592" s="29"/>
      <c r="K592" s="74"/>
    </row>
    <row r="593" spans="1:11">
      <c r="A593" s="72"/>
      <c r="F593" s="348"/>
      <c r="G593" s="30"/>
      <c r="K593" s="74"/>
    </row>
    <row r="594" spans="1:11">
      <c r="A594" s="72"/>
      <c r="F594" s="348"/>
      <c r="G594" s="29"/>
      <c r="K594" s="74"/>
    </row>
    <row r="595" spans="1:11">
      <c r="A595" s="72"/>
      <c r="F595" s="349"/>
      <c r="G595" s="30"/>
      <c r="K595" s="74"/>
    </row>
    <row r="596" spans="1:11">
      <c r="A596" s="72"/>
      <c r="F596" s="347" t="str">
        <f>'Análisis Jurídico Invent. Info.'!Z149</f>
        <v/>
      </c>
      <c r="G596" s="29"/>
      <c r="K596" s="74"/>
    </row>
    <row r="597" spans="1:11">
      <c r="A597" s="72"/>
      <c r="F597" s="348"/>
      <c r="G597" s="30"/>
      <c r="K597" s="74"/>
    </row>
    <row r="598" spans="1:11">
      <c r="A598" s="72"/>
      <c r="F598" s="348"/>
      <c r="G598" s="29"/>
      <c r="K598" s="74"/>
    </row>
    <row r="599" spans="1:11">
      <c r="A599" s="72"/>
      <c r="F599" s="349"/>
      <c r="G599" s="30"/>
      <c r="K599" s="74"/>
    </row>
    <row r="600" spans="1:11">
      <c r="A600" s="72"/>
      <c r="F600" s="347" t="str">
        <f>'Análisis Jurídico Invent. Info.'!Z150</f>
        <v/>
      </c>
      <c r="G600" s="29"/>
      <c r="K600" s="74"/>
    </row>
    <row r="601" spans="1:11">
      <c r="A601" s="72"/>
      <c r="F601" s="348"/>
      <c r="G601" s="30"/>
      <c r="K601" s="74"/>
    </row>
    <row r="602" spans="1:11">
      <c r="A602" s="72"/>
      <c r="F602" s="348"/>
      <c r="G602" s="29"/>
      <c r="K602" s="74"/>
    </row>
    <row r="603" spans="1:11">
      <c r="A603" s="72"/>
      <c r="F603" s="349"/>
      <c r="G603" s="30"/>
      <c r="K603" s="74"/>
    </row>
    <row r="604" spans="1:11">
      <c r="A604" s="72"/>
      <c r="F604" s="347" t="str">
        <f>'Análisis Jurídico Invent. Info.'!Z151</f>
        <v/>
      </c>
      <c r="G604" s="29"/>
      <c r="K604" s="74"/>
    </row>
    <row r="605" spans="1:11">
      <c r="A605" s="72"/>
      <c r="F605" s="348"/>
      <c r="G605" s="30"/>
      <c r="K605" s="74"/>
    </row>
    <row r="606" spans="1:11">
      <c r="A606" s="72"/>
      <c r="F606" s="348"/>
      <c r="G606" s="29"/>
      <c r="K606" s="74"/>
    </row>
    <row r="607" spans="1:11">
      <c r="A607" s="72"/>
      <c r="F607" s="349"/>
      <c r="G607" s="30"/>
      <c r="K607" s="74"/>
    </row>
    <row r="608" spans="1:11">
      <c r="A608" s="72"/>
      <c r="F608" s="347" t="str">
        <f>'Análisis Jurídico Invent. Info.'!Z152</f>
        <v/>
      </c>
      <c r="G608" s="29"/>
      <c r="K608" s="74"/>
    </row>
    <row r="609" spans="1:11">
      <c r="A609" s="72"/>
      <c r="F609" s="348"/>
      <c r="G609" s="30"/>
      <c r="K609" s="74"/>
    </row>
    <row r="610" spans="1:11">
      <c r="A610" s="72"/>
      <c r="F610" s="348"/>
      <c r="G610" s="29"/>
      <c r="K610" s="74"/>
    </row>
    <row r="611" spans="1:11">
      <c r="A611" s="72"/>
      <c r="F611" s="349"/>
      <c r="G611" s="30"/>
      <c r="K611" s="74"/>
    </row>
    <row r="612" spans="1:11">
      <c r="A612" s="72"/>
      <c r="F612" s="347" t="str">
        <f>'Análisis Jurídico Invent. Info.'!Z153</f>
        <v/>
      </c>
      <c r="G612" s="29"/>
      <c r="K612" s="74"/>
    </row>
    <row r="613" spans="1:11">
      <c r="A613" s="72"/>
      <c r="F613" s="348"/>
      <c r="G613" s="30"/>
      <c r="K613" s="74"/>
    </row>
    <row r="614" spans="1:11">
      <c r="A614" s="72"/>
      <c r="F614" s="348"/>
      <c r="G614" s="29"/>
      <c r="K614" s="74"/>
    </row>
    <row r="615" spans="1:11">
      <c r="A615" s="72"/>
      <c r="F615" s="349"/>
      <c r="G615" s="30"/>
      <c r="K615" s="74"/>
    </row>
    <row r="616" spans="1:11">
      <c r="A616" s="72"/>
      <c r="F616" s="347" t="str">
        <f>'Análisis Jurídico Invent. Info.'!Z154</f>
        <v/>
      </c>
      <c r="G616" s="29"/>
      <c r="K616" s="74"/>
    </row>
    <row r="617" spans="1:11">
      <c r="A617" s="72"/>
      <c r="F617" s="348"/>
      <c r="G617" s="30"/>
      <c r="K617" s="74"/>
    </row>
    <row r="618" spans="1:11">
      <c r="A618" s="72"/>
      <c r="F618" s="348"/>
      <c r="G618" s="29"/>
      <c r="K618" s="74"/>
    </row>
    <row r="619" spans="1:11">
      <c r="A619" s="72"/>
      <c r="F619" s="349"/>
      <c r="G619" s="30"/>
      <c r="K619" s="74"/>
    </row>
    <row r="620" spans="1:11" ht="15.75" customHeight="1">
      <c r="A620" s="72"/>
      <c r="F620" s="347" t="str">
        <f>'Análisis Jurídico Invent. Info.'!Z155</f>
        <v/>
      </c>
      <c r="G620" s="29"/>
      <c r="K620" s="74"/>
    </row>
    <row r="621" spans="1:11" ht="15.75" customHeight="1">
      <c r="A621" s="72"/>
      <c r="F621" s="348"/>
      <c r="G621" s="30"/>
      <c r="K621" s="74"/>
    </row>
    <row r="622" spans="1:11" ht="15.75" customHeight="1">
      <c r="A622" s="72"/>
      <c r="F622" s="348"/>
      <c r="G622" s="29"/>
      <c r="K622" s="74"/>
    </row>
    <row r="623" spans="1:11" ht="15.75" customHeight="1">
      <c r="A623" s="72"/>
      <c r="F623" s="349"/>
      <c r="G623" s="30"/>
      <c r="K623" s="74"/>
    </row>
    <row r="624" spans="1:11">
      <c r="A624" s="72"/>
      <c r="F624" s="347" t="str">
        <f>'Análisis Jurídico Invent. Info.'!Z156</f>
        <v/>
      </c>
      <c r="G624" s="29"/>
      <c r="K624" s="74"/>
    </row>
    <row r="625" spans="1:11">
      <c r="A625" s="72"/>
      <c r="F625" s="348"/>
      <c r="G625" s="30"/>
      <c r="K625" s="74"/>
    </row>
    <row r="626" spans="1:11">
      <c r="A626" s="72"/>
      <c r="F626" s="348"/>
      <c r="G626" s="29"/>
      <c r="K626" s="74"/>
    </row>
    <row r="627" spans="1:11">
      <c r="A627" s="72"/>
      <c r="F627" s="349"/>
      <c r="G627" s="30"/>
      <c r="K627" s="74"/>
    </row>
    <row r="628" spans="1:11">
      <c r="A628" s="72"/>
      <c r="F628" s="347" t="str">
        <f>'Análisis Jurídico Invent. Info.'!Z157</f>
        <v/>
      </c>
      <c r="G628" s="29"/>
      <c r="K628" s="74"/>
    </row>
    <row r="629" spans="1:11">
      <c r="A629" s="72"/>
      <c r="F629" s="348"/>
      <c r="G629" s="30"/>
      <c r="K629" s="74"/>
    </row>
    <row r="630" spans="1:11">
      <c r="A630" s="72"/>
      <c r="F630" s="348"/>
      <c r="G630" s="29"/>
      <c r="K630" s="74"/>
    </row>
    <row r="631" spans="1:11">
      <c r="A631" s="72"/>
      <c r="F631" s="349"/>
      <c r="G631" s="30"/>
      <c r="K631" s="74"/>
    </row>
    <row r="632" spans="1:11">
      <c r="A632" s="72"/>
      <c r="F632" s="347" t="str">
        <f>'Análisis Jurídico Invent. Info.'!Z158</f>
        <v/>
      </c>
      <c r="G632" s="29"/>
      <c r="K632" s="74"/>
    </row>
    <row r="633" spans="1:11">
      <c r="A633" s="72"/>
      <c r="F633" s="348"/>
      <c r="G633" s="30"/>
      <c r="K633" s="74"/>
    </row>
    <row r="634" spans="1:11">
      <c r="A634" s="72"/>
      <c r="F634" s="348"/>
      <c r="G634" s="29"/>
      <c r="K634" s="74"/>
    </row>
    <row r="635" spans="1:11">
      <c r="A635" s="72"/>
      <c r="F635" s="349"/>
      <c r="G635" s="30"/>
      <c r="K635" s="74"/>
    </row>
    <row r="636" spans="1:11">
      <c r="A636" s="72"/>
      <c r="F636" s="347" t="str">
        <f>'Análisis Jurídico Invent. Info.'!Z159</f>
        <v/>
      </c>
      <c r="G636" s="29"/>
      <c r="K636" s="74"/>
    </row>
    <row r="637" spans="1:11">
      <c r="A637" s="72"/>
      <c r="F637" s="348"/>
      <c r="G637" s="30"/>
      <c r="K637" s="74"/>
    </row>
    <row r="638" spans="1:11">
      <c r="A638" s="72"/>
      <c r="F638" s="348"/>
      <c r="G638" s="29"/>
      <c r="K638" s="74"/>
    </row>
    <row r="639" spans="1:11">
      <c r="A639" s="72"/>
      <c r="F639" s="349"/>
      <c r="G639" s="30"/>
      <c r="K639" s="74"/>
    </row>
    <row r="640" spans="1:11">
      <c r="A640" s="72"/>
      <c r="F640" s="347" t="str">
        <f>'Análisis Jurídico Invent. Info.'!Z160</f>
        <v/>
      </c>
      <c r="G640" s="29"/>
      <c r="K640" s="74"/>
    </row>
    <row r="641" spans="1:11">
      <c r="A641" s="72"/>
      <c r="F641" s="348"/>
      <c r="G641" s="30"/>
      <c r="K641" s="74"/>
    </row>
    <row r="642" spans="1:11">
      <c r="A642" s="72"/>
      <c r="F642" s="348"/>
      <c r="G642" s="29"/>
      <c r="K642" s="74"/>
    </row>
    <row r="643" spans="1:11">
      <c r="A643" s="72"/>
      <c r="F643" s="349"/>
      <c r="G643" s="30"/>
      <c r="K643" s="74"/>
    </row>
    <row r="644" spans="1:11">
      <c r="A644" s="72"/>
      <c r="F644" s="347" t="str">
        <f>'Análisis Jurídico Invent. Info.'!Z161</f>
        <v/>
      </c>
      <c r="G644" s="29"/>
      <c r="K644" s="74"/>
    </row>
    <row r="645" spans="1:11">
      <c r="A645" s="72"/>
      <c r="F645" s="348"/>
      <c r="G645" s="30"/>
      <c r="K645" s="74"/>
    </row>
    <row r="646" spans="1:11">
      <c r="A646" s="72"/>
      <c r="F646" s="348"/>
      <c r="G646" s="29"/>
      <c r="K646" s="74"/>
    </row>
    <row r="647" spans="1:11">
      <c r="A647" s="72"/>
      <c r="F647" s="349"/>
      <c r="G647" s="30"/>
      <c r="K647" s="74"/>
    </row>
    <row r="648" spans="1:11">
      <c r="A648" s="72"/>
      <c r="F648" s="347" t="str">
        <f>'Análisis Jurídico Invent. Info.'!Z162</f>
        <v/>
      </c>
      <c r="G648" s="29"/>
      <c r="K648" s="74"/>
    </row>
    <row r="649" spans="1:11">
      <c r="A649" s="72"/>
      <c r="F649" s="348"/>
      <c r="G649" s="30"/>
      <c r="K649" s="74"/>
    </row>
    <row r="650" spans="1:11">
      <c r="A650" s="72"/>
      <c r="F650" s="348"/>
      <c r="G650" s="29"/>
      <c r="K650" s="74"/>
    </row>
    <row r="651" spans="1:11">
      <c r="A651" s="72"/>
      <c r="F651" s="349"/>
      <c r="G651" s="30"/>
      <c r="K651" s="74"/>
    </row>
    <row r="652" spans="1:11">
      <c r="A652" s="72"/>
      <c r="F652" s="347" t="str">
        <f>'Análisis Jurídico Invent. Info.'!Z163</f>
        <v/>
      </c>
      <c r="G652" s="29"/>
      <c r="K652" s="74"/>
    </row>
    <row r="653" spans="1:11">
      <c r="A653" s="72"/>
      <c r="F653" s="348"/>
      <c r="G653" s="30"/>
      <c r="K653" s="74"/>
    </row>
    <row r="654" spans="1:11">
      <c r="A654" s="72"/>
      <c r="F654" s="348"/>
      <c r="G654" s="29"/>
      <c r="K654" s="74"/>
    </row>
    <row r="655" spans="1:11">
      <c r="A655" s="72"/>
      <c r="F655" s="349"/>
      <c r="G655" s="30"/>
      <c r="K655" s="74"/>
    </row>
    <row r="656" spans="1:11">
      <c r="A656" s="72"/>
      <c r="F656" s="347" t="str">
        <f>'Análisis Jurídico Invent. Info.'!Z164</f>
        <v/>
      </c>
      <c r="G656" s="29"/>
      <c r="K656" s="74"/>
    </row>
    <row r="657" spans="1:11">
      <c r="A657" s="72"/>
      <c r="F657" s="348"/>
      <c r="G657" s="30"/>
      <c r="K657" s="74"/>
    </row>
    <row r="658" spans="1:11">
      <c r="A658" s="72"/>
      <c r="F658" s="348"/>
      <c r="G658" s="29"/>
      <c r="K658" s="74"/>
    </row>
    <row r="659" spans="1:11">
      <c r="A659" s="72"/>
      <c r="F659" s="349"/>
      <c r="G659" s="30"/>
      <c r="K659" s="74"/>
    </row>
    <row r="660" spans="1:11">
      <c r="A660" s="72"/>
      <c r="F660" s="347" t="str">
        <f>'Análisis Jurídico Invent. Info.'!Z165</f>
        <v/>
      </c>
      <c r="G660" s="29"/>
      <c r="K660" s="74"/>
    </row>
    <row r="661" spans="1:11">
      <c r="A661" s="72"/>
      <c r="F661" s="348"/>
      <c r="G661" s="30"/>
      <c r="K661" s="74"/>
    </row>
    <row r="662" spans="1:11">
      <c r="A662" s="72"/>
      <c r="F662" s="348"/>
      <c r="G662" s="29"/>
      <c r="K662" s="74"/>
    </row>
    <row r="663" spans="1:11">
      <c r="A663" s="72"/>
      <c r="F663" s="349"/>
      <c r="G663" s="30"/>
      <c r="K663" s="74"/>
    </row>
    <row r="664" spans="1:11">
      <c r="A664" s="72"/>
      <c r="F664" s="347" t="str">
        <f>'Análisis Jurídico Invent. Info.'!Z166</f>
        <v/>
      </c>
      <c r="G664" s="29"/>
      <c r="K664" s="74"/>
    </row>
    <row r="665" spans="1:11">
      <c r="A665" s="72"/>
      <c r="F665" s="348"/>
      <c r="G665" s="30"/>
      <c r="K665" s="74"/>
    </row>
    <row r="666" spans="1:11">
      <c r="A666" s="72"/>
      <c r="F666" s="348"/>
      <c r="G666" s="29"/>
      <c r="K666" s="74"/>
    </row>
    <row r="667" spans="1:11">
      <c r="A667" s="72"/>
      <c r="F667" s="349"/>
      <c r="G667" s="30"/>
      <c r="K667" s="74"/>
    </row>
    <row r="668" spans="1:11">
      <c r="A668" s="72"/>
      <c r="F668" s="347" t="str">
        <f>'Análisis Jurídico Invent. Info.'!Z167</f>
        <v/>
      </c>
      <c r="G668" s="29"/>
      <c r="K668" s="74"/>
    </row>
    <row r="669" spans="1:11">
      <c r="A669" s="72"/>
      <c r="F669" s="348"/>
      <c r="G669" s="30"/>
      <c r="K669" s="74"/>
    </row>
    <row r="670" spans="1:11">
      <c r="A670" s="72"/>
      <c r="F670" s="348"/>
      <c r="G670" s="29"/>
      <c r="K670" s="74"/>
    </row>
    <row r="671" spans="1:11">
      <c r="A671" s="72"/>
      <c r="F671" s="349"/>
      <c r="G671" s="30"/>
      <c r="K671" s="74"/>
    </row>
    <row r="672" spans="1:11">
      <c r="A672" s="72"/>
      <c r="F672" s="347" t="str">
        <f>'Análisis Jurídico Invent. Info.'!Z168</f>
        <v/>
      </c>
      <c r="G672" s="29"/>
      <c r="K672" s="74"/>
    </row>
    <row r="673" spans="1:11">
      <c r="A673" s="72"/>
      <c r="F673" s="348"/>
      <c r="G673" s="30"/>
      <c r="K673" s="74"/>
    </row>
    <row r="674" spans="1:11">
      <c r="A674" s="72"/>
      <c r="F674" s="348"/>
      <c r="G674" s="29"/>
      <c r="K674" s="74"/>
    </row>
    <row r="675" spans="1:11">
      <c r="A675" s="72"/>
      <c r="F675" s="349"/>
      <c r="G675" s="30"/>
      <c r="K675" s="74"/>
    </row>
    <row r="676" spans="1:11">
      <c r="A676" s="72"/>
      <c r="F676" s="347" t="str">
        <f>'Análisis Jurídico Invent. Info.'!Z169</f>
        <v/>
      </c>
      <c r="G676" s="29"/>
      <c r="K676" s="74"/>
    </row>
    <row r="677" spans="1:11">
      <c r="A677" s="72"/>
      <c r="F677" s="348"/>
      <c r="G677" s="30"/>
      <c r="K677" s="74"/>
    </row>
    <row r="678" spans="1:11">
      <c r="A678" s="72"/>
      <c r="F678" s="348"/>
      <c r="G678" s="29"/>
      <c r="K678" s="74"/>
    </row>
    <row r="679" spans="1:11">
      <c r="A679" s="72"/>
      <c r="F679" s="349"/>
      <c r="G679" s="30"/>
      <c r="K679" s="74"/>
    </row>
    <row r="680" spans="1:11">
      <c r="A680" s="72"/>
      <c r="F680" s="347" t="str">
        <f>'Análisis Jurídico Invent. Info.'!Z170</f>
        <v/>
      </c>
      <c r="G680" s="29"/>
      <c r="K680" s="74"/>
    </row>
    <row r="681" spans="1:11">
      <c r="A681" s="72"/>
      <c r="F681" s="348"/>
      <c r="G681" s="30"/>
      <c r="K681" s="74"/>
    </row>
    <row r="682" spans="1:11">
      <c r="A682" s="72"/>
      <c r="F682" s="348"/>
      <c r="G682" s="29"/>
      <c r="K682" s="74"/>
    </row>
    <row r="683" spans="1:11">
      <c r="A683" s="72"/>
      <c r="F683" s="349"/>
      <c r="G683" s="30"/>
      <c r="K683" s="74"/>
    </row>
    <row r="684" spans="1:11">
      <c r="A684" s="72"/>
      <c r="F684" s="347" t="str">
        <f>'Análisis Jurídico Invent. Info.'!Z171</f>
        <v/>
      </c>
      <c r="G684" s="29"/>
      <c r="K684" s="74"/>
    </row>
    <row r="685" spans="1:11">
      <c r="A685" s="72"/>
      <c r="F685" s="348"/>
      <c r="G685" s="30"/>
      <c r="K685" s="74"/>
    </row>
    <row r="686" spans="1:11">
      <c r="A686" s="72"/>
      <c r="F686" s="348"/>
      <c r="G686" s="29"/>
      <c r="K686" s="74"/>
    </row>
    <row r="687" spans="1:11">
      <c r="A687" s="72"/>
      <c r="F687" s="349"/>
      <c r="G687" s="30"/>
      <c r="K687" s="74"/>
    </row>
    <row r="688" spans="1:11">
      <c r="A688" s="72"/>
      <c r="F688" s="347" t="str">
        <f>'Análisis Jurídico Invent. Info.'!Z172</f>
        <v/>
      </c>
      <c r="G688" s="29"/>
      <c r="K688" s="74"/>
    </row>
    <row r="689" spans="1:11">
      <c r="A689" s="72"/>
      <c r="F689" s="348"/>
      <c r="G689" s="30"/>
      <c r="K689" s="74"/>
    </row>
    <row r="690" spans="1:11">
      <c r="A690" s="72"/>
      <c r="F690" s="348"/>
      <c r="G690" s="29"/>
      <c r="K690" s="74"/>
    </row>
    <row r="691" spans="1:11">
      <c r="A691" s="72"/>
      <c r="F691" s="349"/>
      <c r="G691" s="30"/>
      <c r="K691" s="74"/>
    </row>
    <row r="692" spans="1:11">
      <c r="A692" s="72"/>
      <c r="F692" s="347" t="str">
        <f>'Análisis Jurídico Invent. Info.'!Z173</f>
        <v/>
      </c>
      <c r="G692" s="29"/>
      <c r="K692" s="74"/>
    </row>
    <row r="693" spans="1:11">
      <c r="A693" s="72"/>
      <c r="F693" s="348"/>
      <c r="G693" s="30"/>
      <c r="K693" s="74"/>
    </row>
    <row r="694" spans="1:11">
      <c r="A694" s="72"/>
      <c r="F694" s="348"/>
      <c r="G694" s="29"/>
      <c r="K694" s="74"/>
    </row>
    <row r="695" spans="1:11">
      <c r="A695" s="72"/>
      <c r="F695" s="349"/>
      <c r="G695" s="30"/>
      <c r="K695" s="74"/>
    </row>
    <row r="696" spans="1:11">
      <c r="A696" s="72"/>
      <c r="F696" s="347" t="str">
        <f>'Análisis Jurídico Invent. Info.'!Z174</f>
        <v/>
      </c>
      <c r="G696" s="29"/>
      <c r="K696" s="74"/>
    </row>
    <row r="697" spans="1:11">
      <c r="A697" s="72"/>
      <c r="F697" s="348"/>
      <c r="G697" s="30"/>
      <c r="K697" s="74"/>
    </row>
    <row r="698" spans="1:11">
      <c r="A698" s="72"/>
      <c r="F698" s="348"/>
      <c r="G698" s="29"/>
      <c r="K698" s="74"/>
    </row>
    <row r="699" spans="1:11">
      <c r="A699" s="72"/>
      <c r="F699" s="349"/>
      <c r="G699" s="30"/>
      <c r="K699" s="74"/>
    </row>
    <row r="700" spans="1:11">
      <c r="A700" s="72"/>
      <c r="F700" s="347" t="str">
        <f>'Análisis Jurídico Invent. Info.'!Z175</f>
        <v/>
      </c>
      <c r="G700" s="29"/>
      <c r="K700" s="74"/>
    </row>
    <row r="701" spans="1:11">
      <c r="A701" s="72"/>
      <c r="F701" s="348"/>
      <c r="G701" s="30"/>
      <c r="K701" s="74"/>
    </row>
    <row r="702" spans="1:11">
      <c r="A702" s="72"/>
      <c r="F702" s="348"/>
      <c r="G702" s="29"/>
      <c r="K702" s="74"/>
    </row>
    <row r="703" spans="1:11">
      <c r="A703" s="72"/>
      <c r="F703" s="349"/>
      <c r="G703" s="30"/>
      <c r="K703" s="74"/>
    </row>
    <row r="704" spans="1:11">
      <c r="A704" s="72"/>
      <c r="F704" s="347" t="str">
        <f>'Análisis Jurídico Invent. Info.'!Z176</f>
        <v/>
      </c>
      <c r="G704" s="29"/>
      <c r="K704" s="74"/>
    </row>
    <row r="705" spans="1:11">
      <c r="A705" s="72"/>
      <c r="F705" s="348"/>
      <c r="G705" s="30"/>
      <c r="K705" s="74"/>
    </row>
    <row r="706" spans="1:11">
      <c r="A706" s="72"/>
      <c r="F706" s="348"/>
      <c r="G706" s="29"/>
      <c r="K706" s="74"/>
    </row>
    <row r="707" spans="1:11">
      <c r="A707" s="72"/>
      <c r="F707" s="349"/>
      <c r="G707" s="30"/>
      <c r="K707" s="74"/>
    </row>
    <row r="708" spans="1:11">
      <c r="A708" s="72"/>
      <c r="F708" s="347" t="str">
        <f>'Análisis Jurídico Invent. Info.'!Z177</f>
        <v/>
      </c>
      <c r="G708" s="29"/>
      <c r="K708" s="74"/>
    </row>
    <row r="709" spans="1:11">
      <c r="A709" s="72"/>
      <c r="F709" s="348"/>
      <c r="G709" s="30"/>
      <c r="K709" s="74"/>
    </row>
    <row r="710" spans="1:11">
      <c r="A710" s="72"/>
      <c r="F710" s="348"/>
      <c r="G710" s="29"/>
      <c r="K710" s="74"/>
    </row>
    <row r="711" spans="1:11">
      <c r="A711" s="72"/>
      <c r="F711" s="349"/>
      <c r="G711" s="30"/>
      <c r="K711" s="74"/>
    </row>
    <row r="712" spans="1:11">
      <c r="A712" s="72"/>
      <c r="F712" s="347" t="str">
        <f>'Análisis Jurídico Invent. Info.'!Z178</f>
        <v/>
      </c>
      <c r="G712" s="29"/>
      <c r="K712" s="74"/>
    </row>
    <row r="713" spans="1:11">
      <c r="A713" s="72"/>
      <c r="F713" s="348"/>
      <c r="G713" s="30"/>
      <c r="K713" s="74"/>
    </row>
    <row r="714" spans="1:11">
      <c r="A714" s="72"/>
      <c r="F714" s="348"/>
      <c r="G714" s="29"/>
      <c r="K714" s="74"/>
    </row>
    <row r="715" spans="1:11">
      <c r="A715" s="72"/>
      <c r="F715" s="349"/>
      <c r="G715" s="30"/>
      <c r="K715" s="74"/>
    </row>
    <row r="716" spans="1:11">
      <c r="A716" s="72"/>
      <c r="F716" s="347" t="str">
        <f>'Análisis Jurídico Invent. Info.'!Z179</f>
        <v/>
      </c>
      <c r="G716" s="29"/>
      <c r="K716" s="74"/>
    </row>
    <row r="717" spans="1:11">
      <c r="A717" s="72"/>
      <c r="F717" s="348"/>
      <c r="G717" s="30"/>
      <c r="K717" s="74"/>
    </row>
    <row r="718" spans="1:11">
      <c r="A718" s="72"/>
      <c r="F718" s="348"/>
      <c r="G718" s="29"/>
      <c r="K718" s="74"/>
    </row>
    <row r="719" spans="1:11">
      <c r="A719" s="72"/>
      <c r="F719" s="349"/>
      <c r="G719" s="30"/>
      <c r="K719" s="74"/>
    </row>
    <row r="720" spans="1:11">
      <c r="A720" s="72"/>
      <c r="F720" s="347" t="str">
        <f>'Análisis Jurídico Invent. Info.'!Z180</f>
        <v/>
      </c>
      <c r="G720" s="29"/>
      <c r="K720" s="74"/>
    </row>
    <row r="721" spans="1:11">
      <c r="A721" s="72"/>
      <c r="F721" s="348"/>
      <c r="G721" s="30"/>
      <c r="K721" s="74"/>
    </row>
    <row r="722" spans="1:11">
      <c r="A722" s="72"/>
      <c r="F722" s="348"/>
      <c r="G722" s="29"/>
      <c r="K722" s="74"/>
    </row>
    <row r="723" spans="1:11">
      <c r="A723" s="72"/>
      <c r="F723" s="349"/>
      <c r="G723" s="30"/>
      <c r="K723" s="74"/>
    </row>
    <row r="724" spans="1:11">
      <c r="A724" s="72"/>
      <c r="F724" s="347" t="str">
        <f>'Análisis Jurídico Invent. Info.'!Z181</f>
        <v/>
      </c>
      <c r="G724" s="29"/>
      <c r="K724" s="74"/>
    </row>
    <row r="725" spans="1:11">
      <c r="A725" s="72"/>
      <c r="F725" s="348"/>
      <c r="G725" s="30"/>
      <c r="K725" s="74"/>
    </row>
    <row r="726" spans="1:11">
      <c r="A726" s="72"/>
      <c r="F726" s="348"/>
      <c r="G726" s="29"/>
      <c r="K726" s="74"/>
    </row>
    <row r="727" spans="1:11">
      <c r="A727" s="72"/>
      <c r="F727" s="349"/>
      <c r="G727" s="30"/>
      <c r="K727" s="74"/>
    </row>
    <row r="728" spans="1:11">
      <c r="A728" s="72"/>
      <c r="F728" s="347" t="str">
        <f>'Análisis Jurídico Invent. Info.'!Z182</f>
        <v/>
      </c>
      <c r="G728" s="29"/>
      <c r="K728" s="74"/>
    </row>
    <row r="729" spans="1:11">
      <c r="A729" s="72"/>
      <c r="F729" s="348"/>
      <c r="G729" s="30"/>
      <c r="K729" s="74"/>
    </row>
    <row r="730" spans="1:11">
      <c r="A730" s="72"/>
      <c r="F730" s="348"/>
      <c r="G730" s="29"/>
      <c r="K730" s="74"/>
    </row>
    <row r="731" spans="1:11">
      <c r="A731" s="72"/>
      <c r="F731" s="349"/>
      <c r="G731" s="30"/>
      <c r="K731" s="74"/>
    </row>
    <row r="732" spans="1:11">
      <c r="A732" s="72"/>
      <c r="F732" s="347" t="str">
        <f>'Análisis Jurídico Invent. Info.'!Z183</f>
        <v/>
      </c>
      <c r="G732" s="29"/>
      <c r="K732" s="74"/>
    </row>
    <row r="733" spans="1:11">
      <c r="A733" s="72"/>
      <c r="F733" s="348"/>
      <c r="G733" s="30"/>
      <c r="K733" s="74"/>
    </row>
    <row r="734" spans="1:11">
      <c r="A734" s="72"/>
      <c r="F734" s="348"/>
      <c r="G734" s="29"/>
      <c r="K734" s="74"/>
    </row>
    <row r="735" spans="1:11">
      <c r="A735" s="72"/>
      <c r="F735" s="349"/>
      <c r="G735" s="30"/>
      <c r="K735" s="74"/>
    </row>
    <row r="736" spans="1:11">
      <c r="A736" s="72"/>
      <c r="F736" s="347" t="str">
        <f>'Análisis Jurídico Invent. Info.'!Z184</f>
        <v/>
      </c>
      <c r="G736" s="29"/>
      <c r="K736" s="74"/>
    </row>
    <row r="737" spans="1:11">
      <c r="A737" s="72"/>
      <c r="F737" s="348"/>
      <c r="G737" s="30"/>
      <c r="K737" s="74"/>
    </row>
    <row r="738" spans="1:11">
      <c r="A738" s="72"/>
      <c r="F738" s="348"/>
      <c r="G738" s="29"/>
      <c r="K738" s="74"/>
    </row>
    <row r="739" spans="1:11">
      <c r="A739" s="72"/>
      <c r="F739" s="349"/>
      <c r="G739" s="30"/>
      <c r="K739" s="74"/>
    </row>
    <row r="740" spans="1:11">
      <c r="A740" s="72"/>
      <c r="F740" s="347" t="str">
        <f>'Análisis Jurídico Invent. Info.'!Z185</f>
        <v/>
      </c>
      <c r="G740" s="29"/>
      <c r="K740" s="74"/>
    </row>
    <row r="741" spans="1:11">
      <c r="A741" s="72"/>
      <c r="F741" s="348"/>
      <c r="G741" s="30"/>
      <c r="K741" s="74"/>
    </row>
    <row r="742" spans="1:11">
      <c r="A742" s="72"/>
      <c r="F742" s="348"/>
      <c r="G742" s="29"/>
      <c r="K742" s="74"/>
    </row>
    <row r="743" spans="1:11">
      <c r="A743" s="72"/>
      <c r="F743" s="349"/>
      <c r="G743" s="30"/>
      <c r="K743" s="74"/>
    </row>
    <row r="744" spans="1:11">
      <c r="A744" s="72"/>
      <c r="F744" s="347" t="str">
        <f>'Análisis Jurídico Invent. Info.'!Z186</f>
        <v/>
      </c>
      <c r="G744" s="29"/>
      <c r="K744" s="74"/>
    </row>
    <row r="745" spans="1:11">
      <c r="A745" s="72"/>
      <c r="F745" s="348"/>
      <c r="G745" s="30"/>
      <c r="K745" s="74"/>
    </row>
    <row r="746" spans="1:11">
      <c r="A746" s="72"/>
      <c r="F746" s="348"/>
      <c r="G746" s="29"/>
      <c r="K746" s="74"/>
    </row>
    <row r="747" spans="1:11">
      <c r="A747" s="72"/>
      <c r="F747" s="349"/>
      <c r="G747" s="30"/>
      <c r="K747" s="74"/>
    </row>
    <row r="748" spans="1:11">
      <c r="A748" s="72"/>
      <c r="F748" s="347" t="str">
        <f>'Análisis Jurídico Invent. Info.'!Z187</f>
        <v/>
      </c>
      <c r="G748" s="29"/>
      <c r="K748" s="74"/>
    </row>
    <row r="749" spans="1:11">
      <c r="A749" s="72"/>
      <c r="F749" s="348"/>
      <c r="G749" s="30"/>
      <c r="K749" s="74"/>
    </row>
    <row r="750" spans="1:11">
      <c r="A750" s="72"/>
      <c r="F750" s="348"/>
      <c r="G750" s="29"/>
      <c r="K750" s="74"/>
    </row>
    <row r="751" spans="1:11">
      <c r="A751" s="72"/>
      <c r="F751" s="349"/>
      <c r="G751" s="30"/>
      <c r="K751" s="74"/>
    </row>
    <row r="752" spans="1:11">
      <c r="A752" s="72"/>
      <c r="F752" s="347" t="str">
        <f>'Análisis Jurídico Invent. Info.'!Z188</f>
        <v/>
      </c>
      <c r="G752" s="29"/>
      <c r="K752" s="74"/>
    </row>
    <row r="753" spans="1:11">
      <c r="A753" s="72"/>
      <c r="F753" s="348"/>
      <c r="G753" s="30"/>
      <c r="K753" s="74"/>
    </row>
    <row r="754" spans="1:11">
      <c r="A754" s="72"/>
      <c r="F754" s="348"/>
      <c r="G754" s="29"/>
      <c r="K754" s="74"/>
    </row>
    <row r="755" spans="1:11">
      <c r="A755" s="72"/>
      <c r="F755" s="349"/>
      <c r="G755" s="30"/>
      <c r="K755" s="74"/>
    </row>
    <row r="756" spans="1:11">
      <c r="A756" s="72"/>
      <c r="F756" s="347" t="str">
        <f>'Análisis Jurídico Invent. Info.'!Z189</f>
        <v/>
      </c>
      <c r="G756" s="29"/>
      <c r="K756" s="74"/>
    </row>
    <row r="757" spans="1:11">
      <c r="A757" s="72"/>
      <c r="F757" s="348"/>
      <c r="G757" s="30"/>
      <c r="K757" s="74"/>
    </row>
    <row r="758" spans="1:11">
      <c r="A758" s="72"/>
      <c r="F758" s="348"/>
      <c r="G758" s="29"/>
      <c r="K758" s="74"/>
    </row>
    <row r="759" spans="1:11">
      <c r="A759" s="72"/>
      <c r="F759" s="349"/>
      <c r="G759" s="30"/>
      <c r="K759" s="74"/>
    </row>
    <row r="760" spans="1:11">
      <c r="A760" s="72"/>
      <c r="F760" s="347" t="str">
        <f>'Análisis Jurídico Invent. Info.'!Z190</f>
        <v/>
      </c>
      <c r="G760" s="29"/>
      <c r="K760" s="74"/>
    </row>
    <row r="761" spans="1:11">
      <c r="A761" s="72"/>
      <c r="F761" s="348"/>
      <c r="G761" s="30"/>
      <c r="K761" s="74"/>
    </row>
    <row r="762" spans="1:11">
      <c r="A762" s="72"/>
      <c r="F762" s="348"/>
      <c r="G762" s="29"/>
      <c r="K762" s="74"/>
    </row>
    <row r="763" spans="1:11">
      <c r="A763" s="72"/>
      <c r="F763" s="349"/>
      <c r="G763" s="30"/>
      <c r="K763" s="74"/>
    </row>
    <row r="764" spans="1:11">
      <c r="A764" s="72"/>
      <c r="F764" s="347" t="str">
        <f>'Análisis Jurídico Invent. Info.'!Z191</f>
        <v/>
      </c>
      <c r="G764" s="29"/>
      <c r="K764" s="74"/>
    </row>
    <row r="765" spans="1:11">
      <c r="A765" s="72"/>
      <c r="F765" s="348"/>
      <c r="G765" s="30"/>
      <c r="K765" s="74"/>
    </row>
    <row r="766" spans="1:11">
      <c r="A766" s="72"/>
      <c r="F766" s="348"/>
      <c r="G766" s="29"/>
      <c r="K766" s="74"/>
    </row>
    <row r="767" spans="1:11">
      <c r="A767" s="72"/>
      <c r="F767" s="349"/>
      <c r="G767" s="30"/>
      <c r="K767" s="74"/>
    </row>
    <row r="768" spans="1:11">
      <c r="A768" s="72"/>
      <c r="F768" s="347" t="str">
        <f>'Análisis Jurídico Invent. Info.'!Z192</f>
        <v/>
      </c>
      <c r="G768" s="29"/>
      <c r="K768" s="74"/>
    </row>
    <row r="769" spans="1:11">
      <c r="A769" s="72"/>
      <c r="F769" s="348"/>
      <c r="G769" s="30"/>
      <c r="K769" s="74"/>
    </row>
    <row r="770" spans="1:11">
      <c r="A770" s="72"/>
      <c r="F770" s="348"/>
      <c r="G770" s="29"/>
      <c r="K770" s="74"/>
    </row>
    <row r="771" spans="1:11">
      <c r="A771" s="72"/>
      <c r="F771" s="349"/>
      <c r="G771" s="30"/>
      <c r="K771" s="74"/>
    </row>
    <row r="772" spans="1:11">
      <c r="A772" s="72"/>
      <c r="F772" s="347" t="str">
        <f>'Análisis Jurídico Invent. Info.'!Z193</f>
        <v/>
      </c>
      <c r="G772" s="29"/>
      <c r="K772" s="74"/>
    </row>
    <row r="773" spans="1:11">
      <c r="A773" s="72"/>
      <c r="F773" s="348"/>
      <c r="G773" s="30"/>
      <c r="K773" s="74"/>
    </row>
    <row r="774" spans="1:11">
      <c r="A774" s="72"/>
      <c r="F774" s="348"/>
      <c r="G774" s="29"/>
      <c r="K774" s="74"/>
    </row>
    <row r="775" spans="1:11">
      <c r="A775" s="72"/>
      <c r="F775" s="349"/>
      <c r="G775" s="30"/>
      <c r="K775" s="74"/>
    </row>
    <row r="776" spans="1:11">
      <c r="A776" s="72"/>
      <c r="F776" s="347" t="str">
        <f>'Análisis Jurídico Invent. Info.'!Z194</f>
        <v/>
      </c>
      <c r="G776" s="29"/>
      <c r="K776" s="74"/>
    </row>
    <row r="777" spans="1:11">
      <c r="A777" s="72"/>
      <c r="F777" s="348"/>
      <c r="G777" s="30"/>
      <c r="K777" s="74"/>
    </row>
    <row r="778" spans="1:11">
      <c r="A778" s="72"/>
      <c r="F778" s="348"/>
      <c r="G778" s="29"/>
      <c r="K778" s="74"/>
    </row>
    <row r="779" spans="1:11">
      <c r="A779" s="72"/>
      <c r="F779" s="349"/>
      <c r="G779" s="30"/>
      <c r="K779" s="74"/>
    </row>
    <row r="780" spans="1:11">
      <c r="A780" s="72"/>
      <c r="F780" s="347" t="str">
        <f>'Análisis Jurídico Invent. Info.'!Z195</f>
        <v/>
      </c>
      <c r="G780" s="29"/>
      <c r="K780" s="74"/>
    </row>
    <row r="781" spans="1:11">
      <c r="A781" s="72"/>
      <c r="F781" s="348"/>
      <c r="G781" s="30"/>
      <c r="K781" s="74"/>
    </row>
    <row r="782" spans="1:11">
      <c r="A782" s="72"/>
      <c r="F782" s="348"/>
      <c r="G782" s="29"/>
      <c r="K782" s="74"/>
    </row>
    <row r="783" spans="1:11">
      <c r="A783" s="72"/>
      <c r="F783" s="349"/>
      <c r="G783" s="30"/>
      <c r="K783" s="74"/>
    </row>
    <row r="784" spans="1:11">
      <c r="A784" s="72"/>
      <c r="F784" s="347" t="str">
        <f>'Análisis Jurídico Invent. Info.'!Z196</f>
        <v/>
      </c>
      <c r="G784" s="29"/>
      <c r="K784" s="74"/>
    </row>
    <row r="785" spans="1:11">
      <c r="A785" s="72"/>
      <c r="F785" s="348"/>
      <c r="G785" s="30"/>
      <c r="K785" s="74"/>
    </row>
    <row r="786" spans="1:11">
      <c r="A786" s="72"/>
      <c r="F786" s="348"/>
      <c r="G786" s="29"/>
      <c r="K786" s="74"/>
    </row>
    <row r="787" spans="1:11">
      <c r="A787" s="72"/>
      <c r="F787" s="349"/>
      <c r="G787" s="30"/>
      <c r="K787" s="74"/>
    </row>
    <row r="788" spans="1:11">
      <c r="A788" s="72"/>
      <c r="F788" s="347" t="str">
        <f>'Análisis Jurídico Invent. Info.'!Z197</f>
        <v/>
      </c>
      <c r="G788" s="29"/>
      <c r="K788" s="74"/>
    </row>
    <row r="789" spans="1:11">
      <c r="A789" s="72"/>
      <c r="F789" s="348"/>
      <c r="G789" s="30"/>
      <c r="K789" s="74"/>
    </row>
    <row r="790" spans="1:11">
      <c r="A790" s="72"/>
      <c r="F790" s="348"/>
      <c r="G790" s="29"/>
      <c r="K790" s="74"/>
    </row>
    <row r="791" spans="1:11">
      <c r="A791" s="72"/>
      <c r="F791" s="349"/>
      <c r="G791" s="30"/>
      <c r="K791" s="74"/>
    </row>
    <row r="792" spans="1:11">
      <c r="A792" s="72"/>
      <c r="F792" s="347" t="str">
        <f>'Análisis Jurídico Invent. Info.'!Z198</f>
        <v/>
      </c>
      <c r="G792" s="29"/>
      <c r="K792" s="74"/>
    </row>
    <row r="793" spans="1:11">
      <c r="A793" s="72"/>
      <c r="F793" s="348"/>
      <c r="G793" s="30"/>
      <c r="K793" s="74"/>
    </row>
    <row r="794" spans="1:11">
      <c r="A794" s="72"/>
      <c r="F794" s="348"/>
      <c r="G794" s="29"/>
      <c r="K794" s="74"/>
    </row>
    <row r="795" spans="1:11">
      <c r="A795" s="72"/>
      <c r="F795" s="349"/>
      <c r="G795" s="30"/>
      <c r="K795" s="74"/>
    </row>
    <row r="796" spans="1:11">
      <c r="A796" s="72"/>
      <c r="F796" s="347" t="str">
        <f>'Análisis Jurídico Invent. Info.'!Z199</f>
        <v/>
      </c>
      <c r="G796" s="29"/>
      <c r="K796" s="74"/>
    </row>
    <row r="797" spans="1:11">
      <c r="A797" s="72"/>
      <c r="F797" s="348"/>
      <c r="G797" s="30"/>
      <c r="K797" s="74"/>
    </row>
    <row r="798" spans="1:11">
      <c r="A798" s="72"/>
      <c r="F798" s="348"/>
      <c r="G798" s="29"/>
      <c r="K798" s="74"/>
    </row>
    <row r="799" spans="1:11">
      <c r="A799" s="72"/>
      <c r="F799" s="349"/>
      <c r="G799" s="30"/>
      <c r="K799" s="74"/>
    </row>
    <row r="800" spans="1:11">
      <c r="A800" s="72"/>
      <c r="F800" s="347" t="str">
        <f>'Análisis Jurídico Invent. Info.'!Z200</f>
        <v/>
      </c>
      <c r="G800" s="29"/>
      <c r="K800" s="74"/>
    </row>
    <row r="801" spans="1:11">
      <c r="A801" s="72"/>
      <c r="F801" s="348"/>
      <c r="G801" s="30"/>
      <c r="K801" s="74"/>
    </row>
    <row r="802" spans="1:11">
      <c r="A802" s="72"/>
      <c r="F802" s="348"/>
      <c r="G802" s="29"/>
      <c r="K802" s="74"/>
    </row>
    <row r="803" spans="1:11">
      <c r="A803" s="72"/>
      <c r="F803" s="349"/>
      <c r="G803" s="30"/>
      <c r="K803" s="74"/>
    </row>
    <row r="804" spans="1:11">
      <c r="A804" s="72"/>
      <c r="F804" s="347" t="str">
        <f>'Análisis Jurídico Invent. Info.'!Z201</f>
        <v/>
      </c>
      <c r="G804" s="29"/>
      <c r="K804" s="74"/>
    </row>
    <row r="805" spans="1:11">
      <c r="A805" s="72"/>
      <c r="F805" s="348"/>
      <c r="G805" s="30"/>
      <c r="K805" s="74"/>
    </row>
    <row r="806" spans="1:11">
      <c r="A806" s="72"/>
      <c r="F806" s="348"/>
      <c r="G806" s="29"/>
      <c r="K806" s="74"/>
    </row>
    <row r="807" spans="1:11">
      <c r="A807" s="72"/>
      <c r="F807" s="349"/>
      <c r="G807" s="30"/>
      <c r="K807" s="74"/>
    </row>
    <row r="808" spans="1:11">
      <c r="A808" s="72"/>
      <c r="F808" s="347" t="str">
        <f>'Análisis Jurídico Invent. Info.'!Z202</f>
        <v/>
      </c>
      <c r="G808" s="29"/>
      <c r="K808" s="74"/>
    </row>
    <row r="809" spans="1:11">
      <c r="A809" s="72"/>
      <c r="F809" s="348"/>
      <c r="G809" s="30"/>
      <c r="K809" s="74"/>
    </row>
    <row r="810" spans="1:11">
      <c r="A810" s="72"/>
      <c r="F810" s="348"/>
      <c r="G810" s="29"/>
      <c r="K810" s="74"/>
    </row>
    <row r="811" spans="1:11">
      <c r="A811" s="72"/>
      <c r="F811" s="349"/>
      <c r="G811" s="30"/>
      <c r="K811" s="74"/>
    </row>
    <row r="812" spans="1:11">
      <c r="A812" s="72"/>
      <c r="F812" s="347" t="str">
        <f>'Análisis Jurídico Invent. Info.'!Z203</f>
        <v/>
      </c>
      <c r="G812" s="29"/>
      <c r="K812" s="74"/>
    </row>
    <row r="813" spans="1:11">
      <c r="A813" s="72"/>
      <c r="F813" s="348"/>
      <c r="G813" s="30"/>
      <c r="K813" s="74"/>
    </row>
    <row r="814" spans="1:11">
      <c r="A814" s="72"/>
      <c r="F814" s="348"/>
      <c r="G814" s="29"/>
      <c r="K814" s="74"/>
    </row>
    <row r="815" spans="1:11">
      <c r="A815" s="72"/>
      <c r="F815" s="349" t="str">
        <f>'Análisis Jurídico Invent. Info.'!Z204</f>
        <v/>
      </c>
      <c r="G815" s="30"/>
      <c r="K815" s="74"/>
    </row>
    <row r="816" spans="1:11" ht="15" thickBot="1">
      <c r="A816" s="75"/>
      <c r="B816" s="76"/>
      <c r="C816" s="76"/>
      <c r="D816" s="76"/>
      <c r="E816" s="76"/>
      <c r="F816" s="76"/>
      <c r="G816" s="76"/>
      <c r="H816" s="76"/>
      <c r="I816" s="76"/>
      <c r="J816" s="76"/>
      <c r="K816" s="77"/>
    </row>
  </sheetData>
  <mergeCells count="204">
    <mergeCell ref="F396:F399"/>
    <mergeCell ref="F400:F403"/>
    <mergeCell ref="F404:F407"/>
    <mergeCell ref="F408:F411"/>
    <mergeCell ref="F412:F415"/>
    <mergeCell ref="F416:F419"/>
    <mergeCell ref="F420:F423"/>
    <mergeCell ref="F424:F427"/>
    <mergeCell ref="F428:F431"/>
    <mergeCell ref="F116:F119"/>
    <mergeCell ref="F120:F123"/>
    <mergeCell ref="F124:F127"/>
    <mergeCell ref="F128:F131"/>
    <mergeCell ref="F132:F135"/>
    <mergeCell ref="F356:F359"/>
    <mergeCell ref="F360:F363"/>
    <mergeCell ref="F364:F367"/>
    <mergeCell ref="F332:F335"/>
    <mergeCell ref="F336:F339"/>
    <mergeCell ref="F340:F343"/>
    <mergeCell ref="F344:F347"/>
    <mergeCell ref="F348:F351"/>
    <mergeCell ref="F352:F355"/>
    <mergeCell ref="F308:F311"/>
    <mergeCell ref="F312:F315"/>
    <mergeCell ref="F316:F319"/>
    <mergeCell ref="F320:F323"/>
    <mergeCell ref="F324:F327"/>
    <mergeCell ref="F328:F331"/>
    <mergeCell ref="F280:F283"/>
    <mergeCell ref="F284:F287"/>
    <mergeCell ref="F288:F291"/>
    <mergeCell ref="F292:F295"/>
    <mergeCell ref="F96:F99"/>
    <mergeCell ref="F100:F103"/>
    <mergeCell ref="F104:F107"/>
    <mergeCell ref="F108:F111"/>
    <mergeCell ref="F112:F115"/>
    <mergeCell ref="F76:F79"/>
    <mergeCell ref="F80:F83"/>
    <mergeCell ref="F84:F87"/>
    <mergeCell ref="F88:F91"/>
    <mergeCell ref="F92:F95"/>
    <mergeCell ref="F368:F371"/>
    <mergeCell ref="F372:F375"/>
    <mergeCell ref="F808:F811"/>
    <mergeCell ref="F812:F815"/>
    <mergeCell ref="F780:F783"/>
    <mergeCell ref="F784:F787"/>
    <mergeCell ref="F788:F791"/>
    <mergeCell ref="F792:F795"/>
    <mergeCell ref="F796:F799"/>
    <mergeCell ref="F800:F803"/>
    <mergeCell ref="F804:F807"/>
    <mergeCell ref="F756:F759"/>
    <mergeCell ref="F760:F763"/>
    <mergeCell ref="F764:F767"/>
    <mergeCell ref="F768:F771"/>
    <mergeCell ref="F772:F775"/>
    <mergeCell ref="F776:F779"/>
    <mergeCell ref="F732:F735"/>
    <mergeCell ref="F736:F739"/>
    <mergeCell ref="F376:F379"/>
    <mergeCell ref="F380:F383"/>
    <mergeCell ref="F384:F387"/>
    <mergeCell ref="F388:F391"/>
    <mergeCell ref="F392:F395"/>
    <mergeCell ref="F740:F743"/>
    <mergeCell ref="F744:F747"/>
    <mergeCell ref="F748:F751"/>
    <mergeCell ref="F752:F755"/>
    <mergeCell ref="F708:F711"/>
    <mergeCell ref="F712:F715"/>
    <mergeCell ref="F716:F719"/>
    <mergeCell ref="F720:F723"/>
    <mergeCell ref="F724:F727"/>
    <mergeCell ref="F728:F731"/>
    <mergeCell ref="F680:F683"/>
    <mergeCell ref="F684:F687"/>
    <mergeCell ref="F688:F691"/>
    <mergeCell ref="F692:F695"/>
    <mergeCell ref="F696:F699"/>
    <mergeCell ref="F700:F703"/>
    <mergeCell ref="F704:F707"/>
    <mergeCell ref="F656:F659"/>
    <mergeCell ref="F660:F663"/>
    <mergeCell ref="F664:F667"/>
    <mergeCell ref="F668:F671"/>
    <mergeCell ref="F672:F675"/>
    <mergeCell ref="F676:F679"/>
    <mergeCell ref="F632:F635"/>
    <mergeCell ref="F636:F639"/>
    <mergeCell ref="F640:F643"/>
    <mergeCell ref="F644:F647"/>
    <mergeCell ref="F648:F651"/>
    <mergeCell ref="F652:F655"/>
    <mergeCell ref="F608:F611"/>
    <mergeCell ref="F612:F615"/>
    <mergeCell ref="F616:F619"/>
    <mergeCell ref="F620:F623"/>
    <mergeCell ref="F624:F627"/>
    <mergeCell ref="F628:F631"/>
    <mergeCell ref="F580:F583"/>
    <mergeCell ref="F584:F587"/>
    <mergeCell ref="F588:F591"/>
    <mergeCell ref="F592:F595"/>
    <mergeCell ref="F596:F599"/>
    <mergeCell ref="F600:F603"/>
    <mergeCell ref="F604:F607"/>
    <mergeCell ref="F556:F559"/>
    <mergeCell ref="F560:F563"/>
    <mergeCell ref="F564:F567"/>
    <mergeCell ref="F568:F571"/>
    <mergeCell ref="F572:F575"/>
    <mergeCell ref="F576:F579"/>
    <mergeCell ref="F532:F535"/>
    <mergeCell ref="F536:F539"/>
    <mergeCell ref="F540:F543"/>
    <mergeCell ref="F544:F547"/>
    <mergeCell ref="F548:F551"/>
    <mergeCell ref="F552:F555"/>
    <mergeCell ref="F508:F511"/>
    <mergeCell ref="F512:F515"/>
    <mergeCell ref="F516:F519"/>
    <mergeCell ref="F520:F523"/>
    <mergeCell ref="F524:F527"/>
    <mergeCell ref="F528:F531"/>
    <mergeCell ref="F484:F487"/>
    <mergeCell ref="F488:F491"/>
    <mergeCell ref="F492:F495"/>
    <mergeCell ref="F496:F499"/>
    <mergeCell ref="F500:F503"/>
    <mergeCell ref="F504:F507"/>
    <mergeCell ref="F456:F459"/>
    <mergeCell ref="F460:F463"/>
    <mergeCell ref="F432:F435"/>
    <mergeCell ref="F436:F439"/>
    <mergeCell ref="F440:F443"/>
    <mergeCell ref="F444:F447"/>
    <mergeCell ref="F448:F451"/>
    <mergeCell ref="F452:F455"/>
    <mergeCell ref="F464:F467"/>
    <mergeCell ref="F468:F471"/>
    <mergeCell ref="F472:F475"/>
    <mergeCell ref="F476:F479"/>
    <mergeCell ref="F480:F483"/>
    <mergeCell ref="F296:F299"/>
    <mergeCell ref="F300:F303"/>
    <mergeCell ref="F304:F307"/>
    <mergeCell ref="F256:F259"/>
    <mergeCell ref="F260:F263"/>
    <mergeCell ref="F264:F267"/>
    <mergeCell ref="F268:F271"/>
    <mergeCell ref="F272:F275"/>
    <mergeCell ref="F276:F279"/>
    <mergeCell ref="F232:F235"/>
    <mergeCell ref="F236:F239"/>
    <mergeCell ref="F240:F243"/>
    <mergeCell ref="F244:F247"/>
    <mergeCell ref="F248:F251"/>
    <mergeCell ref="F252:F255"/>
    <mergeCell ref="F208:F211"/>
    <mergeCell ref="F212:F215"/>
    <mergeCell ref="F216:F219"/>
    <mergeCell ref="F220:F223"/>
    <mergeCell ref="F224:F227"/>
    <mergeCell ref="F228:F231"/>
    <mergeCell ref="F180:F183"/>
    <mergeCell ref="F184:F187"/>
    <mergeCell ref="F188:F191"/>
    <mergeCell ref="F192:F195"/>
    <mergeCell ref="F196:F199"/>
    <mergeCell ref="F200:F203"/>
    <mergeCell ref="F204:F207"/>
    <mergeCell ref="F156:F159"/>
    <mergeCell ref="F160:F163"/>
    <mergeCell ref="F164:F167"/>
    <mergeCell ref="F168:F171"/>
    <mergeCell ref="F172:F175"/>
    <mergeCell ref="F176:F179"/>
    <mergeCell ref="F136:F139"/>
    <mergeCell ref="F140:F143"/>
    <mergeCell ref="F144:F147"/>
    <mergeCell ref="F148:F151"/>
    <mergeCell ref="F152:F155"/>
    <mergeCell ref="E2:G2"/>
    <mergeCell ref="C4:I4"/>
    <mergeCell ref="F8:F11"/>
    <mergeCell ref="F12:F15"/>
    <mergeCell ref="F16:F19"/>
    <mergeCell ref="F20:F23"/>
    <mergeCell ref="F24:F27"/>
    <mergeCell ref="F28:F31"/>
    <mergeCell ref="F32:F35"/>
    <mergeCell ref="F56:F59"/>
    <mergeCell ref="F60:F63"/>
    <mergeCell ref="F64:F67"/>
    <mergeCell ref="F68:F71"/>
    <mergeCell ref="F72:F75"/>
    <mergeCell ref="F36:F39"/>
    <mergeCell ref="F40:F43"/>
    <mergeCell ref="F44:F47"/>
    <mergeCell ref="F48:F51"/>
    <mergeCell ref="F52:F55"/>
  </mergeCells>
  <dataValidations count="1">
    <dataValidation allowBlank="1" showInputMessage="1" showErrorMessage="1" prompt="Describir el nombre de los conjuntos de datos." sqref="G8:G815" xr:uid="{00000000-0002-0000-0500-000000000000}"/>
  </dataValidations>
  <pageMargins left="0.7" right="0.7" top="0.75" bottom="0.75" header="0.3" footer="0.3"/>
  <pageSetup orientation="landscape" r:id="rId1"/>
  <headerFooter>
    <oddFooter>&amp;L_x000D_&amp;1#&amp;"Aptos"&amp;10&amp;K008000 NC2</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sheetPr>
  <dimension ref="A1:BJ822"/>
  <sheetViews>
    <sheetView showGridLines="0" zoomScale="70" zoomScaleNormal="70" workbookViewId="0">
      <selection activeCell="B14" sqref="B14"/>
    </sheetView>
  </sheetViews>
  <sheetFormatPr baseColWidth="10" defaultColWidth="8.5" defaultRowHeight="14.25"/>
  <cols>
    <col min="1" max="1" width="2.375" style="39" customWidth="1"/>
    <col min="2" max="2" width="34.625" style="39" customWidth="1"/>
    <col min="3" max="3" width="19.625" style="39" customWidth="1"/>
    <col min="4" max="4" width="21.75" style="39" customWidth="1"/>
    <col min="5" max="5" width="23" style="39" customWidth="1"/>
    <col min="6" max="6" width="28.125" style="39" customWidth="1"/>
    <col min="7" max="7" width="16.875" style="39" customWidth="1"/>
    <col min="8" max="8" width="16.5" style="39" customWidth="1"/>
    <col min="9" max="9" width="14.125" style="39" customWidth="1"/>
    <col min="10" max="11" width="12.5" style="39" customWidth="1"/>
    <col min="12" max="12" width="24.25" style="39" customWidth="1"/>
    <col min="13" max="13" width="19.5" style="39" customWidth="1"/>
    <col min="14" max="14" width="19.25" style="39" customWidth="1"/>
    <col min="15" max="20" width="19.5" style="39" customWidth="1"/>
    <col min="21" max="22" width="23.5" style="39" customWidth="1"/>
    <col min="23" max="23" width="2.25" style="39" customWidth="1"/>
    <col min="24" max="29" width="23.5" style="188" customWidth="1"/>
    <col min="30" max="30" width="19.5" style="188" customWidth="1"/>
    <col min="31" max="31" width="10" style="188" customWidth="1"/>
    <col min="32" max="32" width="18.5" style="188" customWidth="1"/>
    <col min="33" max="33" width="4.375" style="40" hidden="1" customWidth="1"/>
    <col min="34" max="34" width="15" style="40" hidden="1" customWidth="1"/>
    <col min="35" max="35" width="5.25" style="40" hidden="1" customWidth="1"/>
    <col min="36" max="36" width="17.5" style="40" hidden="1" customWidth="1"/>
    <col min="37" max="37" width="5.875" style="40" hidden="1" customWidth="1"/>
    <col min="38" max="38" width="19.25" style="40" hidden="1" customWidth="1"/>
    <col min="39" max="39" width="5.5" style="40" hidden="1" customWidth="1"/>
    <col min="40" max="40" width="9.375" style="40" hidden="1" customWidth="1"/>
    <col min="41" max="41" width="5.5" style="40" hidden="1" customWidth="1"/>
    <col min="42" max="42" width="8.875" style="40" hidden="1" customWidth="1"/>
    <col min="43" max="43" width="5.75" style="40" hidden="1" customWidth="1"/>
    <col min="44" max="44" width="16.375" style="40" hidden="1" customWidth="1"/>
    <col min="45" max="45" width="5.5" style="39" hidden="1" customWidth="1"/>
    <col min="46" max="46" width="11" style="39" hidden="1" customWidth="1"/>
    <col min="47" max="47" width="6.875" style="39" hidden="1" customWidth="1"/>
    <col min="48" max="48" width="16.75" style="39" bestFit="1" customWidth="1"/>
    <col min="49" max="49" width="14.625" style="39" bestFit="1" customWidth="1"/>
    <col min="50" max="16384" width="8.5" style="39"/>
  </cols>
  <sheetData>
    <row r="1" spans="1:62" ht="15" thickBot="1">
      <c r="A1" s="80"/>
      <c r="B1" s="81"/>
      <c r="C1" s="81"/>
      <c r="D1" s="81"/>
      <c r="E1" s="81"/>
      <c r="F1" s="81"/>
      <c r="G1" s="81"/>
      <c r="H1" s="81"/>
      <c r="I1" s="81"/>
      <c r="J1" s="81"/>
      <c r="K1" s="81"/>
      <c r="L1" s="81"/>
      <c r="M1" s="81"/>
      <c r="N1" s="81"/>
      <c r="O1" s="81"/>
      <c r="P1" s="81"/>
      <c r="Q1" s="81"/>
      <c r="R1" s="81"/>
      <c r="S1" s="81"/>
      <c r="T1" s="81"/>
      <c r="U1" s="81"/>
      <c r="V1" s="81"/>
      <c r="W1" s="82"/>
    </row>
    <row r="2" spans="1:62" customFormat="1" ht="75.75" customHeight="1" thickBot="1">
      <c r="A2" s="72"/>
      <c r="B2" s="1"/>
      <c r="C2" s="68"/>
      <c r="D2" s="354" t="s">
        <v>1820</v>
      </c>
      <c r="E2" s="354"/>
      <c r="F2" s="354"/>
      <c r="G2" s="354"/>
      <c r="H2" s="354"/>
      <c r="I2" s="354"/>
      <c r="J2" s="354"/>
      <c r="K2" s="354"/>
      <c r="L2" s="354"/>
      <c r="M2" s="354"/>
      <c r="N2" s="354"/>
      <c r="O2" s="354"/>
      <c r="P2" s="354"/>
      <c r="Q2" s="354"/>
      <c r="R2" s="354"/>
      <c r="S2" s="354"/>
      <c r="T2" s="354"/>
      <c r="U2" s="354"/>
      <c r="V2" s="355"/>
      <c r="W2" s="74"/>
      <c r="X2" s="189"/>
      <c r="Y2" s="189"/>
      <c r="Z2" s="189"/>
      <c r="AA2" s="189"/>
      <c r="AB2" s="189"/>
      <c r="AC2" s="189"/>
      <c r="AD2" s="189"/>
      <c r="AE2" s="189"/>
      <c r="AF2" s="189"/>
    </row>
    <row r="3" spans="1:62" s="41" customFormat="1" ht="15.75" customHeight="1">
      <c r="A3" s="83"/>
      <c r="B3" s="66"/>
      <c r="C3" s="66"/>
      <c r="D3" s="66"/>
      <c r="E3" s="66"/>
      <c r="F3" s="66"/>
      <c r="G3" s="66"/>
      <c r="H3" s="66"/>
      <c r="I3" s="66"/>
      <c r="J3" s="67"/>
      <c r="K3" s="67"/>
      <c r="L3" s="67"/>
      <c r="M3" s="67"/>
      <c r="N3" s="67"/>
      <c r="O3" s="67"/>
      <c r="P3" s="67"/>
      <c r="Q3" s="55"/>
      <c r="R3" s="55"/>
      <c r="S3" s="55"/>
      <c r="T3" s="55"/>
      <c r="U3" s="55"/>
      <c r="V3" s="55"/>
      <c r="W3" s="84"/>
      <c r="X3" s="190"/>
      <c r="Y3" s="190"/>
      <c r="Z3" s="190"/>
      <c r="AA3" s="190"/>
      <c r="AB3" s="190"/>
      <c r="AC3" s="190"/>
      <c r="AD3" s="190"/>
      <c r="AE3" s="191"/>
      <c r="AF3" s="191"/>
      <c r="AH3" s="367" t="s">
        <v>1821</v>
      </c>
      <c r="AI3" s="368"/>
      <c r="AJ3" s="368"/>
      <c r="AK3" s="368"/>
      <c r="AL3" s="368"/>
      <c r="AM3" s="368"/>
      <c r="AN3" s="368"/>
      <c r="AO3" s="369"/>
      <c r="AP3" s="364" t="s">
        <v>1822</v>
      </c>
      <c r="AQ3" s="365"/>
      <c r="AR3" s="365"/>
      <c r="AS3" s="365"/>
      <c r="AT3" s="365"/>
      <c r="AU3" s="366"/>
    </row>
    <row r="4" spans="1:62" s="41" customFormat="1" ht="15.75" customHeight="1">
      <c r="A4" s="83"/>
      <c r="B4" s="66"/>
      <c r="C4" s="361" t="s">
        <v>1823</v>
      </c>
      <c r="D4" s="361"/>
      <c r="E4" s="361"/>
      <c r="F4" s="361"/>
      <c r="G4" s="361"/>
      <c r="H4" s="361"/>
      <c r="I4" s="361"/>
      <c r="J4" s="67"/>
      <c r="K4" s="67"/>
      <c r="L4" s="67"/>
      <c r="M4" s="67"/>
      <c r="N4" s="67"/>
      <c r="O4" s="67"/>
      <c r="P4" s="67"/>
      <c r="Q4" s="55"/>
      <c r="R4" s="55"/>
      <c r="S4" s="55"/>
      <c r="T4" s="55"/>
      <c r="U4" s="55"/>
      <c r="V4" s="55"/>
      <c r="W4" s="84"/>
      <c r="X4" s="190"/>
      <c r="Y4" s="190"/>
      <c r="Z4" s="190"/>
      <c r="AA4" s="190"/>
      <c r="AB4" s="190"/>
      <c r="AC4" s="190"/>
      <c r="AD4" s="190"/>
      <c r="AE4" s="191"/>
      <c r="AF4" s="191"/>
      <c r="AH4" s="370" t="s">
        <v>1824</v>
      </c>
      <c r="AI4" s="370"/>
      <c r="AJ4" s="370" t="s">
        <v>1825</v>
      </c>
      <c r="AK4" s="370"/>
      <c r="AL4" s="372" t="s">
        <v>1826</v>
      </c>
      <c r="AM4" s="370"/>
      <c r="AN4" s="370" t="s">
        <v>1827</v>
      </c>
      <c r="AO4" s="370"/>
      <c r="AP4" s="370" t="s">
        <v>1828</v>
      </c>
      <c r="AQ4" s="370"/>
      <c r="AR4" s="370" t="s">
        <v>1829</v>
      </c>
      <c r="AS4" s="370"/>
      <c r="AT4" s="370" t="s">
        <v>1830</v>
      </c>
      <c r="AU4" s="370"/>
    </row>
    <row r="5" spans="1:62" s="41" customFormat="1" ht="15" customHeight="1">
      <c r="A5" s="83"/>
      <c r="B5" s="66"/>
      <c r="C5" s="361"/>
      <c r="D5" s="361"/>
      <c r="E5" s="361"/>
      <c r="F5" s="361"/>
      <c r="G5" s="361"/>
      <c r="H5" s="361"/>
      <c r="I5" s="361"/>
      <c r="J5" s="67"/>
      <c r="K5" s="67"/>
      <c r="L5" s="67"/>
      <c r="M5" s="67"/>
      <c r="N5" s="67"/>
      <c r="O5" s="67"/>
      <c r="P5" s="67"/>
      <c r="Q5" s="55"/>
      <c r="R5" s="55"/>
      <c r="S5" s="55"/>
      <c r="T5" s="55"/>
      <c r="U5" s="55"/>
      <c r="V5" s="55"/>
      <c r="W5" s="84"/>
      <c r="X5" s="190"/>
      <c r="Y5" s="190"/>
      <c r="Z5" s="190"/>
      <c r="AA5" s="190"/>
      <c r="AB5" s="190"/>
      <c r="AC5" s="190"/>
      <c r="AD5" s="190"/>
      <c r="AE5" s="191"/>
      <c r="AF5" s="191"/>
      <c r="AH5" s="371"/>
      <c r="AI5" s="371"/>
      <c r="AJ5" s="371"/>
      <c r="AK5" s="371"/>
      <c r="AL5" s="373"/>
      <c r="AM5" s="371"/>
      <c r="AN5" s="371"/>
      <c r="AO5" s="371"/>
      <c r="AP5" s="371"/>
      <c r="AQ5" s="371"/>
      <c r="AR5" s="371"/>
      <c r="AS5" s="371"/>
      <c r="AT5" s="371"/>
      <c r="AU5" s="371"/>
      <c r="BJ5" s="42" t="s">
        <v>1831</v>
      </c>
    </row>
    <row r="6" spans="1:62" s="41" customFormat="1" ht="15" customHeight="1">
      <c r="A6" s="83"/>
      <c r="B6" s="66"/>
      <c r="C6" s="114"/>
      <c r="D6" s="115" t="s">
        <v>1832</v>
      </c>
      <c r="E6" s="115" t="s">
        <v>1833</v>
      </c>
      <c r="F6" s="363"/>
      <c r="G6" s="362" t="s">
        <v>1834</v>
      </c>
      <c r="H6" s="362"/>
      <c r="I6" s="362"/>
      <c r="J6" s="67"/>
      <c r="K6" s="67"/>
      <c r="L6" s="67"/>
      <c r="M6" s="67"/>
      <c r="N6" s="67"/>
      <c r="O6" s="67"/>
      <c r="P6" s="67"/>
      <c r="Q6" s="55"/>
      <c r="R6" s="55"/>
      <c r="S6" s="55"/>
      <c r="T6" s="55"/>
      <c r="U6" s="55"/>
      <c r="V6" s="55"/>
      <c r="W6" s="84"/>
      <c r="X6" s="190"/>
      <c r="Y6" s="190"/>
      <c r="Z6" s="190"/>
      <c r="AA6" s="190"/>
      <c r="AB6" s="190"/>
      <c r="AC6" s="190"/>
      <c r="AD6" s="190"/>
      <c r="AE6" s="191"/>
      <c r="AF6" s="191"/>
      <c r="AH6" s="46" t="s">
        <v>1835</v>
      </c>
      <c r="AI6" s="105">
        <v>0.25</v>
      </c>
      <c r="AJ6" s="46" t="s">
        <v>1836</v>
      </c>
      <c r="AK6" s="106">
        <v>0.25</v>
      </c>
      <c r="AL6" s="48" t="s">
        <v>1837</v>
      </c>
      <c r="AM6" s="106">
        <v>0.25</v>
      </c>
      <c r="AN6" s="46" t="s">
        <v>1838</v>
      </c>
      <c r="AO6" s="106">
        <v>0.25</v>
      </c>
      <c r="AP6" s="46" t="s">
        <v>1839</v>
      </c>
      <c r="AQ6" s="105">
        <v>1.32</v>
      </c>
      <c r="AR6" s="46" t="s">
        <v>1840</v>
      </c>
      <c r="AS6" s="105">
        <v>1.32</v>
      </c>
      <c r="AT6" s="49" t="s">
        <v>1841</v>
      </c>
      <c r="AU6" s="108">
        <v>1.32</v>
      </c>
      <c r="BJ6" s="42" t="s">
        <v>1792</v>
      </c>
    </row>
    <row r="7" spans="1:62" s="41" customFormat="1" ht="13.5" customHeight="1">
      <c r="A7" s="83"/>
      <c r="B7" s="66"/>
      <c r="C7" s="116" t="s">
        <v>1842</v>
      </c>
      <c r="D7" s="114" t="s">
        <v>1843</v>
      </c>
      <c r="E7" s="114" t="s">
        <v>1844</v>
      </c>
      <c r="F7" s="363"/>
      <c r="G7" s="362"/>
      <c r="H7" s="362"/>
      <c r="I7" s="362"/>
      <c r="J7" s="67"/>
      <c r="K7" s="67"/>
      <c r="L7" s="67"/>
      <c r="M7" s="67"/>
      <c r="N7" s="67"/>
      <c r="O7" s="67"/>
      <c r="P7" s="67"/>
      <c r="Q7" s="55"/>
      <c r="R7" s="55"/>
      <c r="S7" s="55"/>
      <c r="T7" s="55"/>
      <c r="U7" s="55"/>
      <c r="V7" s="55"/>
      <c r="W7" s="84"/>
      <c r="X7" s="190"/>
      <c r="Y7" s="190"/>
      <c r="Z7" s="190"/>
      <c r="AA7" s="190"/>
      <c r="AB7" s="190"/>
      <c r="AC7" s="190"/>
      <c r="AD7" s="190"/>
      <c r="AE7" s="191"/>
      <c r="AF7" s="191"/>
      <c r="AH7" s="46" t="s">
        <v>1845</v>
      </c>
      <c r="AI7" s="105">
        <v>1</v>
      </c>
      <c r="AJ7" s="46" t="s">
        <v>1846</v>
      </c>
      <c r="AK7" s="106">
        <v>1</v>
      </c>
      <c r="AL7" s="48" t="s">
        <v>1847</v>
      </c>
      <c r="AM7" s="106">
        <v>0.5</v>
      </c>
      <c r="AN7" s="46" t="s">
        <v>1848</v>
      </c>
      <c r="AO7" s="106">
        <v>0.5</v>
      </c>
      <c r="AP7" s="46" t="s">
        <v>1849</v>
      </c>
      <c r="AQ7" s="105">
        <v>0.33</v>
      </c>
      <c r="AR7" s="46" t="s">
        <v>1850</v>
      </c>
      <c r="AS7" s="105">
        <v>0.33</v>
      </c>
      <c r="AT7" s="46" t="s">
        <v>1851</v>
      </c>
      <c r="AU7" s="108">
        <v>0.99</v>
      </c>
      <c r="BJ7" s="42" t="s">
        <v>1793</v>
      </c>
    </row>
    <row r="8" spans="1:62" s="41" customFormat="1" ht="15.75" customHeight="1">
      <c r="A8" s="83"/>
      <c r="B8" s="43"/>
      <c r="C8" s="116" t="s">
        <v>1852</v>
      </c>
      <c r="D8" s="114" t="s">
        <v>1843</v>
      </c>
      <c r="E8" s="114" t="s">
        <v>1853</v>
      </c>
      <c r="F8" s="363"/>
      <c r="G8" s="362"/>
      <c r="H8" s="362"/>
      <c r="I8" s="362"/>
      <c r="M8" s="44"/>
      <c r="N8" s="39"/>
      <c r="O8" s="39"/>
      <c r="P8" s="39"/>
      <c r="Q8" s="39"/>
      <c r="R8" s="39"/>
      <c r="S8" s="39"/>
      <c r="T8" s="39"/>
      <c r="U8" s="39"/>
      <c r="V8" s="39"/>
      <c r="W8" s="85"/>
      <c r="X8" s="188"/>
      <c r="Y8" s="188"/>
      <c r="Z8" s="188"/>
      <c r="AA8" s="188"/>
      <c r="AB8" s="188"/>
      <c r="AC8" s="188"/>
      <c r="AD8" s="188"/>
      <c r="AE8" s="191"/>
      <c r="AF8" s="191"/>
      <c r="AH8" s="46"/>
      <c r="AI8" s="105"/>
      <c r="AJ8" s="46"/>
      <c r="AK8" s="106"/>
      <c r="AL8" s="48" t="s">
        <v>1854</v>
      </c>
      <c r="AM8" s="106">
        <v>0.75</v>
      </c>
      <c r="AN8" s="46" t="s">
        <v>1855</v>
      </c>
      <c r="AO8" s="106">
        <v>0.75</v>
      </c>
      <c r="AP8" s="46"/>
      <c r="AQ8" s="105"/>
      <c r="AR8" s="46"/>
      <c r="AS8" s="46"/>
      <c r="AT8" s="46" t="s">
        <v>1856</v>
      </c>
      <c r="AU8" s="108">
        <v>0.66</v>
      </c>
      <c r="BJ8" s="42" t="s">
        <v>1795</v>
      </c>
    </row>
    <row r="9" spans="1:62" s="41" customFormat="1" ht="12" customHeight="1">
      <c r="A9" s="83"/>
      <c r="B9" s="45"/>
      <c r="C9" s="116" t="s">
        <v>1857</v>
      </c>
      <c r="D9" s="114" t="s">
        <v>1858</v>
      </c>
      <c r="E9" s="114" t="s">
        <v>1844</v>
      </c>
      <c r="F9" s="363"/>
      <c r="G9" s="362"/>
      <c r="H9" s="362"/>
      <c r="I9" s="362"/>
      <c r="M9" s="44"/>
      <c r="N9" s="39"/>
      <c r="O9" s="39"/>
      <c r="P9" s="39"/>
      <c r="Q9" s="39"/>
      <c r="R9" s="39"/>
      <c r="S9" s="39"/>
      <c r="T9" s="39"/>
      <c r="U9" s="39"/>
      <c r="V9" s="39"/>
      <c r="W9" s="85"/>
      <c r="X9" s="188"/>
      <c r="Y9" s="188"/>
      <c r="Z9" s="188"/>
      <c r="AA9" s="188"/>
      <c r="AB9" s="188"/>
      <c r="AC9" s="188"/>
      <c r="AD9" s="188"/>
      <c r="AE9" s="191"/>
      <c r="AF9" s="191"/>
      <c r="AH9" s="46"/>
      <c r="AI9" s="105"/>
      <c r="AJ9" s="46"/>
      <c r="AK9" s="107"/>
      <c r="AL9" s="46" t="s">
        <v>1859</v>
      </c>
      <c r="AM9" s="107">
        <v>1</v>
      </c>
      <c r="AN9" s="46" t="s">
        <v>1860</v>
      </c>
      <c r="AO9" s="107">
        <v>1</v>
      </c>
      <c r="AP9" s="46"/>
      <c r="AQ9" s="105"/>
      <c r="AR9" s="46"/>
      <c r="AS9" s="46"/>
      <c r="AT9" s="46" t="s">
        <v>1861</v>
      </c>
      <c r="AU9" s="108">
        <v>0.33</v>
      </c>
    </row>
    <row r="10" spans="1:62" ht="15.75" customHeight="1">
      <c r="A10" s="86"/>
      <c r="B10" s="50"/>
      <c r="C10" s="116" t="s">
        <v>1862</v>
      </c>
      <c r="D10" s="114" t="s">
        <v>1858</v>
      </c>
      <c r="E10" s="114" t="s">
        <v>1853</v>
      </c>
      <c r="F10" s="363"/>
      <c r="G10" s="362"/>
      <c r="H10" s="362"/>
      <c r="I10" s="362"/>
      <c r="N10" s="51"/>
      <c r="O10" s="51"/>
      <c r="P10" s="51"/>
      <c r="Q10" s="51"/>
      <c r="R10" s="51"/>
      <c r="S10" s="51"/>
      <c r="T10" s="51"/>
      <c r="U10" s="51"/>
      <c r="V10" s="51"/>
      <c r="W10" s="87"/>
      <c r="X10" s="192"/>
      <c r="Y10" s="192"/>
      <c r="Z10" s="192"/>
      <c r="AA10" s="192"/>
      <c r="AB10" s="192"/>
      <c r="AC10" s="192"/>
      <c r="AD10" s="192"/>
      <c r="AS10" s="40"/>
      <c r="AT10" s="40"/>
    </row>
    <row r="11" spans="1:62" ht="15.75" thickBot="1">
      <c r="A11" s="86"/>
      <c r="B11" s="50"/>
      <c r="J11" s="44"/>
      <c r="W11" s="85"/>
      <c r="AE11" s="193"/>
      <c r="AS11" s="40"/>
      <c r="AT11" s="40"/>
      <c r="AU11" s="40"/>
    </row>
    <row r="12" spans="1:62" ht="20.25" customHeight="1">
      <c r="A12" s="86"/>
      <c r="B12" s="26"/>
      <c r="C12" s="356" t="s">
        <v>1863</v>
      </c>
      <c r="D12" s="357"/>
      <c r="E12" s="357"/>
      <c r="F12" s="358"/>
      <c r="G12" s="359" t="s">
        <v>1864</v>
      </c>
      <c r="H12" s="359"/>
      <c r="I12" s="359"/>
      <c r="J12" s="44"/>
      <c r="K12" s="26"/>
      <c r="L12" s="26"/>
      <c r="W12" s="85"/>
      <c r="AE12" s="193"/>
      <c r="AS12" s="40"/>
      <c r="AT12" s="40"/>
      <c r="AU12" s="40"/>
    </row>
    <row r="13" spans="1:62" ht="66.75" customHeight="1">
      <c r="A13" s="86"/>
      <c r="B13" s="60" t="s">
        <v>1865</v>
      </c>
      <c r="C13" s="56" t="s">
        <v>1824</v>
      </c>
      <c r="D13" s="56" t="s">
        <v>1825</v>
      </c>
      <c r="E13" s="56" t="s">
        <v>1826</v>
      </c>
      <c r="F13" s="56" t="s">
        <v>1866</v>
      </c>
      <c r="G13" s="57" t="s">
        <v>1828</v>
      </c>
      <c r="H13" s="57" t="s">
        <v>1829</v>
      </c>
      <c r="I13" s="57" t="s">
        <v>1830</v>
      </c>
      <c r="J13" s="58" t="s">
        <v>1867</v>
      </c>
      <c r="K13" s="59" t="s">
        <v>1868</v>
      </c>
      <c r="L13" s="113" t="s">
        <v>1869</v>
      </c>
      <c r="M13" s="88"/>
      <c r="N13" s="41"/>
      <c r="O13" s="41"/>
      <c r="P13" s="41"/>
      <c r="Q13" s="41"/>
      <c r="R13" s="41"/>
      <c r="S13" s="41"/>
      <c r="T13" s="41"/>
      <c r="U13" s="41"/>
      <c r="V13" s="41"/>
      <c r="W13" s="89"/>
      <c r="X13" s="191"/>
      <c r="Y13" s="191"/>
      <c r="Z13" s="191"/>
      <c r="AA13" s="191"/>
      <c r="AB13" s="191"/>
      <c r="AC13" s="191"/>
      <c r="AD13" s="191"/>
      <c r="AE13" s="193"/>
      <c r="AL13" s="26"/>
      <c r="AS13" s="40"/>
      <c r="AT13" s="40"/>
      <c r="AU13" s="40"/>
    </row>
    <row r="14" spans="1:62">
      <c r="A14" s="86"/>
      <c r="B14" s="63">
        <f>'Identificación Inventario Datos'!G8</f>
        <v>0</v>
      </c>
      <c r="C14" s="64"/>
      <c r="D14" s="64"/>
      <c r="E14" s="64"/>
      <c r="F14" s="64"/>
      <c r="G14" s="64"/>
      <c r="H14" s="64"/>
      <c r="I14" s="64"/>
      <c r="J14" s="109">
        <f>(+IF(C14="No Contribuye",1*0.25,IF(C14="Contribuye al Sector",4*0.25,IF(C14="",0,"")))+IF(D14="No se ha contemplado el valor agregado",1*0.25,IF(D14="Genera valor agregado",4*0.25,IF(D14="",0,"")))+IF(E14="No se ha identificado",1*0.25,IF(E14="Internacional",2*0.25,IF(E14="Sector Público ó Privado / Ciudadanos",3*0.25,IF(E14="Regional / Nacional / Todos los sectores y Coberturas",4*0.25,IF(E14="",0,"")))))+IF(F14="No se ha identificado la demanda",1*0.25,IF(F14="Demanda por parte de la ciudadanía a través de la solicitud de peticiones",2*0.25,IF(F14="Demanda por parte de desarrolladores",3*0.25,IF(F14="Gran demanda a través Consultas propias de la Entidad",4*0.25,IF(F14="",0,""))))))</f>
        <v>0</v>
      </c>
      <c r="K14" s="109">
        <f>(+IF(G14="Requiere desarrollo",4*0.33,IF(G14="No requiere esfuerzo de desarrollo",1*0.33,IF(G14="",0,""))))+IF(H14="Se encuentra en un servidor de producción",4*0.33,IF(H14="Servidor de datos",1*0.33,IF(H14="",0,"")))+IF(I14="No tiene procesos de calidad",4*0.33,IF(I14="Calidad media",3*0.33,IF(I14="Alta calidad",2*0.33,IF(I14="Certificada",1*0.33,IF(I14="",0,"")))))</f>
        <v>0</v>
      </c>
      <c r="L14" s="65" t="str">
        <f>+IF(AND(J14&gt;2,J14&lt;=4,K14&gt;=0,K14&lt;2),"VICTORIA TEMPRANA",IF(AND(J14&gt;2,J14&lt;=4,K14&gt;2,K14&lt;=4),"MEDIO PLAZO",IF(AND(J14&gt;=0,J14&lt;=2,K14&gt;2,K14&lt;=4),"NO APORTA VALOR",IF(AND(J14&gt;=0,J14&lt;=2,K14&gt;0,K14&lt;2),"LARGO PLAZO",""))))</f>
        <v/>
      </c>
      <c r="N14" s="41"/>
      <c r="O14" s="41"/>
      <c r="P14" s="41"/>
      <c r="Q14" s="41"/>
      <c r="R14" s="41"/>
      <c r="S14" s="41"/>
      <c r="T14" s="41"/>
      <c r="U14" s="41"/>
      <c r="V14" s="41"/>
      <c r="W14" s="89"/>
      <c r="X14" s="191"/>
      <c r="Y14" s="191"/>
      <c r="Z14" s="191"/>
      <c r="AA14" s="191"/>
      <c r="AB14" s="191"/>
      <c r="AC14" s="191"/>
      <c r="AD14" s="191"/>
      <c r="AH14" s="52"/>
      <c r="AI14" s="52"/>
      <c r="AJ14" s="52"/>
      <c r="AK14" s="52"/>
      <c r="AL14" s="54"/>
      <c r="AQ14" s="54"/>
      <c r="AS14" s="40"/>
      <c r="AT14" s="40"/>
      <c r="AU14" s="40"/>
    </row>
    <row r="15" spans="1:62" s="26" customFormat="1">
      <c r="A15" s="90"/>
      <c r="B15" s="61">
        <f>'Identificación Inventario Datos'!G9</f>
        <v>0</v>
      </c>
      <c r="C15" s="62"/>
      <c r="D15" s="62"/>
      <c r="E15" s="62"/>
      <c r="F15" s="62"/>
      <c r="G15" s="111"/>
      <c r="H15" s="111"/>
      <c r="I15" s="111"/>
      <c r="J15" s="110">
        <f>(+IF(C15="No Contribuye",1*0.25,IF(C15="Contribuye al Sector",4*0.25,IF(C15="",0,"")))+IF(D15="No se ha contemplado el valor agregado",1*0.25,IF(D15="Genera valor agregado",4*0.25,IF(D15="",0,"")))+IF(E15="No se ha identificado",1*0.25,IF(E15="Internacional",2*0.25,IF(E15="Sector Público ó Privado / Ciudadanos",3*0.25,IF(E15="Regional / Nacional / Todos los sectores y Coberturas",4*0.25,IF(E15="",0,"")))))+IF(F15="No se ha identificado la demanda",1*0.25,IF(F15="Demanda por parte de la ciudadanía a través de la solicitud de peticiones",2*0.25,IF(F15="Demanda por parte de desarrolladores",3*0.25,IF(F15="Gran demanda a través Consultas propias de la Entidad",4*0.25,IF(F15="",0,""))))))</f>
        <v>0</v>
      </c>
      <c r="K15" s="110">
        <f>(+IF(G15="Requiere desarrollo",4*0.33,IF(G15="No requiere esfuerzo de desarrollo",1*0.33,IF(G15="",0,""))))+IF(H15="Se encuentra en un servidor de producción",4*0.33,IF(H15="Servidor de datos",1*0.33,IF(H15="",0,"")))+IF(I15="No tiene procesos de calidad",4*0.33,IF(I15="Calidad media",3*0.33,IF(I15="Alta calidad",2*0.33,IF(I15="Certificada",1*0.33,IF(I15="",0,"")))))</f>
        <v>0</v>
      </c>
      <c r="L15" s="112" t="str">
        <f>+IF(AND(J15&gt;2,J15&lt;=4,K15&gt;=0,K15&lt;2),"VICTORIA TEMPRANA",IF(AND(J15&gt;2,J15&lt;=4,K15&gt;2,K15&lt;=4),"MEDIO PLAZO",IF(AND(J15&gt;=0,J15&lt;=2,K15&gt;2,K15&lt;=4),"NO APORTA VALOR",IF(AND(J15&gt;=0,J15&lt;=2,K15&gt;0,K15&lt;2),"LARGO PLAZO",""))))</f>
        <v/>
      </c>
      <c r="M15" s="39"/>
      <c r="W15" s="91"/>
      <c r="X15" s="194"/>
      <c r="Y15" s="194"/>
      <c r="Z15" s="194"/>
      <c r="AA15" s="194"/>
      <c r="AB15" s="194"/>
      <c r="AC15" s="194"/>
      <c r="AD15" s="194"/>
      <c r="AE15" s="194"/>
      <c r="AF15" s="188"/>
      <c r="AG15" s="40"/>
      <c r="AH15" s="44"/>
      <c r="AI15" s="53"/>
      <c r="AJ15" s="53"/>
      <c r="AK15" s="53"/>
      <c r="AL15" s="44"/>
      <c r="AM15" s="40"/>
      <c r="AN15" s="40"/>
      <c r="AO15" s="40"/>
      <c r="AP15" s="40"/>
      <c r="AQ15" s="40"/>
      <c r="AR15" s="40"/>
      <c r="AS15" s="40"/>
      <c r="AT15" s="40"/>
      <c r="AU15" s="40"/>
    </row>
    <row r="16" spans="1:62" s="54" customFormat="1">
      <c r="A16" s="92"/>
      <c r="B16" s="63">
        <f>'Identificación Inventario Datos'!G10</f>
        <v>0</v>
      </c>
      <c r="C16" s="64"/>
      <c r="D16" s="64"/>
      <c r="E16" s="64"/>
      <c r="F16" s="64"/>
      <c r="G16" s="64"/>
      <c r="H16" s="64"/>
      <c r="I16" s="64"/>
      <c r="J16" s="109">
        <f t="shared" ref="J16:J79" si="0">(+IF(C16="No Contribuye",1*0.25,IF(C16="Contribuye al Sector",4*0.25,IF(C16="",0,"")))+IF(D16="No se ha contemplado el valor agregado",1*0.25,IF(D16="Genera valor agregado",4*0.25,IF(D16="",0,"")))+IF(E16="No se ha identificado",1*0.25,IF(E16="Internacional",2*0.25,IF(E16="Sector Público ó Privado / Ciudadanos",3*0.25,IF(E16="Regional / Nacional / Todos los sectores y Coberturas",4*0.25,IF(E16="",0,"")))))+IF(F16="No se ha identificado la demanda",1*0.25,IF(F16="Demanda por parte de la ciudadanía a través de la solicitud de peticiones",2*0.25,IF(F16="Demanda por parte de desarrolladores",3*0.25,IF(F16="Gran demanda a través Consultas propias de la Entidad",4*0.25,IF(F16="",0,""))))))</f>
        <v>0</v>
      </c>
      <c r="K16" s="109">
        <f t="shared" ref="K16:K79" si="1">(+IF(G16="Requiere desarrollo",4*0.33,IF(G16="No requiere esfuerzo de desarrollo",1*0.33,IF(G16="",0,""))))+IF(H16="Se encuentra en un servidor de producción",4*0.33,IF(H16="Servidor de datos",1*0.33,IF(H16="",0,"")))+IF(I16="No tiene procesos de calidad",4*0.33,IF(I16="Calidad media",3*0.33,IF(I16="Alta calidad",2*0.33,IF(I16="Certificada",1*0.33,IF(I16="",0,"")))))</f>
        <v>0</v>
      </c>
      <c r="L16" s="65" t="str">
        <f t="shared" ref="L16:L79" si="2">+IF(AND(J16&gt;2,J16&lt;=4,K16&gt;=0,K16&lt;2),"VICTORIA TEMPRANA",IF(AND(J16&gt;2,J16&lt;=4,K16&gt;2,K16&lt;=4),"MEDIO PLAZO",IF(AND(J16&gt;=0,J16&lt;=2,K16&gt;2,K16&lt;=4),"NO APORTA VALOR",IF(AND(J16&gt;=0,J16&lt;=2,K16&gt;0,K16&lt;2),"LARGO PLAZO",""))))</f>
        <v/>
      </c>
      <c r="M16" s="39"/>
      <c r="N16" s="93"/>
      <c r="O16" s="93"/>
      <c r="P16" s="93"/>
      <c r="Q16" s="93"/>
      <c r="R16" s="93"/>
      <c r="S16" s="93"/>
      <c r="T16" s="93"/>
      <c r="U16" s="93"/>
      <c r="V16" s="93"/>
      <c r="W16" s="94"/>
      <c r="X16" s="195"/>
      <c r="Y16" s="195"/>
      <c r="Z16" s="195"/>
      <c r="AA16" s="195"/>
      <c r="AB16" s="195"/>
      <c r="AC16" s="195"/>
      <c r="AD16" s="195"/>
      <c r="AE16" s="196"/>
      <c r="AF16" s="194"/>
      <c r="AG16" s="52"/>
      <c r="AH16" s="44"/>
      <c r="AI16" s="47"/>
      <c r="AJ16" s="47"/>
      <c r="AK16" s="47"/>
      <c r="AL16" s="44"/>
      <c r="AM16" s="40"/>
      <c r="AN16" s="40"/>
      <c r="AO16" s="40"/>
      <c r="AP16" s="40"/>
      <c r="AQ16" s="40"/>
      <c r="AR16" s="40"/>
      <c r="AS16" s="40"/>
      <c r="AT16" s="40"/>
      <c r="AU16" s="44"/>
    </row>
    <row r="17" spans="1:47" s="44" customFormat="1">
      <c r="A17" s="95"/>
      <c r="B17" s="61">
        <f>'Identificación Inventario Datos'!G11</f>
        <v>0</v>
      </c>
      <c r="C17" s="62"/>
      <c r="D17" s="62"/>
      <c r="E17" s="62"/>
      <c r="F17" s="62"/>
      <c r="G17" s="111"/>
      <c r="H17" s="111"/>
      <c r="I17" s="111"/>
      <c r="J17" s="110">
        <f t="shared" si="0"/>
        <v>0</v>
      </c>
      <c r="K17" s="110">
        <f t="shared" si="1"/>
        <v>0</v>
      </c>
      <c r="L17" s="112" t="str">
        <f t="shared" si="2"/>
        <v/>
      </c>
      <c r="M17" s="39"/>
      <c r="W17" s="96"/>
      <c r="X17" s="197"/>
      <c r="Y17" s="197"/>
      <c r="Z17" s="197"/>
      <c r="AA17" s="197"/>
      <c r="AB17" s="197"/>
      <c r="AC17" s="197"/>
      <c r="AD17" s="197"/>
      <c r="AE17" s="197"/>
      <c r="AF17" s="197"/>
      <c r="AI17" s="47"/>
      <c r="AJ17" s="47"/>
      <c r="AK17" s="53"/>
      <c r="AM17" s="40"/>
      <c r="AN17" s="40"/>
      <c r="AO17" s="40"/>
      <c r="AP17" s="40"/>
      <c r="AQ17" s="40"/>
      <c r="AR17" s="40"/>
      <c r="AS17" s="40"/>
      <c r="AT17" s="40"/>
    </row>
    <row r="18" spans="1:47" s="44" customFormat="1">
      <c r="A18" s="95"/>
      <c r="B18" s="63">
        <f>'Identificación Inventario Datos'!G12</f>
        <v>0</v>
      </c>
      <c r="C18" s="64"/>
      <c r="D18" s="64"/>
      <c r="E18" s="64"/>
      <c r="F18" s="64"/>
      <c r="G18" s="64"/>
      <c r="H18" s="64"/>
      <c r="I18" s="64"/>
      <c r="J18" s="109">
        <f t="shared" si="0"/>
        <v>0</v>
      </c>
      <c r="K18" s="109">
        <f t="shared" si="1"/>
        <v>0</v>
      </c>
      <c r="L18" s="65" t="str">
        <f t="shared" si="2"/>
        <v/>
      </c>
      <c r="M18" s="39"/>
      <c r="W18" s="96"/>
      <c r="X18" s="197"/>
      <c r="Y18" s="197"/>
      <c r="Z18" s="197"/>
      <c r="AA18" s="197"/>
      <c r="AB18" s="197"/>
      <c r="AC18" s="197"/>
      <c r="AD18" s="197"/>
      <c r="AE18" s="197"/>
      <c r="AF18" s="197"/>
      <c r="AI18" s="47"/>
      <c r="AJ18" s="47"/>
      <c r="AK18" s="47"/>
      <c r="AM18" s="40"/>
      <c r="AN18" s="40"/>
      <c r="AO18" s="40"/>
      <c r="AP18" s="40"/>
      <c r="AQ18" s="40"/>
      <c r="AR18" s="40"/>
      <c r="AS18" s="40"/>
      <c r="AT18" s="40"/>
    </row>
    <row r="19" spans="1:47" s="44" customFormat="1">
      <c r="A19" s="95"/>
      <c r="B19" s="61">
        <f>'Identificación Inventario Datos'!G13</f>
        <v>0</v>
      </c>
      <c r="C19" s="62"/>
      <c r="D19" s="62"/>
      <c r="E19" s="62"/>
      <c r="F19" s="62"/>
      <c r="G19" s="111"/>
      <c r="H19" s="111"/>
      <c r="I19" s="111"/>
      <c r="J19" s="110">
        <f t="shared" si="0"/>
        <v>0</v>
      </c>
      <c r="K19" s="110">
        <f t="shared" si="1"/>
        <v>0</v>
      </c>
      <c r="L19" s="112" t="str">
        <f t="shared" si="2"/>
        <v/>
      </c>
      <c r="M19" s="39"/>
      <c r="W19" s="96"/>
      <c r="X19" s="197"/>
      <c r="Y19" s="197"/>
      <c r="Z19" s="197"/>
      <c r="AA19" s="197"/>
      <c r="AB19" s="197"/>
      <c r="AC19" s="197"/>
      <c r="AD19" s="197"/>
      <c r="AE19" s="197"/>
      <c r="AF19" s="197"/>
      <c r="AI19" s="47"/>
      <c r="AJ19" s="47"/>
      <c r="AK19" s="47"/>
      <c r="AM19" s="40"/>
      <c r="AN19" s="40"/>
      <c r="AO19" s="40"/>
      <c r="AP19" s="40"/>
      <c r="AQ19" s="40"/>
      <c r="AR19" s="40"/>
      <c r="AS19" s="40"/>
      <c r="AT19" s="40"/>
    </row>
    <row r="20" spans="1:47" s="44" customFormat="1">
      <c r="A20" s="95"/>
      <c r="B20" s="63">
        <f>'Identificación Inventario Datos'!G14</f>
        <v>0</v>
      </c>
      <c r="C20" s="64"/>
      <c r="D20" s="64"/>
      <c r="E20" s="64"/>
      <c r="F20" s="64"/>
      <c r="G20" s="64"/>
      <c r="H20" s="64"/>
      <c r="I20" s="64"/>
      <c r="J20" s="109">
        <f t="shared" si="0"/>
        <v>0</v>
      </c>
      <c r="K20" s="109">
        <f t="shared" si="1"/>
        <v>0</v>
      </c>
      <c r="L20" s="65" t="str">
        <f t="shared" si="2"/>
        <v/>
      </c>
      <c r="W20" s="96"/>
      <c r="X20" s="197"/>
      <c r="Y20" s="197"/>
      <c r="Z20" s="197"/>
      <c r="AA20" s="197"/>
      <c r="AB20" s="197"/>
      <c r="AC20" s="197"/>
      <c r="AD20" s="197"/>
      <c r="AE20" s="197"/>
      <c r="AF20" s="197"/>
      <c r="AH20" s="47"/>
      <c r="AI20" s="47"/>
      <c r="AJ20" s="47"/>
      <c r="AK20" s="47"/>
      <c r="AM20" s="40"/>
      <c r="AN20" s="40"/>
      <c r="AO20" s="40"/>
      <c r="AP20" s="40"/>
      <c r="AQ20" s="40"/>
      <c r="AR20" s="40"/>
      <c r="AS20" s="40"/>
      <c r="AT20" s="40"/>
    </row>
    <row r="21" spans="1:47" s="44" customFormat="1">
      <c r="A21" s="95"/>
      <c r="B21" s="61">
        <f>'Identificación Inventario Datos'!G15</f>
        <v>0</v>
      </c>
      <c r="C21" s="62"/>
      <c r="D21" s="62"/>
      <c r="E21" s="62"/>
      <c r="F21" s="62"/>
      <c r="G21" s="111"/>
      <c r="H21" s="111"/>
      <c r="I21" s="111"/>
      <c r="J21" s="110">
        <f t="shared" si="0"/>
        <v>0</v>
      </c>
      <c r="K21" s="110">
        <f t="shared" si="1"/>
        <v>0</v>
      </c>
      <c r="L21" s="112" t="str">
        <f t="shared" si="2"/>
        <v/>
      </c>
      <c r="W21" s="96"/>
      <c r="X21" s="197"/>
      <c r="Y21" s="197"/>
      <c r="Z21" s="197"/>
      <c r="AA21" s="197"/>
      <c r="AB21" s="197"/>
      <c r="AC21" s="197"/>
      <c r="AD21" s="197"/>
      <c r="AE21" s="197"/>
      <c r="AF21" s="197"/>
      <c r="AH21" s="47"/>
      <c r="AI21" s="47"/>
      <c r="AJ21" s="47"/>
      <c r="AK21" s="47"/>
      <c r="AM21" s="40"/>
      <c r="AN21" s="40"/>
      <c r="AO21" s="40"/>
      <c r="AP21" s="40"/>
      <c r="AQ21" s="40"/>
      <c r="AR21" s="40"/>
      <c r="AS21" s="40"/>
      <c r="AT21" s="40"/>
    </row>
    <row r="22" spans="1:47" s="44" customFormat="1">
      <c r="A22" s="95"/>
      <c r="B22" s="63">
        <f>'Identificación Inventario Datos'!G16</f>
        <v>0</v>
      </c>
      <c r="C22" s="64"/>
      <c r="D22" s="64"/>
      <c r="E22" s="64"/>
      <c r="F22" s="64"/>
      <c r="G22" s="64"/>
      <c r="H22" s="64"/>
      <c r="I22" s="64"/>
      <c r="J22" s="109">
        <f t="shared" si="0"/>
        <v>0</v>
      </c>
      <c r="K22" s="109">
        <f t="shared" si="1"/>
        <v>0</v>
      </c>
      <c r="L22" s="65" t="str">
        <f t="shared" si="2"/>
        <v/>
      </c>
      <c r="W22" s="96"/>
      <c r="X22" s="197"/>
      <c r="Y22" s="197"/>
      <c r="Z22" s="197"/>
      <c r="AA22" s="197"/>
      <c r="AB22" s="197"/>
      <c r="AC22" s="197"/>
      <c r="AD22" s="197"/>
      <c r="AE22" s="197"/>
      <c r="AF22" s="197"/>
      <c r="AG22" s="47"/>
      <c r="AH22" s="47"/>
      <c r="AI22" s="47"/>
      <c r="AJ22" s="47"/>
      <c r="AK22" s="40"/>
      <c r="AL22" s="40"/>
      <c r="AM22" s="40"/>
      <c r="AN22" s="40"/>
      <c r="AO22" s="40"/>
      <c r="AP22" s="40"/>
      <c r="AQ22" s="40"/>
      <c r="AR22" s="40"/>
      <c r="AS22" s="40"/>
      <c r="AT22" s="40"/>
    </row>
    <row r="23" spans="1:47" s="44" customFormat="1">
      <c r="A23" s="95"/>
      <c r="B23" s="61">
        <f>'Identificación Inventario Datos'!G17</f>
        <v>0</v>
      </c>
      <c r="C23" s="62"/>
      <c r="D23" s="62"/>
      <c r="E23" s="62"/>
      <c r="F23" s="62"/>
      <c r="G23" s="111"/>
      <c r="H23" s="111"/>
      <c r="I23" s="111"/>
      <c r="J23" s="110">
        <f t="shared" si="0"/>
        <v>0</v>
      </c>
      <c r="K23" s="110">
        <f t="shared" si="1"/>
        <v>0</v>
      </c>
      <c r="L23" s="112" t="str">
        <f t="shared" si="2"/>
        <v/>
      </c>
      <c r="W23" s="96"/>
      <c r="X23" s="197"/>
      <c r="Y23" s="197"/>
      <c r="Z23" s="197"/>
      <c r="AA23" s="197"/>
      <c r="AB23" s="197"/>
      <c r="AC23" s="197"/>
      <c r="AD23" s="197"/>
      <c r="AE23" s="197"/>
      <c r="AF23" s="197"/>
      <c r="AG23" s="47"/>
      <c r="AH23" s="47"/>
      <c r="AI23" s="47"/>
      <c r="AJ23" s="47"/>
      <c r="AK23" s="40"/>
      <c r="AL23" s="40"/>
      <c r="AM23" s="40"/>
      <c r="AN23" s="40"/>
      <c r="AO23" s="40"/>
      <c r="AP23" s="40"/>
      <c r="AQ23" s="40"/>
      <c r="AR23" s="40"/>
      <c r="AS23" s="40"/>
      <c r="AT23" s="40"/>
    </row>
    <row r="24" spans="1:47" s="44" customFormat="1" ht="15" customHeight="1">
      <c r="A24" s="95"/>
      <c r="B24" s="63">
        <f>'Identificación Inventario Datos'!G18</f>
        <v>0</v>
      </c>
      <c r="C24" s="64"/>
      <c r="D24" s="64"/>
      <c r="E24" s="64"/>
      <c r="F24" s="64"/>
      <c r="G24" s="64"/>
      <c r="H24" s="64"/>
      <c r="I24" s="64"/>
      <c r="J24" s="109">
        <f t="shared" si="0"/>
        <v>0</v>
      </c>
      <c r="K24" s="109">
        <f t="shared" si="1"/>
        <v>0</v>
      </c>
      <c r="L24" s="65" t="str">
        <f t="shared" si="2"/>
        <v/>
      </c>
      <c r="W24" s="96"/>
      <c r="X24" s="197"/>
      <c r="Y24" s="197"/>
      <c r="Z24" s="197"/>
      <c r="AA24" s="197"/>
      <c r="AB24" s="197"/>
      <c r="AC24" s="197"/>
      <c r="AD24" s="197"/>
      <c r="AE24" s="197"/>
      <c r="AF24" s="197"/>
      <c r="AG24" s="47"/>
      <c r="AH24" s="47"/>
      <c r="AI24" s="47"/>
      <c r="AJ24" s="47"/>
      <c r="AK24" s="40"/>
      <c r="AL24" s="40"/>
      <c r="AM24" s="40"/>
      <c r="AN24" s="40"/>
      <c r="AO24" s="40"/>
      <c r="AP24" s="40"/>
      <c r="AQ24" s="40"/>
      <c r="AR24" s="40"/>
      <c r="AS24" s="40"/>
      <c r="AT24" s="40"/>
    </row>
    <row r="25" spans="1:47" s="44" customFormat="1">
      <c r="A25" s="95"/>
      <c r="B25" s="61">
        <f>'Identificación Inventario Datos'!G19</f>
        <v>0</v>
      </c>
      <c r="C25" s="62"/>
      <c r="D25" s="62"/>
      <c r="E25" s="62"/>
      <c r="F25" s="62"/>
      <c r="G25" s="111"/>
      <c r="H25" s="111"/>
      <c r="I25" s="111"/>
      <c r="J25" s="110">
        <f t="shared" si="0"/>
        <v>0</v>
      </c>
      <c r="K25" s="110">
        <f t="shared" si="1"/>
        <v>0</v>
      </c>
      <c r="L25" s="112" t="str">
        <f t="shared" si="2"/>
        <v/>
      </c>
      <c r="W25" s="96"/>
      <c r="X25" s="197"/>
      <c r="Y25" s="197"/>
      <c r="Z25" s="197"/>
      <c r="AA25" s="197"/>
      <c r="AB25" s="197"/>
      <c r="AC25" s="197"/>
      <c r="AD25" s="197"/>
      <c r="AE25" s="197"/>
      <c r="AF25" s="197"/>
      <c r="AG25" s="47"/>
      <c r="AH25" s="47"/>
      <c r="AI25" s="47"/>
      <c r="AJ25" s="47"/>
      <c r="AK25" s="47"/>
      <c r="AL25" s="40"/>
      <c r="AM25" s="47"/>
      <c r="AN25" s="40"/>
      <c r="AP25" s="40"/>
      <c r="AQ25" s="40"/>
      <c r="AR25" s="40"/>
      <c r="AS25" s="40"/>
      <c r="AT25" s="40"/>
    </row>
    <row r="26" spans="1:47" s="44" customFormat="1">
      <c r="A26" s="95"/>
      <c r="B26" s="63">
        <f>'Identificación Inventario Datos'!G20</f>
        <v>0</v>
      </c>
      <c r="C26" s="64"/>
      <c r="D26" s="64"/>
      <c r="E26" s="64"/>
      <c r="F26" s="64"/>
      <c r="G26" s="64"/>
      <c r="H26" s="64"/>
      <c r="I26" s="64"/>
      <c r="J26" s="109">
        <f t="shared" si="0"/>
        <v>0</v>
      </c>
      <c r="K26" s="109">
        <f t="shared" si="1"/>
        <v>0</v>
      </c>
      <c r="L26" s="65" t="str">
        <f t="shared" si="2"/>
        <v/>
      </c>
      <c r="M26" s="39"/>
      <c r="W26" s="96"/>
      <c r="X26" s="197"/>
      <c r="Y26" s="197"/>
      <c r="Z26" s="197"/>
      <c r="AA26" s="197"/>
      <c r="AB26" s="197"/>
      <c r="AC26" s="197"/>
      <c r="AD26" s="197"/>
      <c r="AE26" s="197"/>
      <c r="AF26" s="197"/>
      <c r="AG26" s="47"/>
      <c r="AH26" s="47"/>
      <c r="AI26" s="47"/>
      <c r="AJ26" s="47"/>
      <c r="AK26" s="47"/>
      <c r="AL26" s="47"/>
      <c r="AM26" s="40"/>
      <c r="AN26" s="39"/>
      <c r="AO26" s="39"/>
      <c r="AP26" s="47"/>
      <c r="AQ26" s="40"/>
      <c r="AR26" s="40"/>
      <c r="AS26" s="40"/>
      <c r="AT26" s="40"/>
    </row>
    <row r="27" spans="1:47" s="44" customFormat="1">
      <c r="A27" s="95"/>
      <c r="B27" s="61">
        <f>'Identificación Inventario Datos'!G21</f>
        <v>0</v>
      </c>
      <c r="C27" s="62"/>
      <c r="D27" s="62"/>
      <c r="E27" s="62"/>
      <c r="F27" s="62"/>
      <c r="G27" s="111"/>
      <c r="H27" s="111"/>
      <c r="I27" s="111"/>
      <c r="J27" s="110">
        <f t="shared" si="0"/>
        <v>0</v>
      </c>
      <c r="K27" s="110">
        <f t="shared" si="1"/>
        <v>0</v>
      </c>
      <c r="L27" s="112" t="str">
        <f t="shared" si="2"/>
        <v/>
      </c>
      <c r="M27" s="39"/>
      <c r="W27" s="96"/>
      <c r="X27" s="197"/>
      <c r="Y27" s="197"/>
      <c r="Z27" s="197"/>
      <c r="AA27" s="197"/>
      <c r="AB27" s="197"/>
      <c r="AC27" s="197"/>
      <c r="AD27" s="197"/>
      <c r="AE27" s="197"/>
      <c r="AF27" s="197"/>
      <c r="AG27" s="47"/>
      <c r="AH27" s="47"/>
      <c r="AI27" s="47"/>
      <c r="AJ27" s="47"/>
      <c r="AK27" s="47"/>
      <c r="AL27" s="40"/>
      <c r="AM27" s="40"/>
      <c r="AN27" s="39"/>
      <c r="AO27" s="39"/>
      <c r="AP27" s="40"/>
      <c r="AQ27" s="47"/>
      <c r="AR27" s="47"/>
      <c r="AT27" s="39"/>
      <c r="AU27" s="39"/>
    </row>
    <row r="28" spans="1:47" s="44" customFormat="1">
      <c r="A28" s="95"/>
      <c r="B28" s="63">
        <f>'Identificación Inventario Datos'!G22</f>
        <v>0</v>
      </c>
      <c r="C28" s="64"/>
      <c r="D28" s="64"/>
      <c r="E28" s="64"/>
      <c r="F28" s="64"/>
      <c r="G28" s="64"/>
      <c r="H28" s="64"/>
      <c r="I28" s="64"/>
      <c r="J28" s="109">
        <f t="shared" si="0"/>
        <v>0</v>
      </c>
      <c r="K28" s="109">
        <f t="shared" si="1"/>
        <v>0</v>
      </c>
      <c r="L28" s="65" t="str">
        <f t="shared" si="2"/>
        <v/>
      </c>
      <c r="M28" s="39"/>
      <c r="W28" s="96"/>
      <c r="X28" s="197"/>
      <c r="Y28" s="197"/>
      <c r="Z28" s="197"/>
      <c r="AA28" s="197"/>
      <c r="AB28" s="197"/>
      <c r="AC28" s="197"/>
      <c r="AD28" s="197"/>
      <c r="AE28" s="197"/>
      <c r="AF28" s="197"/>
      <c r="AG28" s="47"/>
      <c r="AH28" s="40"/>
      <c r="AI28" s="40"/>
      <c r="AJ28" s="40"/>
      <c r="AK28" s="40"/>
      <c r="AL28" s="40"/>
      <c r="AM28" s="39"/>
      <c r="AN28" s="39"/>
      <c r="AO28" s="39"/>
      <c r="AP28" s="40"/>
      <c r="AQ28" s="40"/>
      <c r="AR28" s="40"/>
      <c r="AS28" s="39"/>
      <c r="AT28" s="39"/>
      <c r="AU28" s="39"/>
    </row>
    <row r="29" spans="1:47">
      <c r="A29" s="86"/>
      <c r="B29" s="61">
        <f>'Identificación Inventario Datos'!G23</f>
        <v>0</v>
      </c>
      <c r="C29" s="62"/>
      <c r="D29" s="62"/>
      <c r="E29" s="62"/>
      <c r="F29" s="62"/>
      <c r="G29" s="111"/>
      <c r="H29" s="111"/>
      <c r="I29" s="111"/>
      <c r="J29" s="110">
        <f t="shared" si="0"/>
        <v>0</v>
      </c>
      <c r="K29" s="110">
        <f t="shared" si="1"/>
        <v>0</v>
      </c>
      <c r="L29" s="112" t="str">
        <f t="shared" si="2"/>
        <v/>
      </c>
      <c r="W29" s="85"/>
      <c r="AF29" s="197"/>
      <c r="AG29" s="47"/>
      <c r="AM29" s="39"/>
      <c r="AN29" s="39"/>
      <c r="AO29" s="39"/>
    </row>
    <row r="30" spans="1:47">
      <c r="A30" s="86"/>
      <c r="B30" s="63">
        <f>'Identificación Inventario Datos'!G24</f>
        <v>0</v>
      </c>
      <c r="C30" s="64"/>
      <c r="D30" s="64"/>
      <c r="E30" s="64"/>
      <c r="F30" s="64"/>
      <c r="G30" s="64"/>
      <c r="H30" s="64"/>
      <c r="I30" s="64"/>
      <c r="J30" s="109">
        <f t="shared" si="0"/>
        <v>0</v>
      </c>
      <c r="K30" s="109">
        <f t="shared" si="1"/>
        <v>0</v>
      </c>
      <c r="L30" s="65" t="str">
        <f t="shared" si="2"/>
        <v/>
      </c>
      <c r="W30" s="85"/>
      <c r="AM30" s="39"/>
      <c r="AN30" s="39"/>
      <c r="AO30" s="39"/>
    </row>
    <row r="31" spans="1:47">
      <c r="A31" s="86"/>
      <c r="B31" s="61">
        <f>'Identificación Inventario Datos'!G25</f>
        <v>0</v>
      </c>
      <c r="C31" s="62"/>
      <c r="D31" s="62"/>
      <c r="E31" s="62"/>
      <c r="F31" s="62"/>
      <c r="G31" s="111"/>
      <c r="H31" s="111"/>
      <c r="I31" s="111"/>
      <c r="J31" s="110">
        <f t="shared" si="0"/>
        <v>0</v>
      </c>
      <c r="K31" s="110">
        <f t="shared" si="1"/>
        <v>0</v>
      </c>
      <c r="L31" s="112" t="str">
        <f t="shared" si="2"/>
        <v/>
      </c>
      <c r="N31" s="88"/>
      <c r="O31" s="88"/>
      <c r="P31" s="88"/>
      <c r="Q31" s="88"/>
      <c r="R31" s="88"/>
      <c r="S31" s="88"/>
      <c r="T31" s="88"/>
      <c r="U31" s="88"/>
      <c r="V31" s="88"/>
      <c r="W31" s="97"/>
      <c r="X31" s="198"/>
      <c r="Y31" s="198"/>
      <c r="Z31" s="198"/>
      <c r="AA31" s="198"/>
      <c r="AB31" s="198"/>
      <c r="AC31" s="198"/>
      <c r="AD31" s="198"/>
      <c r="AM31" s="39"/>
      <c r="AN31" s="39"/>
      <c r="AO31" s="39"/>
    </row>
    <row r="32" spans="1:47">
      <c r="A32" s="86"/>
      <c r="B32" s="63">
        <f>'Identificación Inventario Datos'!G26</f>
        <v>0</v>
      </c>
      <c r="C32" s="64"/>
      <c r="D32" s="64"/>
      <c r="E32" s="64"/>
      <c r="F32" s="64"/>
      <c r="G32" s="64"/>
      <c r="H32" s="64"/>
      <c r="I32" s="64"/>
      <c r="J32" s="109">
        <f t="shared" si="0"/>
        <v>0</v>
      </c>
      <c r="K32" s="109">
        <f t="shared" si="1"/>
        <v>0</v>
      </c>
      <c r="L32" s="65" t="str">
        <f t="shared" si="2"/>
        <v/>
      </c>
      <c r="W32" s="85"/>
      <c r="AM32" s="39"/>
      <c r="AN32" s="39"/>
      <c r="AO32" s="39"/>
    </row>
    <row r="33" spans="1:62" s="40" customFormat="1">
      <c r="A33" s="98"/>
      <c r="B33" s="61">
        <f>'Identificación Inventario Datos'!G27</f>
        <v>0</v>
      </c>
      <c r="C33" s="62"/>
      <c r="D33" s="62"/>
      <c r="E33" s="62"/>
      <c r="F33" s="62"/>
      <c r="G33" s="111"/>
      <c r="H33" s="111"/>
      <c r="I33" s="111"/>
      <c r="J33" s="110">
        <f t="shared" si="0"/>
        <v>0</v>
      </c>
      <c r="K33" s="110">
        <f t="shared" si="1"/>
        <v>0</v>
      </c>
      <c r="L33" s="112" t="str">
        <f t="shared" si="2"/>
        <v/>
      </c>
      <c r="M33" s="39"/>
      <c r="N33" s="39"/>
      <c r="O33" s="39"/>
      <c r="P33" s="39"/>
      <c r="Q33" s="39"/>
      <c r="R33" s="39"/>
      <c r="S33" s="39"/>
      <c r="T33" s="39"/>
      <c r="U33" s="39"/>
      <c r="V33" s="39"/>
      <c r="W33" s="85"/>
      <c r="X33" s="188"/>
      <c r="Y33" s="188"/>
      <c r="Z33" s="188"/>
      <c r="AA33" s="188"/>
      <c r="AB33" s="188"/>
      <c r="AC33" s="188"/>
      <c r="AD33" s="188"/>
      <c r="AE33" s="188"/>
      <c r="AF33" s="188"/>
      <c r="AM33" s="39"/>
      <c r="AN33" s="39"/>
      <c r="AO33" s="39"/>
      <c r="AS33" s="39"/>
      <c r="AT33" s="39"/>
      <c r="AU33" s="39"/>
      <c r="AV33" s="39"/>
      <c r="AW33" s="39"/>
      <c r="AX33" s="39"/>
      <c r="AY33" s="39"/>
      <c r="AZ33" s="39"/>
      <c r="BA33" s="39"/>
      <c r="BB33" s="39"/>
      <c r="BC33" s="39"/>
      <c r="BD33" s="39"/>
      <c r="BE33" s="39"/>
      <c r="BF33" s="39"/>
      <c r="BG33" s="39"/>
      <c r="BH33" s="39"/>
      <c r="BI33" s="39"/>
      <c r="BJ33" s="39"/>
    </row>
    <row r="34" spans="1:62" s="40" customFormat="1">
      <c r="A34" s="98"/>
      <c r="B34" s="63">
        <f>'Identificación Inventario Datos'!G28</f>
        <v>0</v>
      </c>
      <c r="C34" s="64"/>
      <c r="D34" s="64"/>
      <c r="E34" s="64"/>
      <c r="F34" s="64"/>
      <c r="G34" s="64"/>
      <c r="H34" s="64"/>
      <c r="I34" s="64"/>
      <c r="J34" s="109">
        <f t="shared" si="0"/>
        <v>0</v>
      </c>
      <c r="K34" s="109">
        <f t="shared" si="1"/>
        <v>0</v>
      </c>
      <c r="L34" s="65" t="str">
        <f t="shared" si="2"/>
        <v/>
      </c>
      <c r="M34" s="39"/>
      <c r="N34" s="39"/>
      <c r="O34" s="39"/>
      <c r="P34" s="39"/>
      <c r="Q34" s="39"/>
      <c r="R34" s="39"/>
      <c r="S34" s="39"/>
      <c r="T34" s="39"/>
      <c r="U34" s="39"/>
      <c r="V34" s="39"/>
      <c r="W34" s="85"/>
      <c r="X34" s="188"/>
      <c r="Y34" s="188"/>
      <c r="Z34" s="188"/>
      <c r="AA34" s="188"/>
      <c r="AB34" s="188"/>
      <c r="AC34" s="188"/>
      <c r="AD34" s="188"/>
      <c r="AE34" s="188"/>
      <c r="AF34" s="188"/>
      <c r="AM34" s="39"/>
      <c r="AN34" s="39"/>
      <c r="AO34" s="39"/>
      <c r="AS34" s="39"/>
      <c r="AT34" s="39"/>
      <c r="AU34" s="39"/>
      <c r="AV34" s="39"/>
      <c r="AW34" s="39"/>
      <c r="AX34" s="39"/>
      <c r="AY34" s="39"/>
      <c r="AZ34" s="39"/>
      <c r="BA34" s="39"/>
      <c r="BB34" s="39"/>
      <c r="BC34" s="39"/>
      <c r="BD34" s="39"/>
      <c r="BE34" s="39"/>
      <c r="BF34" s="39"/>
      <c r="BG34" s="39"/>
      <c r="BH34" s="39"/>
      <c r="BI34" s="39"/>
      <c r="BJ34" s="39"/>
    </row>
    <row r="35" spans="1:62" s="40" customFormat="1">
      <c r="A35" s="98"/>
      <c r="B35" s="61">
        <f>'Identificación Inventario Datos'!G29</f>
        <v>0</v>
      </c>
      <c r="C35" s="62"/>
      <c r="D35" s="62"/>
      <c r="E35" s="62"/>
      <c r="F35" s="62"/>
      <c r="G35" s="111"/>
      <c r="H35" s="111"/>
      <c r="I35" s="111"/>
      <c r="J35" s="110">
        <f t="shared" si="0"/>
        <v>0</v>
      </c>
      <c r="K35" s="110">
        <f t="shared" si="1"/>
        <v>0</v>
      </c>
      <c r="L35" s="112" t="str">
        <f t="shared" si="2"/>
        <v/>
      </c>
      <c r="M35" s="39"/>
      <c r="N35" s="39"/>
      <c r="O35" s="39"/>
      <c r="P35" s="39"/>
      <c r="Q35" s="39"/>
      <c r="R35" s="39"/>
      <c r="S35" s="39"/>
      <c r="T35" s="39"/>
      <c r="U35" s="39"/>
      <c r="V35" s="39"/>
      <c r="W35" s="85"/>
      <c r="X35" s="188"/>
      <c r="Y35" s="188"/>
      <c r="Z35" s="188"/>
      <c r="AA35" s="188"/>
      <c r="AB35" s="188"/>
      <c r="AC35" s="188"/>
      <c r="AD35" s="188"/>
      <c r="AE35" s="188"/>
      <c r="AF35" s="188"/>
      <c r="AS35" s="39"/>
      <c r="AT35" s="39"/>
      <c r="AU35" s="39"/>
      <c r="AV35" s="39"/>
      <c r="AW35" s="39"/>
      <c r="AX35" s="39"/>
      <c r="AY35" s="39"/>
      <c r="AZ35" s="39"/>
      <c r="BA35" s="39"/>
      <c r="BB35" s="39"/>
      <c r="BC35" s="39"/>
      <c r="BD35" s="39"/>
      <c r="BE35" s="39"/>
      <c r="BF35" s="39"/>
      <c r="BG35" s="39"/>
      <c r="BH35" s="39"/>
      <c r="BI35" s="39"/>
      <c r="BJ35" s="39"/>
    </row>
    <row r="36" spans="1:62" s="40" customFormat="1">
      <c r="A36" s="98"/>
      <c r="B36" s="63">
        <f>'Identificación Inventario Datos'!G30</f>
        <v>0</v>
      </c>
      <c r="C36" s="64"/>
      <c r="D36" s="64"/>
      <c r="E36" s="64"/>
      <c r="F36" s="64"/>
      <c r="G36" s="64"/>
      <c r="H36" s="64"/>
      <c r="I36" s="64"/>
      <c r="J36" s="109">
        <f t="shared" si="0"/>
        <v>0</v>
      </c>
      <c r="K36" s="109">
        <f t="shared" si="1"/>
        <v>0</v>
      </c>
      <c r="L36" s="65" t="str">
        <f t="shared" si="2"/>
        <v/>
      </c>
      <c r="M36" s="39"/>
      <c r="N36" s="39"/>
      <c r="O36" s="39"/>
      <c r="P36" s="39"/>
      <c r="Q36" s="39"/>
      <c r="R36" s="39"/>
      <c r="S36" s="39"/>
      <c r="T36" s="39"/>
      <c r="U36" s="39"/>
      <c r="V36" s="39"/>
      <c r="W36" s="85"/>
      <c r="X36" s="188"/>
      <c r="Y36" s="188"/>
      <c r="Z36" s="188"/>
      <c r="AA36" s="188"/>
      <c r="AB36" s="188"/>
      <c r="AC36" s="188"/>
      <c r="AD36" s="188"/>
      <c r="AE36" s="188"/>
      <c r="AF36" s="188"/>
      <c r="AS36" s="39"/>
      <c r="AT36" s="39"/>
      <c r="AU36" s="39"/>
      <c r="AV36" s="39"/>
      <c r="AW36" s="39"/>
      <c r="AX36" s="39"/>
      <c r="AY36" s="39"/>
      <c r="AZ36" s="39"/>
      <c r="BA36" s="39"/>
      <c r="BB36" s="39"/>
      <c r="BC36" s="39"/>
      <c r="BD36" s="39"/>
      <c r="BE36" s="39"/>
      <c r="BF36" s="39"/>
      <c r="BG36" s="39"/>
      <c r="BH36" s="39"/>
      <c r="BI36" s="39"/>
      <c r="BJ36" s="39"/>
    </row>
    <row r="37" spans="1:62" s="40" customFormat="1">
      <c r="A37" s="98"/>
      <c r="B37" s="61">
        <f>'Identificación Inventario Datos'!G31</f>
        <v>0</v>
      </c>
      <c r="C37" s="62"/>
      <c r="D37" s="62"/>
      <c r="E37" s="62"/>
      <c r="F37" s="62"/>
      <c r="G37" s="111"/>
      <c r="H37" s="111"/>
      <c r="I37" s="111"/>
      <c r="J37" s="110">
        <f t="shared" si="0"/>
        <v>0</v>
      </c>
      <c r="K37" s="110">
        <f t="shared" si="1"/>
        <v>0</v>
      </c>
      <c r="L37" s="112" t="str">
        <f t="shared" si="2"/>
        <v/>
      </c>
      <c r="M37" s="39"/>
      <c r="N37" s="39"/>
      <c r="O37" s="39"/>
      <c r="P37" s="39"/>
      <c r="Q37" s="39"/>
      <c r="R37" s="39"/>
      <c r="S37" s="39"/>
      <c r="T37" s="39"/>
      <c r="U37" s="39"/>
      <c r="V37" s="39"/>
      <c r="W37" s="85"/>
      <c r="X37" s="188"/>
      <c r="Y37" s="188"/>
      <c r="Z37" s="188"/>
      <c r="AA37" s="188"/>
      <c r="AB37" s="188"/>
      <c r="AC37" s="188"/>
      <c r="AD37" s="188"/>
      <c r="AE37" s="188"/>
      <c r="AF37" s="188"/>
      <c r="AS37" s="39"/>
      <c r="AT37" s="39"/>
      <c r="AU37" s="39"/>
      <c r="AV37" s="39"/>
      <c r="AW37" s="39"/>
      <c r="AX37" s="39"/>
      <c r="AY37" s="39"/>
      <c r="AZ37" s="39"/>
      <c r="BA37" s="39"/>
      <c r="BB37" s="39"/>
      <c r="BC37" s="39"/>
      <c r="BD37" s="39"/>
      <c r="BE37" s="39"/>
      <c r="BF37" s="39"/>
      <c r="BG37" s="39"/>
      <c r="BH37" s="39"/>
      <c r="BI37" s="39"/>
      <c r="BJ37" s="39"/>
    </row>
    <row r="38" spans="1:62" s="40" customFormat="1">
      <c r="A38" s="98"/>
      <c r="B38" s="63">
        <f>'Identificación Inventario Datos'!G32</f>
        <v>0</v>
      </c>
      <c r="C38" s="64"/>
      <c r="D38" s="64"/>
      <c r="E38" s="64"/>
      <c r="F38" s="64"/>
      <c r="G38" s="64"/>
      <c r="H38" s="64"/>
      <c r="I38" s="64"/>
      <c r="J38" s="109">
        <f t="shared" si="0"/>
        <v>0</v>
      </c>
      <c r="K38" s="109">
        <f t="shared" si="1"/>
        <v>0</v>
      </c>
      <c r="L38" s="65" t="str">
        <f t="shared" si="2"/>
        <v/>
      </c>
      <c r="M38" s="39"/>
      <c r="N38" s="44"/>
      <c r="O38" s="360"/>
      <c r="P38" s="44"/>
      <c r="Q38" s="44"/>
      <c r="R38" s="44"/>
      <c r="S38" s="44"/>
      <c r="T38" s="44"/>
      <c r="U38" s="44"/>
      <c r="V38" s="44"/>
      <c r="W38" s="96"/>
      <c r="X38" s="197"/>
      <c r="Y38" s="197"/>
      <c r="Z38" s="197"/>
      <c r="AA38" s="197"/>
      <c r="AB38" s="197"/>
      <c r="AC38" s="197"/>
      <c r="AD38" s="197"/>
      <c r="AE38" s="188"/>
      <c r="AF38" s="188"/>
      <c r="AS38" s="39"/>
      <c r="AT38" s="39"/>
      <c r="AU38" s="39"/>
      <c r="AV38" s="39"/>
      <c r="AW38" s="39"/>
      <c r="AX38" s="39"/>
      <c r="AY38" s="39"/>
      <c r="AZ38" s="39"/>
      <c r="BA38" s="39"/>
      <c r="BB38" s="39"/>
      <c r="BC38" s="39"/>
      <c r="BD38" s="39"/>
      <c r="BE38" s="39"/>
      <c r="BF38" s="39"/>
      <c r="BG38" s="39"/>
      <c r="BH38" s="39"/>
      <c r="BI38" s="39"/>
      <c r="BJ38" s="39"/>
    </row>
    <row r="39" spans="1:62" s="40" customFormat="1" ht="18" customHeight="1">
      <c r="A39" s="98"/>
      <c r="B39" s="61">
        <f>'Identificación Inventario Datos'!G33</f>
        <v>0</v>
      </c>
      <c r="C39" s="62"/>
      <c r="D39" s="62"/>
      <c r="E39" s="62"/>
      <c r="F39" s="62"/>
      <c r="G39" s="111"/>
      <c r="H39" s="111"/>
      <c r="I39" s="111"/>
      <c r="J39" s="110">
        <f t="shared" si="0"/>
        <v>0</v>
      </c>
      <c r="K39" s="110">
        <f t="shared" si="1"/>
        <v>0</v>
      </c>
      <c r="L39" s="112" t="str">
        <f t="shared" si="2"/>
        <v/>
      </c>
      <c r="M39" s="39"/>
      <c r="N39" s="44"/>
      <c r="O39" s="360"/>
      <c r="P39" s="44"/>
      <c r="Q39" s="44"/>
      <c r="R39" s="44"/>
      <c r="S39" s="44"/>
      <c r="T39" s="44"/>
      <c r="U39" s="44"/>
      <c r="V39" s="44"/>
      <c r="W39" s="96"/>
      <c r="X39" s="197"/>
      <c r="Y39" s="197"/>
      <c r="Z39" s="197"/>
      <c r="AA39" s="197"/>
      <c r="AB39" s="197"/>
      <c r="AC39" s="197"/>
      <c r="AD39" s="197"/>
      <c r="AE39" s="188"/>
      <c r="AF39" s="188"/>
      <c r="AS39" s="39"/>
      <c r="AT39" s="39"/>
      <c r="AU39" s="39"/>
      <c r="AV39" s="39"/>
      <c r="AW39" s="39"/>
      <c r="AX39" s="39"/>
      <c r="AY39" s="39"/>
      <c r="AZ39" s="39"/>
      <c r="BA39" s="39"/>
      <c r="BB39" s="39"/>
      <c r="BC39" s="39"/>
      <c r="BD39" s="39"/>
      <c r="BE39" s="39"/>
      <c r="BF39" s="39"/>
      <c r="BG39" s="39"/>
      <c r="BH39" s="39"/>
      <c r="BI39" s="39"/>
      <c r="BJ39" s="39"/>
    </row>
    <row r="40" spans="1:62" s="40" customFormat="1">
      <c r="A40" s="98"/>
      <c r="B40" s="63">
        <f>'Identificación Inventario Datos'!G34</f>
        <v>0</v>
      </c>
      <c r="C40" s="64"/>
      <c r="D40" s="64"/>
      <c r="E40" s="64"/>
      <c r="F40" s="64"/>
      <c r="G40" s="64"/>
      <c r="H40" s="64"/>
      <c r="I40" s="64"/>
      <c r="J40" s="109">
        <f t="shared" si="0"/>
        <v>0</v>
      </c>
      <c r="K40" s="109">
        <f t="shared" si="1"/>
        <v>0</v>
      </c>
      <c r="L40" s="65" t="str">
        <f t="shared" si="2"/>
        <v/>
      </c>
      <c r="M40" s="39"/>
      <c r="N40" s="44"/>
      <c r="O40" s="44"/>
      <c r="P40" s="44"/>
      <c r="Q40" s="44"/>
      <c r="R40" s="44"/>
      <c r="S40" s="44"/>
      <c r="T40" s="44"/>
      <c r="U40" s="44"/>
      <c r="V40" s="44"/>
      <c r="W40" s="96"/>
      <c r="X40" s="197"/>
      <c r="Y40" s="197"/>
      <c r="Z40" s="197"/>
      <c r="AA40" s="197"/>
      <c r="AB40" s="197"/>
      <c r="AC40" s="197"/>
      <c r="AD40" s="197"/>
      <c r="AE40" s="188"/>
      <c r="AF40" s="188"/>
      <c r="AS40" s="39"/>
      <c r="AT40" s="39"/>
      <c r="AU40" s="39"/>
      <c r="AV40" s="39"/>
      <c r="AW40" s="39"/>
      <c r="AX40" s="39"/>
      <c r="AY40" s="39"/>
      <c r="AZ40" s="39"/>
      <c r="BA40" s="39"/>
      <c r="BB40" s="39"/>
      <c r="BC40" s="39"/>
      <c r="BD40" s="39"/>
      <c r="BE40" s="39"/>
      <c r="BF40" s="39"/>
      <c r="BG40" s="39"/>
      <c r="BH40" s="39"/>
      <c r="BI40" s="39"/>
      <c r="BJ40" s="39"/>
    </row>
    <row r="41" spans="1:62" s="40" customFormat="1">
      <c r="A41" s="98"/>
      <c r="B41" s="61">
        <f>'Identificación Inventario Datos'!G35</f>
        <v>0</v>
      </c>
      <c r="C41" s="62"/>
      <c r="D41" s="62"/>
      <c r="E41" s="62"/>
      <c r="F41" s="62"/>
      <c r="G41" s="111"/>
      <c r="H41" s="111"/>
      <c r="I41" s="111"/>
      <c r="J41" s="110">
        <f t="shared" si="0"/>
        <v>0</v>
      </c>
      <c r="K41" s="110">
        <f t="shared" si="1"/>
        <v>0</v>
      </c>
      <c r="L41" s="112" t="str">
        <f t="shared" si="2"/>
        <v/>
      </c>
      <c r="M41" s="39"/>
      <c r="N41" s="44"/>
      <c r="O41" s="44"/>
      <c r="P41" s="44"/>
      <c r="Q41" s="44"/>
      <c r="R41" s="44"/>
      <c r="S41" s="44"/>
      <c r="T41" s="44"/>
      <c r="U41" s="44"/>
      <c r="V41" s="44"/>
      <c r="W41" s="96"/>
      <c r="X41" s="197"/>
      <c r="Y41" s="197"/>
      <c r="Z41" s="197"/>
      <c r="AA41" s="197"/>
      <c r="AB41" s="197"/>
      <c r="AC41" s="197"/>
      <c r="AD41" s="197"/>
      <c r="AE41" s="188"/>
      <c r="AF41" s="188"/>
      <c r="AS41" s="39"/>
      <c r="AT41" s="39"/>
      <c r="AU41" s="39"/>
      <c r="AV41" s="39"/>
      <c r="AW41" s="39"/>
      <c r="AX41" s="39"/>
      <c r="AY41" s="39"/>
      <c r="AZ41" s="39"/>
      <c r="BA41" s="39"/>
      <c r="BB41" s="39"/>
      <c r="BC41" s="39"/>
      <c r="BD41" s="39"/>
      <c r="BE41" s="39"/>
      <c r="BF41" s="39"/>
      <c r="BG41" s="39"/>
      <c r="BH41" s="39"/>
      <c r="BI41" s="39"/>
      <c r="BJ41" s="39"/>
    </row>
    <row r="42" spans="1:62" s="40" customFormat="1">
      <c r="A42" s="98"/>
      <c r="B42" s="63">
        <f>'Identificación Inventario Datos'!G36</f>
        <v>0</v>
      </c>
      <c r="C42" s="64"/>
      <c r="D42" s="64"/>
      <c r="E42" s="64"/>
      <c r="F42" s="64"/>
      <c r="G42" s="64"/>
      <c r="H42" s="64"/>
      <c r="I42" s="64"/>
      <c r="J42" s="109">
        <f t="shared" si="0"/>
        <v>0</v>
      </c>
      <c r="K42" s="109">
        <f t="shared" si="1"/>
        <v>0</v>
      </c>
      <c r="L42" s="65" t="str">
        <f t="shared" si="2"/>
        <v/>
      </c>
      <c r="M42" s="39"/>
      <c r="N42" s="44"/>
      <c r="O42" s="44"/>
      <c r="P42" s="44"/>
      <c r="Q42" s="44"/>
      <c r="R42" s="44"/>
      <c r="S42" s="44"/>
      <c r="T42" s="44"/>
      <c r="U42" s="44"/>
      <c r="V42" s="44"/>
      <c r="W42" s="96"/>
      <c r="X42" s="197"/>
      <c r="Y42" s="197"/>
      <c r="Z42" s="197"/>
      <c r="AA42" s="197"/>
      <c r="AB42" s="197"/>
      <c r="AC42" s="197"/>
      <c r="AD42" s="197"/>
      <c r="AE42" s="188"/>
      <c r="AF42" s="188"/>
      <c r="AS42" s="39"/>
      <c r="AT42" s="39"/>
      <c r="AU42" s="39"/>
      <c r="AV42" s="39"/>
      <c r="AW42" s="39"/>
      <c r="AX42" s="39"/>
      <c r="AY42" s="39"/>
      <c r="AZ42" s="39"/>
      <c r="BA42" s="39"/>
      <c r="BB42" s="39"/>
      <c r="BC42" s="39"/>
      <c r="BD42" s="39"/>
      <c r="BE42" s="39"/>
      <c r="BF42" s="39"/>
      <c r="BG42" s="39"/>
      <c r="BH42" s="39"/>
      <c r="BI42" s="39"/>
      <c r="BJ42" s="39"/>
    </row>
    <row r="43" spans="1:62" s="40" customFormat="1">
      <c r="A43" s="98"/>
      <c r="B43" s="61">
        <f>'Identificación Inventario Datos'!G37</f>
        <v>0</v>
      </c>
      <c r="C43" s="62"/>
      <c r="D43" s="62"/>
      <c r="E43" s="62"/>
      <c r="F43" s="62"/>
      <c r="G43" s="111"/>
      <c r="H43" s="111"/>
      <c r="I43" s="111"/>
      <c r="J43" s="110">
        <f t="shared" si="0"/>
        <v>0</v>
      </c>
      <c r="K43" s="110">
        <f t="shared" si="1"/>
        <v>0</v>
      </c>
      <c r="L43" s="112" t="str">
        <f t="shared" si="2"/>
        <v/>
      </c>
      <c r="M43" s="39"/>
      <c r="N43" s="44"/>
      <c r="O43" s="44"/>
      <c r="P43" s="44"/>
      <c r="Q43" s="44"/>
      <c r="R43" s="44"/>
      <c r="S43" s="44"/>
      <c r="T43" s="44"/>
      <c r="U43" s="44"/>
      <c r="V43" s="44"/>
      <c r="W43" s="96"/>
      <c r="X43" s="197"/>
      <c r="Y43" s="197"/>
      <c r="Z43" s="197"/>
      <c r="AA43" s="197"/>
      <c r="AB43" s="197"/>
      <c r="AC43" s="197"/>
      <c r="AD43" s="197"/>
      <c r="AE43" s="188"/>
      <c r="AF43" s="188"/>
      <c r="AS43" s="39"/>
      <c r="AT43" s="39"/>
      <c r="AU43" s="39"/>
      <c r="AV43" s="39"/>
      <c r="AW43" s="39"/>
      <c r="AX43" s="39"/>
      <c r="AY43" s="39"/>
      <c r="AZ43" s="39"/>
      <c r="BA43" s="39"/>
      <c r="BB43" s="39"/>
      <c r="BC43" s="39"/>
      <c r="BD43" s="39"/>
      <c r="BE43" s="39"/>
      <c r="BF43" s="39"/>
      <c r="BG43" s="39"/>
      <c r="BH43" s="39"/>
      <c r="BI43" s="39"/>
      <c r="BJ43" s="39"/>
    </row>
    <row r="44" spans="1:62" s="40" customFormat="1">
      <c r="A44" s="98"/>
      <c r="B44" s="63">
        <f>'Identificación Inventario Datos'!G38</f>
        <v>0</v>
      </c>
      <c r="C44" s="64"/>
      <c r="D44" s="64"/>
      <c r="E44" s="64"/>
      <c r="F44" s="64"/>
      <c r="G44" s="64"/>
      <c r="H44" s="64"/>
      <c r="I44" s="64"/>
      <c r="J44" s="109">
        <f t="shared" si="0"/>
        <v>0</v>
      </c>
      <c r="K44" s="109">
        <f t="shared" si="1"/>
        <v>0</v>
      </c>
      <c r="L44" s="65" t="str">
        <f t="shared" si="2"/>
        <v/>
      </c>
      <c r="M44" s="39"/>
      <c r="N44" s="39"/>
      <c r="O44" s="39"/>
      <c r="P44" s="39"/>
      <c r="Q44" s="39"/>
      <c r="R44" s="39"/>
      <c r="S44" s="39"/>
      <c r="T44" s="39"/>
      <c r="U44" s="39"/>
      <c r="V44" s="39"/>
      <c r="W44" s="85"/>
      <c r="X44" s="188"/>
      <c r="Y44" s="188"/>
      <c r="Z44" s="188"/>
      <c r="AA44" s="188"/>
      <c r="AB44" s="188"/>
      <c r="AC44" s="188"/>
      <c r="AD44" s="188"/>
      <c r="AE44" s="188"/>
      <c r="AF44" s="188"/>
      <c r="AS44" s="39"/>
      <c r="AT44" s="39"/>
      <c r="AU44" s="39"/>
      <c r="AV44" s="39"/>
      <c r="AW44" s="39"/>
      <c r="AX44" s="39"/>
      <c r="AY44" s="39"/>
      <c r="AZ44" s="39"/>
      <c r="BA44" s="39"/>
      <c r="BB44" s="39"/>
      <c r="BC44" s="39"/>
      <c r="BD44" s="39"/>
      <c r="BE44" s="39"/>
      <c r="BF44" s="39"/>
      <c r="BG44" s="39"/>
      <c r="BH44" s="39"/>
      <c r="BI44" s="39"/>
      <c r="BJ44" s="39"/>
    </row>
    <row r="45" spans="1:62" s="40" customFormat="1">
      <c r="A45" s="98"/>
      <c r="B45" s="61">
        <f>'Identificación Inventario Datos'!G39</f>
        <v>0</v>
      </c>
      <c r="C45" s="62"/>
      <c r="D45" s="62"/>
      <c r="E45" s="62"/>
      <c r="F45" s="62"/>
      <c r="G45" s="111"/>
      <c r="H45" s="111"/>
      <c r="I45" s="111"/>
      <c r="J45" s="110">
        <f t="shared" si="0"/>
        <v>0</v>
      </c>
      <c r="K45" s="110">
        <f t="shared" si="1"/>
        <v>0</v>
      </c>
      <c r="L45" s="112" t="str">
        <f t="shared" si="2"/>
        <v/>
      </c>
      <c r="M45" s="39"/>
      <c r="N45" s="39"/>
      <c r="O45" s="39"/>
      <c r="P45" s="39"/>
      <c r="Q45" s="39"/>
      <c r="R45" s="39"/>
      <c r="S45" s="39"/>
      <c r="T45" s="39"/>
      <c r="U45" s="39"/>
      <c r="V45" s="39"/>
      <c r="W45" s="85"/>
      <c r="X45" s="188"/>
      <c r="Y45" s="188"/>
      <c r="Z45" s="188"/>
      <c r="AA45" s="188"/>
      <c r="AB45" s="188"/>
      <c r="AC45" s="188"/>
      <c r="AD45" s="188"/>
      <c r="AE45" s="188"/>
      <c r="AF45" s="188"/>
      <c r="AS45" s="39"/>
      <c r="AT45" s="39"/>
      <c r="AU45" s="39"/>
      <c r="AV45" s="39"/>
      <c r="AW45" s="39"/>
      <c r="AX45" s="39"/>
      <c r="AY45" s="39"/>
      <c r="AZ45" s="39"/>
      <c r="BA45" s="39"/>
      <c r="BB45" s="39"/>
      <c r="BC45" s="39"/>
      <c r="BD45" s="39"/>
      <c r="BE45" s="39"/>
      <c r="BF45" s="39"/>
      <c r="BG45" s="39"/>
      <c r="BH45" s="39"/>
      <c r="BI45" s="39"/>
      <c r="BJ45" s="39"/>
    </row>
    <row r="46" spans="1:62" s="40" customFormat="1">
      <c r="A46" s="98"/>
      <c r="B46" s="63">
        <f>'Identificación Inventario Datos'!G40</f>
        <v>0</v>
      </c>
      <c r="C46" s="64"/>
      <c r="D46" s="64"/>
      <c r="E46" s="64"/>
      <c r="F46" s="64"/>
      <c r="G46" s="64"/>
      <c r="H46" s="64"/>
      <c r="I46" s="64"/>
      <c r="J46" s="109">
        <f t="shared" si="0"/>
        <v>0</v>
      </c>
      <c r="K46" s="109">
        <f t="shared" si="1"/>
        <v>0</v>
      </c>
      <c r="L46" s="65" t="str">
        <f t="shared" si="2"/>
        <v/>
      </c>
      <c r="M46" s="39"/>
      <c r="N46" s="39"/>
      <c r="O46" s="39"/>
      <c r="P46" s="39"/>
      <c r="Q46" s="39"/>
      <c r="R46" s="39"/>
      <c r="S46" s="39"/>
      <c r="T46" s="39"/>
      <c r="U46" s="39"/>
      <c r="V46" s="39"/>
      <c r="W46" s="85"/>
      <c r="X46" s="188"/>
      <c r="Y46" s="188"/>
      <c r="Z46" s="188"/>
      <c r="AA46" s="188"/>
      <c r="AB46" s="188"/>
      <c r="AC46" s="188"/>
      <c r="AD46" s="188"/>
      <c r="AE46" s="188"/>
      <c r="AF46" s="188"/>
      <c r="AS46" s="39"/>
      <c r="AT46" s="39"/>
      <c r="AU46" s="39"/>
      <c r="AV46" s="39"/>
      <c r="AW46" s="39"/>
      <c r="AX46" s="39"/>
      <c r="AY46" s="39"/>
      <c r="AZ46" s="39"/>
      <c r="BA46" s="39"/>
      <c r="BB46" s="39"/>
      <c r="BC46" s="39"/>
      <c r="BD46" s="39"/>
      <c r="BE46" s="39"/>
      <c r="BF46" s="39"/>
      <c r="BG46" s="39"/>
      <c r="BH46" s="39"/>
      <c r="BI46" s="39"/>
      <c r="BJ46" s="39"/>
    </row>
    <row r="47" spans="1:62" s="40" customFormat="1">
      <c r="A47" s="98"/>
      <c r="B47" s="61">
        <f>'Identificación Inventario Datos'!G41</f>
        <v>0</v>
      </c>
      <c r="C47" s="62"/>
      <c r="D47" s="62"/>
      <c r="E47" s="62"/>
      <c r="F47" s="62"/>
      <c r="G47" s="111"/>
      <c r="H47" s="111"/>
      <c r="I47" s="111"/>
      <c r="J47" s="110">
        <f t="shared" si="0"/>
        <v>0</v>
      </c>
      <c r="K47" s="110">
        <f t="shared" si="1"/>
        <v>0</v>
      </c>
      <c r="L47" s="112" t="str">
        <f t="shared" si="2"/>
        <v/>
      </c>
      <c r="M47" s="39"/>
      <c r="N47" s="39"/>
      <c r="O47" s="39"/>
      <c r="P47" s="39"/>
      <c r="Q47" s="39"/>
      <c r="R47" s="39"/>
      <c r="S47" s="39"/>
      <c r="T47" s="39"/>
      <c r="U47" s="39"/>
      <c r="V47" s="39"/>
      <c r="W47" s="85"/>
      <c r="X47" s="188"/>
      <c r="Y47" s="188"/>
      <c r="Z47" s="188"/>
      <c r="AA47" s="188"/>
      <c r="AB47" s="188"/>
      <c r="AC47" s="188"/>
      <c r="AD47" s="188"/>
      <c r="AE47" s="188"/>
      <c r="AF47" s="188"/>
      <c r="AS47" s="39"/>
      <c r="AT47" s="39"/>
      <c r="AU47" s="39"/>
      <c r="AV47" s="39"/>
      <c r="AW47" s="39"/>
      <c r="AX47" s="39"/>
      <c r="AY47" s="39"/>
      <c r="AZ47" s="39"/>
      <c r="BA47" s="39"/>
      <c r="BB47" s="39"/>
      <c r="BC47" s="39"/>
      <c r="BD47" s="39"/>
      <c r="BE47" s="39"/>
      <c r="BF47" s="39"/>
      <c r="BG47" s="39"/>
      <c r="BH47" s="39"/>
      <c r="BI47" s="39"/>
      <c r="BJ47" s="39"/>
    </row>
    <row r="48" spans="1:62" s="40" customFormat="1">
      <c r="A48" s="98"/>
      <c r="B48" s="63">
        <f>'Identificación Inventario Datos'!G42</f>
        <v>0</v>
      </c>
      <c r="C48" s="64"/>
      <c r="D48" s="64"/>
      <c r="E48" s="64"/>
      <c r="F48" s="64"/>
      <c r="G48" s="64"/>
      <c r="H48" s="64"/>
      <c r="I48" s="64"/>
      <c r="J48" s="109">
        <f t="shared" si="0"/>
        <v>0</v>
      </c>
      <c r="K48" s="109">
        <f t="shared" si="1"/>
        <v>0</v>
      </c>
      <c r="L48" s="65" t="str">
        <f t="shared" si="2"/>
        <v/>
      </c>
      <c r="M48" s="39"/>
      <c r="N48" s="39"/>
      <c r="O48" s="39"/>
      <c r="P48" s="39"/>
      <c r="Q48" s="39"/>
      <c r="R48" s="39"/>
      <c r="S48" s="39"/>
      <c r="T48" s="39"/>
      <c r="U48" s="39"/>
      <c r="V48" s="39"/>
      <c r="W48" s="85"/>
      <c r="X48" s="188"/>
      <c r="Y48" s="188"/>
      <c r="Z48" s="188"/>
      <c r="AA48" s="188"/>
      <c r="AB48" s="188"/>
      <c r="AC48" s="188"/>
      <c r="AD48" s="188"/>
      <c r="AE48" s="188"/>
      <c r="AF48" s="188"/>
      <c r="AS48" s="39"/>
      <c r="AT48" s="39"/>
      <c r="AU48" s="39"/>
      <c r="AV48" s="39"/>
      <c r="AW48" s="39"/>
      <c r="AX48" s="39"/>
      <c r="AY48" s="39"/>
      <c r="AZ48" s="39"/>
      <c r="BA48" s="39"/>
      <c r="BB48" s="39"/>
      <c r="BC48" s="39"/>
      <c r="BD48" s="39"/>
      <c r="BE48" s="39"/>
      <c r="BF48" s="39"/>
      <c r="BG48" s="39"/>
      <c r="BH48" s="39"/>
      <c r="BI48" s="39"/>
      <c r="BJ48" s="39"/>
    </row>
    <row r="49" spans="1:44">
      <c r="A49" s="86"/>
      <c r="B49" s="61">
        <f>'Identificación Inventario Datos'!G43</f>
        <v>0</v>
      </c>
      <c r="C49" s="62"/>
      <c r="D49" s="62"/>
      <c r="E49" s="62"/>
      <c r="F49" s="62"/>
      <c r="G49" s="111"/>
      <c r="H49" s="111"/>
      <c r="I49" s="111"/>
      <c r="J49" s="110">
        <f t="shared" si="0"/>
        <v>0</v>
      </c>
      <c r="K49" s="110">
        <f t="shared" si="1"/>
        <v>0</v>
      </c>
      <c r="L49" s="112" t="str">
        <f t="shared" si="2"/>
        <v/>
      </c>
      <c r="W49" s="85"/>
    </row>
    <row r="50" spans="1:44">
      <c r="A50" s="86"/>
      <c r="B50" s="63">
        <f>'Identificación Inventario Datos'!G44</f>
        <v>0</v>
      </c>
      <c r="C50" s="64"/>
      <c r="D50" s="64"/>
      <c r="E50" s="64"/>
      <c r="F50" s="64"/>
      <c r="G50" s="64"/>
      <c r="H50" s="64"/>
      <c r="I50" s="64"/>
      <c r="J50" s="109">
        <f t="shared" si="0"/>
        <v>0</v>
      </c>
      <c r="K50" s="109">
        <f t="shared" si="1"/>
        <v>0</v>
      </c>
      <c r="L50" s="65" t="str">
        <f t="shared" si="2"/>
        <v/>
      </c>
      <c r="W50" s="85"/>
    </row>
    <row r="51" spans="1:44">
      <c r="A51" s="86"/>
      <c r="B51" s="61">
        <f>'Identificación Inventario Datos'!G45</f>
        <v>0</v>
      </c>
      <c r="C51" s="62"/>
      <c r="D51" s="62"/>
      <c r="E51" s="62"/>
      <c r="F51" s="62"/>
      <c r="G51" s="111"/>
      <c r="H51" s="111"/>
      <c r="I51" s="111"/>
      <c r="J51" s="110">
        <f t="shared" si="0"/>
        <v>0</v>
      </c>
      <c r="K51" s="110">
        <f t="shared" si="1"/>
        <v>0</v>
      </c>
      <c r="L51" s="112" t="str">
        <f t="shared" si="2"/>
        <v/>
      </c>
      <c r="W51" s="85"/>
    </row>
    <row r="52" spans="1:44">
      <c r="A52" s="86"/>
      <c r="B52" s="63">
        <f>'Identificación Inventario Datos'!G46</f>
        <v>0</v>
      </c>
      <c r="C52" s="64"/>
      <c r="D52" s="64"/>
      <c r="E52" s="64"/>
      <c r="F52" s="64"/>
      <c r="G52" s="64"/>
      <c r="H52" s="64"/>
      <c r="I52" s="64"/>
      <c r="J52" s="109">
        <f t="shared" si="0"/>
        <v>0</v>
      </c>
      <c r="K52" s="109">
        <f t="shared" si="1"/>
        <v>0</v>
      </c>
      <c r="L52" s="65" t="str">
        <f t="shared" si="2"/>
        <v/>
      </c>
      <c r="W52" s="85"/>
    </row>
    <row r="53" spans="1:44">
      <c r="A53" s="86"/>
      <c r="B53" s="61">
        <f>'Identificación Inventario Datos'!G47</f>
        <v>0</v>
      </c>
      <c r="C53" s="62"/>
      <c r="D53" s="62"/>
      <c r="E53" s="62"/>
      <c r="F53" s="62"/>
      <c r="G53" s="111"/>
      <c r="H53" s="111"/>
      <c r="I53" s="111"/>
      <c r="J53" s="110">
        <f t="shared" si="0"/>
        <v>0</v>
      </c>
      <c r="K53" s="110">
        <f t="shared" si="1"/>
        <v>0</v>
      </c>
      <c r="L53" s="112" t="str">
        <f t="shared" si="2"/>
        <v/>
      </c>
      <c r="W53" s="85"/>
      <c r="AR53" s="39"/>
    </row>
    <row r="54" spans="1:44">
      <c r="A54" s="86"/>
      <c r="B54" s="63">
        <f>'Identificación Inventario Datos'!G48</f>
        <v>0</v>
      </c>
      <c r="C54" s="64"/>
      <c r="D54" s="64"/>
      <c r="E54" s="64"/>
      <c r="F54" s="64"/>
      <c r="G54" s="64"/>
      <c r="H54" s="64"/>
      <c r="I54" s="64"/>
      <c r="J54" s="109">
        <f t="shared" si="0"/>
        <v>0</v>
      </c>
      <c r="K54" s="109">
        <f t="shared" si="1"/>
        <v>0</v>
      </c>
      <c r="L54" s="65" t="str">
        <f t="shared" si="2"/>
        <v/>
      </c>
      <c r="W54" s="85"/>
      <c r="AR54" s="39"/>
    </row>
    <row r="55" spans="1:44" ht="23.25">
      <c r="A55" s="86"/>
      <c r="B55" s="61">
        <f>'Identificación Inventario Datos'!G49</f>
        <v>0</v>
      </c>
      <c r="C55" s="62"/>
      <c r="D55" s="62"/>
      <c r="E55" s="62"/>
      <c r="F55" s="62"/>
      <c r="G55" s="111"/>
      <c r="H55" s="111"/>
      <c r="I55" s="111"/>
      <c r="J55" s="110">
        <f t="shared" si="0"/>
        <v>0</v>
      </c>
      <c r="K55" s="110">
        <f t="shared" si="1"/>
        <v>0</v>
      </c>
      <c r="L55" s="112" t="str">
        <f t="shared" si="2"/>
        <v/>
      </c>
      <c r="P55" s="99" t="s">
        <v>1870</v>
      </c>
      <c r="Q55" s="40"/>
      <c r="R55" s="40"/>
      <c r="S55" s="40"/>
      <c r="T55" s="40"/>
      <c r="U55" s="40"/>
      <c r="V55" s="40"/>
      <c r="W55" s="100"/>
      <c r="AR55" s="39"/>
    </row>
    <row r="56" spans="1:44" ht="23.25">
      <c r="A56" s="86"/>
      <c r="B56" s="63">
        <f>'Identificación Inventario Datos'!G50</f>
        <v>0</v>
      </c>
      <c r="C56" s="64"/>
      <c r="D56" s="64"/>
      <c r="E56" s="64"/>
      <c r="F56" s="64"/>
      <c r="G56" s="64"/>
      <c r="H56" s="64"/>
      <c r="I56" s="64"/>
      <c r="J56" s="109">
        <f t="shared" si="0"/>
        <v>0</v>
      </c>
      <c r="K56" s="109">
        <f t="shared" si="1"/>
        <v>0</v>
      </c>
      <c r="L56" s="65" t="str">
        <f t="shared" si="2"/>
        <v/>
      </c>
      <c r="P56" s="99" t="s">
        <v>1871</v>
      </c>
      <c r="Q56" s="40"/>
      <c r="R56" s="40"/>
      <c r="S56" s="40"/>
      <c r="T56" s="40"/>
      <c r="U56" s="40"/>
      <c r="V56" s="40"/>
      <c r="W56" s="100"/>
      <c r="AR56" s="39"/>
    </row>
    <row r="57" spans="1:44" ht="23.25">
      <c r="A57" s="86"/>
      <c r="B57" s="61">
        <f>'Identificación Inventario Datos'!G51</f>
        <v>0</v>
      </c>
      <c r="C57" s="62"/>
      <c r="D57" s="62"/>
      <c r="E57" s="62"/>
      <c r="F57" s="62"/>
      <c r="G57" s="111"/>
      <c r="H57" s="111"/>
      <c r="I57" s="111"/>
      <c r="J57" s="110">
        <f t="shared" si="0"/>
        <v>0</v>
      </c>
      <c r="K57" s="110">
        <f t="shared" si="1"/>
        <v>0</v>
      </c>
      <c r="L57" s="112" t="str">
        <f t="shared" si="2"/>
        <v/>
      </c>
      <c r="P57" s="99" t="s">
        <v>1872</v>
      </c>
      <c r="W57" s="85"/>
      <c r="AR57" s="39"/>
    </row>
    <row r="58" spans="1:44" ht="23.25">
      <c r="A58" s="86"/>
      <c r="B58" s="63">
        <f>'Identificación Inventario Datos'!G52</f>
        <v>0</v>
      </c>
      <c r="C58" s="64"/>
      <c r="D58" s="64"/>
      <c r="E58" s="64"/>
      <c r="F58" s="64"/>
      <c r="G58" s="64"/>
      <c r="H58" s="64"/>
      <c r="I58" s="64"/>
      <c r="J58" s="109">
        <f t="shared" si="0"/>
        <v>0</v>
      </c>
      <c r="K58" s="109">
        <f t="shared" si="1"/>
        <v>0</v>
      </c>
      <c r="L58" s="65" t="str">
        <f t="shared" si="2"/>
        <v/>
      </c>
      <c r="P58" s="99" t="s">
        <v>1873</v>
      </c>
      <c r="W58" s="85"/>
      <c r="AR58" s="39"/>
    </row>
    <row r="59" spans="1:44">
      <c r="A59" s="86"/>
      <c r="B59" s="61">
        <f>'Identificación Inventario Datos'!G53</f>
        <v>0</v>
      </c>
      <c r="C59" s="62"/>
      <c r="D59" s="62"/>
      <c r="E59" s="62"/>
      <c r="F59" s="62"/>
      <c r="G59" s="111"/>
      <c r="H59" s="111"/>
      <c r="I59" s="111"/>
      <c r="J59" s="110">
        <f t="shared" si="0"/>
        <v>0</v>
      </c>
      <c r="K59" s="110">
        <f t="shared" si="1"/>
        <v>0</v>
      </c>
      <c r="L59" s="112" t="str">
        <f t="shared" si="2"/>
        <v/>
      </c>
      <c r="W59" s="85"/>
      <c r="AR59" s="39"/>
    </row>
    <row r="60" spans="1:44">
      <c r="A60" s="86"/>
      <c r="B60" s="63">
        <f>'Identificación Inventario Datos'!G54</f>
        <v>0</v>
      </c>
      <c r="C60" s="64"/>
      <c r="D60" s="64"/>
      <c r="E60" s="64"/>
      <c r="F60" s="64"/>
      <c r="G60" s="64"/>
      <c r="H60" s="64"/>
      <c r="I60" s="64"/>
      <c r="J60" s="109">
        <f t="shared" si="0"/>
        <v>0</v>
      </c>
      <c r="K60" s="109">
        <f t="shared" si="1"/>
        <v>0</v>
      </c>
      <c r="L60" s="65" t="str">
        <f t="shared" si="2"/>
        <v/>
      </c>
      <c r="W60" s="85"/>
      <c r="AR60" s="39"/>
    </row>
    <row r="61" spans="1:44">
      <c r="A61" s="86"/>
      <c r="B61" s="61">
        <f>'Identificación Inventario Datos'!G55</f>
        <v>0</v>
      </c>
      <c r="C61" s="62"/>
      <c r="D61" s="62"/>
      <c r="E61" s="62"/>
      <c r="F61" s="62"/>
      <c r="G61" s="111"/>
      <c r="H61" s="111"/>
      <c r="I61" s="111"/>
      <c r="J61" s="110">
        <f t="shared" si="0"/>
        <v>0</v>
      </c>
      <c r="K61" s="110">
        <f t="shared" si="1"/>
        <v>0</v>
      </c>
      <c r="L61" s="112" t="str">
        <f t="shared" si="2"/>
        <v/>
      </c>
      <c r="W61" s="85"/>
      <c r="AR61" s="39"/>
    </row>
    <row r="62" spans="1:44" ht="14.25" customHeight="1">
      <c r="A62" s="86"/>
      <c r="B62" s="63">
        <f>'Identificación Inventario Datos'!G56</f>
        <v>0</v>
      </c>
      <c r="C62" s="64"/>
      <c r="D62" s="64"/>
      <c r="E62" s="64"/>
      <c r="F62" s="64"/>
      <c r="G62" s="64"/>
      <c r="H62" s="64"/>
      <c r="I62" s="64"/>
      <c r="J62" s="109">
        <f t="shared" si="0"/>
        <v>0</v>
      </c>
      <c r="K62" s="109">
        <f t="shared" si="1"/>
        <v>0</v>
      </c>
      <c r="L62" s="65" t="str">
        <f t="shared" si="2"/>
        <v/>
      </c>
      <c r="P62" s="181"/>
      <c r="Q62" s="181"/>
      <c r="R62" s="181"/>
      <c r="S62" s="181"/>
      <c r="T62" s="181"/>
      <c r="U62" s="181"/>
      <c r="V62" s="181"/>
      <c r="W62" s="182"/>
      <c r="X62" s="199"/>
      <c r="Y62" s="199"/>
      <c r="Z62" s="199"/>
      <c r="AR62" s="39"/>
    </row>
    <row r="63" spans="1:44" ht="15" customHeight="1">
      <c r="A63" s="86"/>
      <c r="B63" s="61">
        <f>'Identificación Inventario Datos'!G57</f>
        <v>0</v>
      </c>
      <c r="C63" s="62"/>
      <c r="D63" s="62"/>
      <c r="E63" s="62"/>
      <c r="F63" s="62"/>
      <c r="G63" s="111"/>
      <c r="H63" s="111"/>
      <c r="I63" s="111"/>
      <c r="J63" s="110">
        <f t="shared" si="0"/>
        <v>0</v>
      </c>
      <c r="K63" s="110">
        <f t="shared" si="1"/>
        <v>0</v>
      </c>
      <c r="L63" s="112" t="str">
        <f t="shared" si="2"/>
        <v/>
      </c>
      <c r="P63" s="183"/>
      <c r="Q63" s="183"/>
      <c r="R63" s="183"/>
      <c r="S63" s="183"/>
      <c r="T63" s="183"/>
      <c r="U63" s="183"/>
      <c r="V63" s="183"/>
      <c r="W63" s="184"/>
      <c r="X63" s="200"/>
      <c r="Y63" s="200"/>
      <c r="Z63" s="200"/>
      <c r="AR63" s="39"/>
    </row>
    <row r="64" spans="1:44" ht="14.25" customHeight="1">
      <c r="A64" s="86"/>
      <c r="B64" s="63">
        <f>'Identificación Inventario Datos'!G58</f>
        <v>0</v>
      </c>
      <c r="C64" s="64"/>
      <c r="D64" s="64"/>
      <c r="E64" s="64"/>
      <c r="F64" s="64"/>
      <c r="G64" s="64"/>
      <c r="H64" s="64"/>
      <c r="I64" s="64"/>
      <c r="J64" s="109">
        <f t="shared" si="0"/>
        <v>0</v>
      </c>
      <c r="K64" s="109">
        <f t="shared" si="1"/>
        <v>0</v>
      </c>
      <c r="L64" s="65" t="str">
        <f t="shared" si="2"/>
        <v/>
      </c>
      <c r="P64" s="183"/>
      <c r="Q64" s="183"/>
      <c r="R64" s="183"/>
      <c r="S64" s="183"/>
      <c r="T64" s="183"/>
      <c r="U64" s="183"/>
      <c r="V64" s="183"/>
      <c r="W64" s="184"/>
      <c r="X64" s="200"/>
      <c r="Y64" s="200"/>
      <c r="Z64" s="200"/>
      <c r="AR64" s="39"/>
    </row>
    <row r="65" spans="1:44" ht="15">
      <c r="A65" s="86"/>
      <c r="B65" s="61">
        <f>'Identificación Inventario Datos'!G59</f>
        <v>0</v>
      </c>
      <c r="C65" s="62"/>
      <c r="D65" s="62"/>
      <c r="E65" s="62"/>
      <c r="F65" s="62"/>
      <c r="G65" s="111"/>
      <c r="H65" s="111"/>
      <c r="I65" s="111"/>
      <c r="J65" s="110">
        <f t="shared" si="0"/>
        <v>0</v>
      </c>
      <c r="K65" s="110">
        <f t="shared" si="1"/>
        <v>0</v>
      </c>
      <c r="L65" s="112" t="str">
        <f t="shared" si="2"/>
        <v/>
      </c>
      <c r="P65" s="183"/>
      <c r="Q65" s="183"/>
      <c r="R65" s="183"/>
      <c r="S65" s="183"/>
      <c r="T65" s="183"/>
      <c r="U65" s="183"/>
      <c r="V65" s="183"/>
      <c r="W65" s="184"/>
      <c r="X65" s="200"/>
      <c r="Y65" s="200"/>
      <c r="Z65" s="200"/>
      <c r="AR65" s="39"/>
    </row>
    <row r="66" spans="1:44" ht="15">
      <c r="A66" s="86"/>
      <c r="B66" s="63">
        <f>'Identificación Inventario Datos'!G60</f>
        <v>0</v>
      </c>
      <c r="C66" s="64"/>
      <c r="D66" s="64"/>
      <c r="E66" s="64"/>
      <c r="F66" s="64"/>
      <c r="G66" s="64"/>
      <c r="H66" s="64"/>
      <c r="I66" s="64"/>
      <c r="J66" s="109">
        <f t="shared" si="0"/>
        <v>0</v>
      </c>
      <c r="K66" s="109">
        <f t="shared" si="1"/>
        <v>0</v>
      </c>
      <c r="L66" s="65" t="str">
        <f t="shared" si="2"/>
        <v/>
      </c>
      <c r="P66" s="183"/>
      <c r="Q66" s="183"/>
      <c r="R66" s="183"/>
      <c r="S66" s="183"/>
      <c r="T66" s="183"/>
      <c r="U66" s="183"/>
      <c r="V66" s="183"/>
      <c r="W66" s="184"/>
      <c r="X66" s="200"/>
      <c r="Y66" s="200"/>
      <c r="Z66" s="200"/>
      <c r="AR66" s="39"/>
    </row>
    <row r="67" spans="1:44" ht="15">
      <c r="A67" s="86"/>
      <c r="B67" s="61">
        <f>'Identificación Inventario Datos'!G61</f>
        <v>0</v>
      </c>
      <c r="C67" s="62"/>
      <c r="D67" s="62"/>
      <c r="E67" s="62"/>
      <c r="F67" s="62"/>
      <c r="G67" s="111"/>
      <c r="H67" s="111"/>
      <c r="I67" s="111"/>
      <c r="J67" s="110">
        <f t="shared" si="0"/>
        <v>0</v>
      </c>
      <c r="K67" s="110">
        <f t="shared" si="1"/>
        <v>0</v>
      </c>
      <c r="L67" s="112" t="str">
        <f t="shared" si="2"/>
        <v/>
      </c>
      <c r="P67" s="171"/>
      <c r="Q67" s="171"/>
      <c r="R67" s="171"/>
      <c r="S67" s="171"/>
      <c r="T67" s="171"/>
      <c r="U67" s="171"/>
      <c r="V67" s="171"/>
      <c r="W67" s="172"/>
      <c r="X67" s="201"/>
      <c r="Y67" s="201"/>
      <c r="Z67" s="201"/>
    </row>
    <row r="68" spans="1:44" ht="15">
      <c r="A68" s="86"/>
      <c r="B68" s="63">
        <f>'Identificación Inventario Datos'!G62</f>
        <v>0</v>
      </c>
      <c r="C68" s="64"/>
      <c r="D68" s="64"/>
      <c r="E68" s="64"/>
      <c r="F68" s="64"/>
      <c r="G68" s="64"/>
      <c r="H68" s="64"/>
      <c r="I68" s="64"/>
      <c r="J68" s="109">
        <f t="shared" si="0"/>
        <v>0</v>
      </c>
      <c r="K68" s="109">
        <f t="shared" si="1"/>
        <v>0</v>
      </c>
      <c r="L68" s="65" t="str">
        <f t="shared" si="2"/>
        <v/>
      </c>
      <c r="P68" s="171"/>
      <c r="Q68" s="171"/>
      <c r="R68" s="171"/>
      <c r="S68" s="171"/>
      <c r="T68" s="171"/>
      <c r="U68" s="171"/>
      <c r="V68" s="171"/>
      <c r="W68" s="172"/>
      <c r="X68" s="201"/>
      <c r="Y68" s="201"/>
      <c r="Z68" s="201"/>
    </row>
    <row r="69" spans="1:44">
      <c r="A69" s="86"/>
      <c r="B69" s="61">
        <f>'Identificación Inventario Datos'!G63</f>
        <v>0</v>
      </c>
      <c r="C69" s="62"/>
      <c r="D69" s="62"/>
      <c r="E69" s="62"/>
      <c r="F69" s="62"/>
      <c r="G69" s="111"/>
      <c r="H69" s="111"/>
      <c r="I69" s="111"/>
      <c r="J69" s="110">
        <f t="shared" si="0"/>
        <v>0</v>
      </c>
      <c r="K69" s="110">
        <f t="shared" si="1"/>
        <v>0</v>
      </c>
      <c r="L69" s="112" t="str">
        <f t="shared" si="2"/>
        <v/>
      </c>
      <c r="N69"/>
      <c r="W69" s="85"/>
    </row>
    <row r="70" spans="1:44">
      <c r="A70" s="86"/>
      <c r="B70" s="63">
        <f>'Identificación Inventario Datos'!G64</f>
        <v>0</v>
      </c>
      <c r="C70" s="64"/>
      <c r="D70" s="64"/>
      <c r="E70" s="64"/>
      <c r="F70" s="64"/>
      <c r="G70" s="64"/>
      <c r="H70" s="64"/>
      <c r="I70" s="64"/>
      <c r="J70" s="109">
        <f t="shared" si="0"/>
        <v>0</v>
      </c>
      <c r="K70" s="109">
        <f t="shared" si="1"/>
        <v>0</v>
      </c>
      <c r="L70" s="65" t="str">
        <f t="shared" si="2"/>
        <v/>
      </c>
      <c r="W70" s="85"/>
    </row>
    <row r="71" spans="1:44">
      <c r="A71" s="86"/>
      <c r="B71" s="61">
        <f>'Identificación Inventario Datos'!G65</f>
        <v>0</v>
      </c>
      <c r="C71" s="62"/>
      <c r="D71" s="62"/>
      <c r="E71" s="62"/>
      <c r="F71" s="62"/>
      <c r="G71" s="111"/>
      <c r="H71" s="111"/>
      <c r="I71" s="111"/>
      <c r="J71" s="110">
        <f t="shared" si="0"/>
        <v>0</v>
      </c>
      <c r="K71" s="110">
        <f t="shared" si="1"/>
        <v>0</v>
      </c>
      <c r="L71" s="112" t="str">
        <f t="shared" si="2"/>
        <v/>
      </c>
      <c r="W71" s="85"/>
    </row>
    <row r="72" spans="1:44">
      <c r="A72" s="86"/>
      <c r="B72" s="63">
        <f>'Identificación Inventario Datos'!G66</f>
        <v>0</v>
      </c>
      <c r="C72" s="64"/>
      <c r="D72" s="64"/>
      <c r="E72" s="64"/>
      <c r="F72" s="64"/>
      <c r="G72" s="64"/>
      <c r="H72" s="64"/>
      <c r="I72" s="64"/>
      <c r="J72" s="109">
        <f t="shared" si="0"/>
        <v>0</v>
      </c>
      <c r="K72" s="109">
        <f t="shared" si="1"/>
        <v>0</v>
      </c>
      <c r="L72" s="65" t="str">
        <f t="shared" si="2"/>
        <v/>
      </c>
      <c r="W72" s="85"/>
    </row>
    <row r="73" spans="1:44">
      <c r="A73" s="86"/>
      <c r="B73" s="61">
        <f>'Identificación Inventario Datos'!G67</f>
        <v>0</v>
      </c>
      <c r="C73" s="62"/>
      <c r="D73" s="62"/>
      <c r="E73" s="62"/>
      <c r="F73" s="62"/>
      <c r="G73" s="111"/>
      <c r="H73" s="111"/>
      <c r="I73" s="111"/>
      <c r="J73" s="110">
        <f t="shared" si="0"/>
        <v>0</v>
      </c>
      <c r="K73" s="110">
        <f t="shared" si="1"/>
        <v>0</v>
      </c>
      <c r="L73" s="112" t="str">
        <f t="shared" si="2"/>
        <v/>
      </c>
      <c r="W73" s="85"/>
    </row>
    <row r="74" spans="1:44">
      <c r="A74" s="86"/>
      <c r="B74" s="63">
        <f>'Identificación Inventario Datos'!G68</f>
        <v>0</v>
      </c>
      <c r="C74" s="64"/>
      <c r="D74" s="64"/>
      <c r="E74" s="64"/>
      <c r="F74" s="64"/>
      <c r="G74" s="64"/>
      <c r="H74" s="64"/>
      <c r="I74" s="64"/>
      <c r="J74" s="109">
        <f t="shared" si="0"/>
        <v>0</v>
      </c>
      <c r="K74" s="109">
        <f t="shared" si="1"/>
        <v>0</v>
      </c>
      <c r="L74" s="65" t="str">
        <f t="shared" si="2"/>
        <v/>
      </c>
      <c r="W74" s="85"/>
    </row>
    <row r="75" spans="1:44">
      <c r="A75" s="86"/>
      <c r="B75" s="61">
        <f>'Identificación Inventario Datos'!G69</f>
        <v>0</v>
      </c>
      <c r="C75" s="62"/>
      <c r="D75" s="62"/>
      <c r="E75" s="62"/>
      <c r="F75" s="62"/>
      <c r="G75" s="111"/>
      <c r="H75" s="111"/>
      <c r="I75" s="111"/>
      <c r="J75" s="110">
        <f t="shared" si="0"/>
        <v>0</v>
      </c>
      <c r="K75" s="110">
        <f t="shared" si="1"/>
        <v>0</v>
      </c>
      <c r="L75" s="112" t="str">
        <f t="shared" si="2"/>
        <v/>
      </c>
      <c r="W75" s="85"/>
    </row>
    <row r="76" spans="1:44">
      <c r="A76" s="86"/>
      <c r="B76" s="63">
        <f>'Identificación Inventario Datos'!G70</f>
        <v>0</v>
      </c>
      <c r="C76" s="64"/>
      <c r="D76" s="64"/>
      <c r="E76" s="64"/>
      <c r="F76" s="64"/>
      <c r="G76" s="64"/>
      <c r="H76" s="64"/>
      <c r="I76" s="64"/>
      <c r="J76" s="109">
        <f t="shared" si="0"/>
        <v>0</v>
      </c>
      <c r="K76" s="109">
        <f t="shared" si="1"/>
        <v>0</v>
      </c>
      <c r="L76" s="65" t="str">
        <f t="shared" si="2"/>
        <v/>
      </c>
      <c r="W76" s="85"/>
    </row>
    <row r="77" spans="1:44">
      <c r="A77" s="86"/>
      <c r="B77" s="61">
        <f>'Identificación Inventario Datos'!G71</f>
        <v>0</v>
      </c>
      <c r="C77" s="62"/>
      <c r="D77" s="62"/>
      <c r="E77" s="62"/>
      <c r="F77" s="62"/>
      <c r="G77" s="111"/>
      <c r="H77" s="111"/>
      <c r="I77" s="111"/>
      <c r="J77" s="110">
        <f t="shared" si="0"/>
        <v>0</v>
      </c>
      <c r="K77" s="110">
        <f t="shared" si="1"/>
        <v>0</v>
      </c>
      <c r="L77" s="112" t="str">
        <f t="shared" si="2"/>
        <v/>
      </c>
      <c r="W77" s="85"/>
    </row>
    <row r="78" spans="1:44">
      <c r="A78" s="86"/>
      <c r="B78" s="63">
        <f>'Identificación Inventario Datos'!G72</f>
        <v>0</v>
      </c>
      <c r="C78" s="64"/>
      <c r="D78" s="64"/>
      <c r="E78" s="64"/>
      <c r="F78" s="64"/>
      <c r="G78" s="64"/>
      <c r="H78" s="64"/>
      <c r="I78" s="64"/>
      <c r="J78" s="109">
        <f t="shared" si="0"/>
        <v>0</v>
      </c>
      <c r="K78" s="109">
        <f t="shared" si="1"/>
        <v>0</v>
      </c>
      <c r="L78" s="65" t="str">
        <f t="shared" si="2"/>
        <v/>
      </c>
      <c r="W78" s="85"/>
    </row>
    <row r="79" spans="1:44">
      <c r="A79" s="86"/>
      <c r="B79" s="61">
        <f>'Identificación Inventario Datos'!G73</f>
        <v>0</v>
      </c>
      <c r="C79" s="62"/>
      <c r="D79" s="62"/>
      <c r="E79" s="62"/>
      <c r="F79" s="62"/>
      <c r="G79" s="111"/>
      <c r="H79" s="111"/>
      <c r="I79" s="111"/>
      <c r="J79" s="110">
        <f t="shared" si="0"/>
        <v>0</v>
      </c>
      <c r="K79" s="110">
        <f t="shared" si="1"/>
        <v>0</v>
      </c>
      <c r="L79" s="112" t="str">
        <f t="shared" si="2"/>
        <v/>
      </c>
      <c r="W79" s="85"/>
    </row>
    <row r="80" spans="1:44">
      <c r="A80" s="86"/>
      <c r="B80" s="63">
        <f>'Identificación Inventario Datos'!G74</f>
        <v>0</v>
      </c>
      <c r="C80" s="64"/>
      <c r="D80" s="64"/>
      <c r="E80" s="64"/>
      <c r="F80" s="64"/>
      <c r="G80" s="64"/>
      <c r="H80" s="64"/>
      <c r="I80" s="64"/>
      <c r="J80" s="109">
        <f t="shared" ref="J80:J143" si="3">(+IF(C80="No Contribuye",1*0.25,IF(C80="Contribuye al Sector",4*0.25,IF(C80="",0,"")))+IF(D80="No se ha contemplado el valor agregado",1*0.25,IF(D80="Genera valor agregado",4*0.25,IF(D80="",0,"")))+IF(E80="No se ha identificado",1*0.25,IF(E80="Internacional",2*0.25,IF(E80="Sector Público ó Privado / Ciudadanos",3*0.25,IF(E80="Regional / Nacional / Todos los sectores y Coberturas",4*0.25,IF(E80="",0,"")))))+IF(F80="No se ha identificado la demanda",1*0.25,IF(F80="Demanda por parte de la ciudadanía a través de la solicitud de peticiones",2*0.25,IF(F80="Demanda por parte de desarrolladores",3*0.25,IF(F80="Gran demanda a través Consultas propias de la Entidad",4*0.25,IF(F80="",0,""))))))</f>
        <v>0</v>
      </c>
      <c r="K80" s="109">
        <f t="shared" ref="K80:K143" si="4">(+IF(G80="Requiere desarrollo",4*0.33,IF(G80="No requiere esfuerzo de desarrollo",1*0.33,IF(G80="",0,""))))+IF(H80="Se encuentra en un servidor de producción",4*0.33,IF(H80="Servidor de datos",1*0.33,IF(H80="",0,"")))+IF(I80="No tiene procesos de calidad",4*0.33,IF(I80="Calidad media",3*0.33,IF(I80="Alta calidad",2*0.33,IF(I80="Certificada",1*0.33,IF(I80="",0,"")))))</f>
        <v>0</v>
      </c>
      <c r="L80" s="65" t="str">
        <f t="shared" ref="L80:L143" si="5">+IF(AND(J80&gt;2,J80&lt;=4,K80&gt;=0,K80&lt;2),"VICTORIA TEMPRANA",IF(AND(J80&gt;2,J80&lt;=4,K80&gt;2,K80&lt;=4),"MEDIO PLAZO",IF(AND(J80&gt;=0,J80&lt;=2,K80&gt;2,K80&lt;=4),"NO APORTA VALOR",IF(AND(J80&gt;=0,J80&lt;=2,K80&gt;0,K80&lt;2),"LARGO PLAZO",""))))</f>
        <v/>
      </c>
      <c r="W80" s="85"/>
    </row>
    <row r="81" spans="1:23">
      <c r="A81" s="86"/>
      <c r="B81" s="61">
        <f>'Identificación Inventario Datos'!G75</f>
        <v>0</v>
      </c>
      <c r="C81" s="62"/>
      <c r="D81" s="62"/>
      <c r="E81" s="62"/>
      <c r="F81" s="62"/>
      <c r="G81" s="111"/>
      <c r="H81" s="111"/>
      <c r="I81" s="111"/>
      <c r="J81" s="110">
        <f t="shared" si="3"/>
        <v>0</v>
      </c>
      <c r="K81" s="110">
        <f t="shared" si="4"/>
        <v>0</v>
      </c>
      <c r="L81" s="112" t="str">
        <f t="shared" si="5"/>
        <v/>
      </c>
      <c r="W81" s="85"/>
    </row>
    <row r="82" spans="1:23">
      <c r="A82" s="86"/>
      <c r="B82" s="63">
        <f>'Identificación Inventario Datos'!G76</f>
        <v>0</v>
      </c>
      <c r="C82" s="64"/>
      <c r="D82" s="64"/>
      <c r="E82" s="64"/>
      <c r="F82" s="64"/>
      <c r="G82" s="64"/>
      <c r="H82" s="64"/>
      <c r="I82" s="64"/>
      <c r="J82" s="109">
        <f t="shared" si="3"/>
        <v>0</v>
      </c>
      <c r="K82" s="109">
        <f t="shared" si="4"/>
        <v>0</v>
      </c>
      <c r="L82" s="65" t="str">
        <f t="shared" si="5"/>
        <v/>
      </c>
      <c r="W82" s="85"/>
    </row>
    <row r="83" spans="1:23">
      <c r="A83" s="86"/>
      <c r="B83" s="61">
        <f>'Identificación Inventario Datos'!G77</f>
        <v>0</v>
      </c>
      <c r="C83" s="62"/>
      <c r="D83" s="62"/>
      <c r="E83" s="62"/>
      <c r="F83" s="62"/>
      <c r="G83" s="111"/>
      <c r="H83" s="111"/>
      <c r="I83" s="111"/>
      <c r="J83" s="110">
        <f t="shared" si="3"/>
        <v>0</v>
      </c>
      <c r="K83" s="110">
        <f t="shared" si="4"/>
        <v>0</v>
      </c>
      <c r="L83" s="112" t="str">
        <f t="shared" si="5"/>
        <v/>
      </c>
      <c r="W83" s="85"/>
    </row>
    <row r="84" spans="1:23">
      <c r="A84" s="86"/>
      <c r="B84" s="63">
        <f>'Identificación Inventario Datos'!G78</f>
        <v>0</v>
      </c>
      <c r="C84" s="64"/>
      <c r="D84" s="64"/>
      <c r="E84" s="64"/>
      <c r="F84" s="64"/>
      <c r="G84" s="64"/>
      <c r="H84" s="64"/>
      <c r="I84" s="64"/>
      <c r="J84" s="109">
        <f t="shared" si="3"/>
        <v>0</v>
      </c>
      <c r="K84" s="109">
        <f t="shared" si="4"/>
        <v>0</v>
      </c>
      <c r="L84" s="65" t="str">
        <f t="shared" si="5"/>
        <v/>
      </c>
      <c r="W84" s="85"/>
    </row>
    <row r="85" spans="1:23">
      <c r="A85" s="86"/>
      <c r="B85" s="61">
        <f>'Identificación Inventario Datos'!G79</f>
        <v>0</v>
      </c>
      <c r="C85" s="62"/>
      <c r="D85" s="62"/>
      <c r="E85" s="62"/>
      <c r="F85" s="62"/>
      <c r="G85" s="111"/>
      <c r="H85" s="111"/>
      <c r="I85" s="111"/>
      <c r="J85" s="110">
        <f t="shared" si="3"/>
        <v>0</v>
      </c>
      <c r="K85" s="110">
        <f t="shared" si="4"/>
        <v>0</v>
      </c>
      <c r="L85" s="112" t="str">
        <f t="shared" si="5"/>
        <v/>
      </c>
      <c r="W85" s="85"/>
    </row>
    <row r="86" spans="1:23">
      <c r="A86" s="86"/>
      <c r="B86" s="63">
        <f>'Identificación Inventario Datos'!G80</f>
        <v>0</v>
      </c>
      <c r="C86" s="64"/>
      <c r="D86" s="64"/>
      <c r="E86" s="64"/>
      <c r="F86" s="64"/>
      <c r="G86" s="64"/>
      <c r="H86" s="64"/>
      <c r="I86" s="64"/>
      <c r="J86" s="109">
        <f t="shared" si="3"/>
        <v>0</v>
      </c>
      <c r="K86" s="109">
        <f t="shared" si="4"/>
        <v>0</v>
      </c>
      <c r="L86" s="65" t="str">
        <f t="shared" si="5"/>
        <v/>
      </c>
      <c r="W86" s="85"/>
    </row>
    <row r="87" spans="1:23">
      <c r="A87" s="86"/>
      <c r="B87" s="61">
        <f>'Identificación Inventario Datos'!G81</f>
        <v>0</v>
      </c>
      <c r="C87" s="62"/>
      <c r="D87" s="62"/>
      <c r="E87" s="62"/>
      <c r="F87" s="62"/>
      <c r="G87" s="111"/>
      <c r="H87" s="111"/>
      <c r="I87" s="111"/>
      <c r="J87" s="110">
        <f t="shared" si="3"/>
        <v>0</v>
      </c>
      <c r="K87" s="110">
        <f t="shared" si="4"/>
        <v>0</v>
      </c>
      <c r="L87" s="112" t="str">
        <f t="shared" si="5"/>
        <v/>
      </c>
      <c r="W87" s="85"/>
    </row>
    <row r="88" spans="1:23">
      <c r="A88" s="86"/>
      <c r="B88" s="63">
        <f>'Identificación Inventario Datos'!G82</f>
        <v>0</v>
      </c>
      <c r="C88" s="64"/>
      <c r="D88" s="64"/>
      <c r="E88" s="64"/>
      <c r="F88" s="64"/>
      <c r="G88" s="64"/>
      <c r="H88" s="64"/>
      <c r="I88" s="64"/>
      <c r="J88" s="109">
        <f t="shared" si="3"/>
        <v>0</v>
      </c>
      <c r="K88" s="109">
        <f t="shared" si="4"/>
        <v>0</v>
      </c>
      <c r="L88" s="65" t="str">
        <f t="shared" si="5"/>
        <v/>
      </c>
      <c r="W88" s="85"/>
    </row>
    <row r="89" spans="1:23">
      <c r="A89" s="86"/>
      <c r="B89" s="61">
        <f>'Identificación Inventario Datos'!G83</f>
        <v>0</v>
      </c>
      <c r="C89" s="62"/>
      <c r="D89" s="62"/>
      <c r="E89" s="62"/>
      <c r="F89" s="62"/>
      <c r="G89" s="111"/>
      <c r="H89" s="111"/>
      <c r="I89" s="111"/>
      <c r="J89" s="110">
        <f t="shared" si="3"/>
        <v>0</v>
      </c>
      <c r="K89" s="110">
        <f t="shared" si="4"/>
        <v>0</v>
      </c>
      <c r="L89" s="112" t="str">
        <f t="shared" si="5"/>
        <v/>
      </c>
      <c r="W89" s="85"/>
    </row>
    <row r="90" spans="1:23">
      <c r="A90" s="86"/>
      <c r="B90" s="63">
        <f>'Identificación Inventario Datos'!G84</f>
        <v>0</v>
      </c>
      <c r="C90" s="64"/>
      <c r="D90" s="64"/>
      <c r="E90" s="64"/>
      <c r="F90" s="64"/>
      <c r="G90" s="64"/>
      <c r="H90" s="64"/>
      <c r="I90" s="64"/>
      <c r="J90" s="109">
        <f t="shared" si="3"/>
        <v>0</v>
      </c>
      <c r="K90" s="109">
        <f t="shared" si="4"/>
        <v>0</v>
      </c>
      <c r="L90" s="65" t="str">
        <f t="shared" si="5"/>
        <v/>
      </c>
      <c r="W90" s="85"/>
    </row>
    <row r="91" spans="1:23">
      <c r="A91" s="86"/>
      <c r="B91" s="61">
        <f>'Identificación Inventario Datos'!G85</f>
        <v>0</v>
      </c>
      <c r="C91" s="62"/>
      <c r="D91" s="62"/>
      <c r="E91" s="62"/>
      <c r="F91" s="62"/>
      <c r="G91" s="111"/>
      <c r="H91" s="111"/>
      <c r="I91" s="111"/>
      <c r="J91" s="110">
        <f t="shared" si="3"/>
        <v>0</v>
      </c>
      <c r="K91" s="110">
        <f t="shared" si="4"/>
        <v>0</v>
      </c>
      <c r="L91" s="112" t="str">
        <f t="shared" si="5"/>
        <v/>
      </c>
      <c r="W91" s="85"/>
    </row>
    <row r="92" spans="1:23">
      <c r="A92" s="86"/>
      <c r="B92" s="63">
        <f>'Identificación Inventario Datos'!G86</f>
        <v>0</v>
      </c>
      <c r="C92" s="64"/>
      <c r="D92" s="64"/>
      <c r="E92" s="64"/>
      <c r="F92" s="64"/>
      <c r="G92" s="64"/>
      <c r="H92" s="64"/>
      <c r="I92" s="64"/>
      <c r="J92" s="109">
        <f t="shared" si="3"/>
        <v>0</v>
      </c>
      <c r="K92" s="109">
        <f t="shared" si="4"/>
        <v>0</v>
      </c>
      <c r="L92" s="65" t="str">
        <f t="shared" si="5"/>
        <v/>
      </c>
      <c r="W92" s="85"/>
    </row>
    <row r="93" spans="1:23">
      <c r="A93" s="86"/>
      <c r="B93" s="61">
        <f>'Identificación Inventario Datos'!G87</f>
        <v>0</v>
      </c>
      <c r="C93" s="62"/>
      <c r="D93" s="62"/>
      <c r="E93" s="62"/>
      <c r="F93" s="62"/>
      <c r="G93" s="111"/>
      <c r="H93" s="111"/>
      <c r="I93" s="111"/>
      <c r="J93" s="110">
        <f t="shared" si="3"/>
        <v>0</v>
      </c>
      <c r="K93" s="110">
        <f t="shared" si="4"/>
        <v>0</v>
      </c>
      <c r="L93" s="112" t="str">
        <f t="shared" si="5"/>
        <v/>
      </c>
      <c r="W93" s="85"/>
    </row>
    <row r="94" spans="1:23">
      <c r="A94" s="86"/>
      <c r="B94" s="63">
        <f>'Identificación Inventario Datos'!G88</f>
        <v>0</v>
      </c>
      <c r="C94" s="64"/>
      <c r="D94" s="64"/>
      <c r="E94" s="64"/>
      <c r="F94" s="64"/>
      <c r="G94" s="64"/>
      <c r="H94" s="64"/>
      <c r="I94" s="64"/>
      <c r="J94" s="109">
        <f t="shared" si="3"/>
        <v>0</v>
      </c>
      <c r="K94" s="109">
        <f t="shared" si="4"/>
        <v>0</v>
      </c>
      <c r="L94" s="65" t="str">
        <f t="shared" si="5"/>
        <v/>
      </c>
      <c r="W94" s="85"/>
    </row>
    <row r="95" spans="1:23">
      <c r="A95" s="86"/>
      <c r="B95" s="61">
        <f>'Identificación Inventario Datos'!G89</f>
        <v>0</v>
      </c>
      <c r="C95" s="62"/>
      <c r="D95" s="62"/>
      <c r="E95" s="62"/>
      <c r="F95" s="62"/>
      <c r="G95" s="111"/>
      <c r="H95" s="111"/>
      <c r="I95" s="111"/>
      <c r="J95" s="110">
        <f t="shared" si="3"/>
        <v>0</v>
      </c>
      <c r="K95" s="110">
        <f t="shared" si="4"/>
        <v>0</v>
      </c>
      <c r="L95" s="112" t="str">
        <f t="shared" si="5"/>
        <v/>
      </c>
      <c r="W95" s="85"/>
    </row>
    <row r="96" spans="1:23">
      <c r="A96" s="86"/>
      <c r="B96" s="63">
        <f>'Identificación Inventario Datos'!G90</f>
        <v>0</v>
      </c>
      <c r="C96" s="64"/>
      <c r="D96" s="64"/>
      <c r="E96" s="64"/>
      <c r="F96" s="64"/>
      <c r="G96" s="64"/>
      <c r="H96" s="64"/>
      <c r="I96" s="64"/>
      <c r="J96" s="109">
        <f t="shared" si="3"/>
        <v>0</v>
      </c>
      <c r="K96" s="109">
        <f t="shared" si="4"/>
        <v>0</v>
      </c>
      <c r="L96" s="65" t="str">
        <f t="shared" si="5"/>
        <v/>
      </c>
      <c r="W96" s="85"/>
    </row>
    <row r="97" spans="1:23">
      <c r="A97" s="86"/>
      <c r="B97" s="61">
        <f>'Identificación Inventario Datos'!G91</f>
        <v>0</v>
      </c>
      <c r="C97" s="62"/>
      <c r="D97" s="62"/>
      <c r="E97" s="62"/>
      <c r="F97" s="62"/>
      <c r="G97" s="111"/>
      <c r="H97" s="111"/>
      <c r="I97" s="111"/>
      <c r="J97" s="110">
        <f t="shared" si="3"/>
        <v>0</v>
      </c>
      <c r="K97" s="110">
        <f t="shared" si="4"/>
        <v>0</v>
      </c>
      <c r="L97" s="112" t="str">
        <f t="shared" si="5"/>
        <v/>
      </c>
      <c r="W97" s="85"/>
    </row>
    <row r="98" spans="1:23">
      <c r="A98" s="86"/>
      <c r="B98" s="63">
        <f>'Identificación Inventario Datos'!G92</f>
        <v>0</v>
      </c>
      <c r="C98" s="64"/>
      <c r="D98" s="64"/>
      <c r="E98" s="64"/>
      <c r="F98" s="64"/>
      <c r="G98" s="64"/>
      <c r="H98" s="64"/>
      <c r="I98" s="64"/>
      <c r="J98" s="109">
        <f t="shared" si="3"/>
        <v>0</v>
      </c>
      <c r="K98" s="109">
        <f t="shared" si="4"/>
        <v>0</v>
      </c>
      <c r="L98" s="65" t="str">
        <f t="shared" si="5"/>
        <v/>
      </c>
      <c r="W98" s="85"/>
    </row>
    <row r="99" spans="1:23">
      <c r="A99" s="86"/>
      <c r="B99" s="61">
        <f>'Identificación Inventario Datos'!G93</f>
        <v>0</v>
      </c>
      <c r="C99" s="62"/>
      <c r="D99" s="62"/>
      <c r="E99" s="62"/>
      <c r="F99" s="62"/>
      <c r="G99" s="111"/>
      <c r="H99" s="111"/>
      <c r="I99" s="111"/>
      <c r="J99" s="110">
        <f t="shared" si="3"/>
        <v>0</v>
      </c>
      <c r="K99" s="110">
        <f t="shared" si="4"/>
        <v>0</v>
      </c>
      <c r="L99" s="112" t="str">
        <f t="shared" si="5"/>
        <v/>
      </c>
      <c r="W99" s="85"/>
    </row>
    <row r="100" spans="1:23">
      <c r="A100" s="86"/>
      <c r="B100" s="63">
        <f>'Identificación Inventario Datos'!G94</f>
        <v>0</v>
      </c>
      <c r="C100" s="64"/>
      <c r="D100" s="64"/>
      <c r="E100" s="64"/>
      <c r="F100" s="64"/>
      <c r="G100" s="64"/>
      <c r="H100" s="64"/>
      <c r="I100" s="64"/>
      <c r="J100" s="109">
        <f t="shared" si="3"/>
        <v>0</v>
      </c>
      <c r="K100" s="109">
        <f t="shared" si="4"/>
        <v>0</v>
      </c>
      <c r="L100" s="65" t="str">
        <f t="shared" si="5"/>
        <v/>
      </c>
      <c r="W100" s="85"/>
    </row>
    <row r="101" spans="1:23">
      <c r="A101" s="86"/>
      <c r="B101" s="61">
        <f>'Identificación Inventario Datos'!G95</f>
        <v>0</v>
      </c>
      <c r="C101" s="62"/>
      <c r="D101" s="62"/>
      <c r="E101" s="62"/>
      <c r="F101" s="62"/>
      <c r="G101" s="111"/>
      <c r="H101" s="111"/>
      <c r="I101" s="111"/>
      <c r="J101" s="110">
        <f t="shared" si="3"/>
        <v>0</v>
      </c>
      <c r="K101" s="110">
        <f t="shared" si="4"/>
        <v>0</v>
      </c>
      <c r="L101" s="112" t="str">
        <f t="shared" si="5"/>
        <v/>
      </c>
      <c r="W101" s="85"/>
    </row>
    <row r="102" spans="1:23">
      <c r="A102" s="86"/>
      <c r="B102" s="63">
        <f>'Identificación Inventario Datos'!G96</f>
        <v>0</v>
      </c>
      <c r="C102" s="64"/>
      <c r="D102" s="64"/>
      <c r="E102" s="64"/>
      <c r="F102" s="64"/>
      <c r="G102" s="64"/>
      <c r="H102" s="64"/>
      <c r="I102" s="64"/>
      <c r="J102" s="109">
        <f t="shared" si="3"/>
        <v>0</v>
      </c>
      <c r="K102" s="109">
        <f t="shared" si="4"/>
        <v>0</v>
      </c>
      <c r="L102" s="65" t="str">
        <f t="shared" si="5"/>
        <v/>
      </c>
      <c r="W102" s="85"/>
    </row>
    <row r="103" spans="1:23">
      <c r="A103" s="86"/>
      <c r="B103" s="61">
        <f>'Identificación Inventario Datos'!G97</f>
        <v>0</v>
      </c>
      <c r="C103" s="62"/>
      <c r="D103" s="62"/>
      <c r="E103" s="62"/>
      <c r="F103" s="62"/>
      <c r="G103" s="111"/>
      <c r="H103" s="111"/>
      <c r="I103" s="111"/>
      <c r="J103" s="110">
        <f t="shared" si="3"/>
        <v>0</v>
      </c>
      <c r="K103" s="110">
        <f t="shared" si="4"/>
        <v>0</v>
      </c>
      <c r="L103" s="112" t="str">
        <f t="shared" si="5"/>
        <v/>
      </c>
      <c r="W103" s="85"/>
    </row>
    <row r="104" spans="1:23">
      <c r="A104" s="86"/>
      <c r="B104" s="63">
        <f>'Identificación Inventario Datos'!G98</f>
        <v>0</v>
      </c>
      <c r="C104" s="64"/>
      <c r="D104" s="64"/>
      <c r="E104" s="64"/>
      <c r="F104" s="64"/>
      <c r="G104" s="64"/>
      <c r="H104" s="64"/>
      <c r="I104" s="64"/>
      <c r="J104" s="109">
        <f t="shared" si="3"/>
        <v>0</v>
      </c>
      <c r="K104" s="109">
        <f t="shared" si="4"/>
        <v>0</v>
      </c>
      <c r="L104" s="65" t="str">
        <f t="shared" si="5"/>
        <v/>
      </c>
      <c r="W104" s="85"/>
    </row>
    <row r="105" spans="1:23">
      <c r="A105" s="86"/>
      <c r="B105" s="61">
        <f>'Identificación Inventario Datos'!G99</f>
        <v>0</v>
      </c>
      <c r="C105" s="62"/>
      <c r="D105" s="62"/>
      <c r="E105" s="62"/>
      <c r="F105" s="62"/>
      <c r="G105" s="111"/>
      <c r="H105" s="111"/>
      <c r="I105" s="111"/>
      <c r="J105" s="110">
        <f t="shared" si="3"/>
        <v>0</v>
      </c>
      <c r="K105" s="110">
        <f t="shared" si="4"/>
        <v>0</v>
      </c>
      <c r="L105" s="112" t="str">
        <f t="shared" si="5"/>
        <v/>
      </c>
      <c r="W105" s="85"/>
    </row>
    <row r="106" spans="1:23">
      <c r="A106" s="86"/>
      <c r="B106" s="63">
        <f>'Identificación Inventario Datos'!G100</f>
        <v>0</v>
      </c>
      <c r="C106" s="64"/>
      <c r="D106" s="64"/>
      <c r="E106" s="64"/>
      <c r="F106" s="64"/>
      <c r="G106" s="64"/>
      <c r="H106" s="64"/>
      <c r="I106" s="64"/>
      <c r="J106" s="109">
        <f t="shared" si="3"/>
        <v>0</v>
      </c>
      <c r="K106" s="109">
        <f t="shared" si="4"/>
        <v>0</v>
      </c>
      <c r="L106" s="65" t="str">
        <f t="shared" si="5"/>
        <v/>
      </c>
      <c r="W106" s="85"/>
    </row>
    <row r="107" spans="1:23">
      <c r="A107" s="86"/>
      <c r="B107" s="61">
        <f>'Identificación Inventario Datos'!G101</f>
        <v>0</v>
      </c>
      <c r="C107" s="62"/>
      <c r="D107" s="62"/>
      <c r="E107" s="62"/>
      <c r="F107" s="62"/>
      <c r="G107" s="111"/>
      <c r="H107" s="111"/>
      <c r="I107" s="111"/>
      <c r="J107" s="110">
        <f t="shared" si="3"/>
        <v>0</v>
      </c>
      <c r="K107" s="110">
        <f t="shared" si="4"/>
        <v>0</v>
      </c>
      <c r="L107" s="112" t="str">
        <f t="shared" si="5"/>
        <v/>
      </c>
      <c r="W107" s="85"/>
    </row>
    <row r="108" spans="1:23">
      <c r="A108" s="86"/>
      <c r="B108" s="63">
        <f>'Identificación Inventario Datos'!G102</f>
        <v>0</v>
      </c>
      <c r="C108" s="64"/>
      <c r="D108" s="64"/>
      <c r="E108" s="64"/>
      <c r="F108" s="64"/>
      <c r="G108" s="64"/>
      <c r="H108" s="64"/>
      <c r="I108" s="64"/>
      <c r="J108" s="109">
        <f t="shared" si="3"/>
        <v>0</v>
      </c>
      <c r="K108" s="109">
        <f t="shared" si="4"/>
        <v>0</v>
      </c>
      <c r="L108" s="65" t="str">
        <f t="shared" si="5"/>
        <v/>
      </c>
      <c r="W108" s="85"/>
    </row>
    <row r="109" spans="1:23">
      <c r="A109" s="86"/>
      <c r="B109" s="61">
        <f>'Identificación Inventario Datos'!G103</f>
        <v>0</v>
      </c>
      <c r="C109" s="62"/>
      <c r="D109" s="62"/>
      <c r="E109" s="62"/>
      <c r="F109" s="62"/>
      <c r="G109" s="111"/>
      <c r="H109" s="111"/>
      <c r="I109" s="111"/>
      <c r="J109" s="110">
        <f t="shared" si="3"/>
        <v>0</v>
      </c>
      <c r="K109" s="110">
        <f t="shared" si="4"/>
        <v>0</v>
      </c>
      <c r="L109" s="112" t="str">
        <f t="shared" si="5"/>
        <v/>
      </c>
      <c r="W109" s="85"/>
    </row>
    <row r="110" spans="1:23">
      <c r="A110" s="86"/>
      <c r="B110" s="63">
        <f>'Identificación Inventario Datos'!G104</f>
        <v>0</v>
      </c>
      <c r="C110" s="64"/>
      <c r="D110" s="64"/>
      <c r="E110" s="64"/>
      <c r="F110" s="64"/>
      <c r="G110" s="64"/>
      <c r="H110" s="64"/>
      <c r="I110" s="64"/>
      <c r="J110" s="109">
        <f t="shared" si="3"/>
        <v>0</v>
      </c>
      <c r="K110" s="109">
        <f t="shared" si="4"/>
        <v>0</v>
      </c>
      <c r="L110" s="65" t="str">
        <f t="shared" si="5"/>
        <v/>
      </c>
      <c r="W110" s="85"/>
    </row>
    <row r="111" spans="1:23">
      <c r="A111" s="86"/>
      <c r="B111" s="61">
        <f>'Identificación Inventario Datos'!G105</f>
        <v>0</v>
      </c>
      <c r="C111" s="62"/>
      <c r="D111" s="62"/>
      <c r="E111" s="62"/>
      <c r="F111" s="62"/>
      <c r="G111" s="111"/>
      <c r="H111" s="111"/>
      <c r="I111" s="111"/>
      <c r="J111" s="110">
        <f t="shared" si="3"/>
        <v>0</v>
      </c>
      <c r="K111" s="110">
        <f t="shared" si="4"/>
        <v>0</v>
      </c>
      <c r="L111" s="112" t="str">
        <f t="shared" si="5"/>
        <v/>
      </c>
      <c r="W111" s="85"/>
    </row>
    <row r="112" spans="1:23">
      <c r="A112" s="86"/>
      <c r="B112" s="63">
        <f>'Identificación Inventario Datos'!G106</f>
        <v>0</v>
      </c>
      <c r="C112" s="64"/>
      <c r="D112" s="64"/>
      <c r="E112" s="64"/>
      <c r="F112" s="64"/>
      <c r="G112" s="64"/>
      <c r="H112" s="64"/>
      <c r="I112" s="64"/>
      <c r="J112" s="109">
        <f t="shared" si="3"/>
        <v>0</v>
      </c>
      <c r="K112" s="109">
        <f t="shared" si="4"/>
        <v>0</v>
      </c>
      <c r="L112" s="65" t="str">
        <f t="shared" si="5"/>
        <v/>
      </c>
      <c r="W112" s="85"/>
    </row>
    <row r="113" spans="1:23">
      <c r="A113" s="86"/>
      <c r="B113" s="61">
        <f>'Identificación Inventario Datos'!G107</f>
        <v>0</v>
      </c>
      <c r="C113" s="62"/>
      <c r="D113" s="62"/>
      <c r="E113" s="62"/>
      <c r="F113" s="62"/>
      <c r="G113" s="111"/>
      <c r="H113" s="111"/>
      <c r="I113" s="111"/>
      <c r="J113" s="110">
        <f t="shared" si="3"/>
        <v>0</v>
      </c>
      <c r="K113" s="110">
        <f t="shared" si="4"/>
        <v>0</v>
      </c>
      <c r="L113" s="112" t="str">
        <f t="shared" si="5"/>
        <v/>
      </c>
      <c r="W113" s="85"/>
    </row>
    <row r="114" spans="1:23">
      <c r="A114" s="86"/>
      <c r="B114" s="63">
        <f>'Identificación Inventario Datos'!G108</f>
        <v>0</v>
      </c>
      <c r="C114" s="64"/>
      <c r="D114" s="64"/>
      <c r="E114" s="64"/>
      <c r="F114" s="64"/>
      <c r="G114" s="64"/>
      <c r="H114" s="64"/>
      <c r="I114" s="64"/>
      <c r="J114" s="109">
        <f t="shared" si="3"/>
        <v>0</v>
      </c>
      <c r="K114" s="109">
        <f t="shared" si="4"/>
        <v>0</v>
      </c>
      <c r="L114" s="65" t="str">
        <f t="shared" si="5"/>
        <v/>
      </c>
      <c r="W114" s="85"/>
    </row>
    <row r="115" spans="1:23">
      <c r="A115" s="86"/>
      <c r="B115" s="61">
        <f>'Identificación Inventario Datos'!G109</f>
        <v>0</v>
      </c>
      <c r="C115" s="62"/>
      <c r="D115" s="62"/>
      <c r="E115" s="62"/>
      <c r="F115" s="62"/>
      <c r="G115" s="111"/>
      <c r="H115" s="111"/>
      <c r="I115" s="111"/>
      <c r="J115" s="110">
        <f t="shared" si="3"/>
        <v>0</v>
      </c>
      <c r="K115" s="110">
        <f t="shared" si="4"/>
        <v>0</v>
      </c>
      <c r="L115" s="112" t="str">
        <f t="shared" si="5"/>
        <v/>
      </c>
      <c r="W115" s="85"/>
    </row>
    <row r="116" spans="1:23">
      <c r="A116" s="86"/>
      <c r="B116" s="63">
        <f>'Identificación Inventario Datos'!G110</f>
        <v>0</v>
      </c>
      <c r="C116" s="64"/>
      <c r="D116" s="64"/>
      <c r="E116" s="64"/>
      <c r="F116" s="64"/>
      <c r="G116" s="64"/>
      <c r="H116" s="64"/>
      <c r="I116" s="64"/>
      <c r="J116" s="109">
        <f t="shared" si="3"/>
        <v>0</v>
      </c>
      <c r="K116" s="109">
        <f t="shared" si="4"/>
        <v>0</v>
      </c>
      <c r="L116" s="65" t="str">
        <f t="shared" si="5"/>
        <v/>
      </c>
      <c r="W116" s="85"/>
    </row>
    <row r="117" spans="1:23">
      <c r="A117" s="86"/>
      <c r="B117" s="61">
        <f>'Identificación Inventario Datos'!G111</f>
        <v>0</v>
      </c>
      <c r="C117" s="62"/>
      <c r="D117" s="62"/>
      <c r="E117" s="62"/>
      <c r="F117" s="62"/>
      <c r="G117" s="111"/>
      <c r="H117" s="111"/>
      <c r="I117" s="111"/>
      <c r="J117" s="110">
        <f t="shared" si="3"/>
        <v>0</v>
      </c>
      <c r="K117" s="110">
        <f t="shared" si="4"/>
        <v>0</v>
      </c>
      <c r="L117" s="112" t="str">
        <f t="shared" si="5"/>
        <v/>
      </c>
      <c r="W117" s="85"/>
    </row>
    <row r="118" spans="1:23">
      <c r="A118" s="86"/>
      <c r="B118" s="63">
        <f>'Identificación Inventario Datos'!G112</f>
        <v>0</v>
      </c>
      <c r="C118" s="64"/>
      <c r="D118" s="64"/>
      <c r="E118" s="64"/>
      <c r="F118" s="64"/>
      <c r="G118" s="64"/>
      <c r="H118" s="64"/>
      <c r="I118" s="64"/>
      <c r="J118" s="109">
        <f t="shared" si="3"/>
        <v>0</v>
      </c>
      <c r="K118" s="109">
        <f t="shared" si="4"/>
        <v>0</v>
      </c>
      <c r="L118" s="65" t="str">
        <f t="shared" si="5"/>
        <v/>
      </c>
      <c r="W118" s="85"/>
    </row>
    <row r="119" spans="1:23">
      <c r="A119" s="86"/>
      <c r="B119" s="61">
        <f>'Identificación Inventario Datos'!G113</f>
        <v>0</v>
      </c>
      <c r="C119" s="62"/>
      <c r="D119" s="62"/>
      <c r="E119" s="62"/>
      <c r="F119" s="62"/>
      <c r="G119" s="111"/>
      <c r="H119" s="111"/>
      <c r="I119" s="111"/>
      <c r="J119" s="110">
        <f t="shared" si="3"/>
        <v>0</v>
      </c>
      <c r="K119" s="110">
        <f t="shared" si="4"/>
        <v>0</v>
      </c>
      <c r="L119" s="112" t="str">
        <f t="shared" si="5"/>
        <v/>
      </c>
      <c r="W119" s="85"/>
    </row>
    <row r="120" spans="1:23">
      <c r="A120" s="86"/>
      <c r="B120" s="63">
        <f>'Identificación Inventario Datos'!G114</f>
        <v>0</v>
      </c>
      <c r="C120" s="64"/>
      <c r="D120" s="64"/>
      <c r="E120" s="64"/>
      <c r="F120" s="64"/>
      <c r="G120" s="64"/>
      <c r="H120" s="64"/>
      <c r="I120" s="64"/>
      <c r="J120" s="109">
        <f t="shared" si="3"/>
        <v>0</v>
      </c>
      <c r="K120" s="109">
        <f t="shared" si="4"/>
        <v>0</v>
      </c>
      <c r="L120" s="65" t="str">
        <f t="shared" si="5"/>
        <v/>
      </c>
      <c r="W120" s="85"/>
    </row>
    <row r="121" spans="1:23">
      <c r="A121" s="86"/>
      <c r="B121" s="61">
        <f>'Identificación Inventario Datos'!G115</f>
        <v>0</v>
      </c>
      <c r="C121" s="62"/>
      <c r="D121" s="62"/>
      <c r="E121" s="62"/>
      <c r="F121" s="62"/>
      <c r="G121" s="111"/>
      <c r="H121" s="111"/>
      <c r="I121" s="111"/>
      <c r="J121" s="110">
        <f t="shared" si="3"/>
        <v>0</v>
      </c>
      <c r="K121" s="110">
        <f t="shared" si="4"/>
        <v>0</v>
      </c>
      <c r="L121" s="112" t="str">
        <f t="shared" si="5"/>
        <v/>
      </c>
      <c r="W121" s="85"/>
    </row>
    <row r="122" spans="1:23">
      <c r="A122" s="86"/>
      <c r="B122" s="63">
        <f>'Identificación Inventario Datos'!G116</f>
        <v>0</v>
      </c>
      <c r="C122" s="64"/>
      <c r="D122" s="64"/>
      <c r="E122" s="64"/>
      <c r="F122" s="64"/>
      <c r="G122" s="64"/>
      <c r="H122" s="64"/>
      <c r="I122" s="64"/>
      <c r="J122" s="109">
        <f t="shared" si="3"/>
        <v>0</v>
      </c>
      <c r="K122" s="109">
        <f t="shared" si="4"/>
        <v>0</v>
      </c>
      <c r="L122" s="65" t="str">
        <f t="shared" si="5"/>
        <v/>
      </c>
      <c r="W122" s="85"/>
    </row>
    <row r="123" spans="1:23">
      <c r="A123" s="86"/>
      <c r="B123" s="61">
        <f>'Identificación Inventario Datos'!G117</f>
        <v>0</v>
      </c>
      <c r="C123" s="62"/>
      <c r="D123" s="62"/>
      <c r="E123" s="62"/>
      <c r="F123" s="62"/>
      <c r="G123" s="111"/>
      <c r="H123" s="111"/>
      <c r="I123" s="111"/>
      <c r="J123" s="110">
        <f t="shared" si="3"/>
        <v>0</v>
      </c>
      <c r="K123" s="110">
        <f t="shared" si="4"/>
        <v>0</v>
      </c>
      <c r="L123" s="112" t="str">
        <f t="shared" si="5"/>
        <v/>
      </c>
      <c r="W123" s="85"/>
    </row>
    <row r="124" spans="1:23">
      <c r="A124" s="86"/>
      <c r="B124" s="63">
        <f>'Identificación Inventario Datos'!G118</f>
        <v>0</v>
      </c>
      <c r="C124" s="64"/>
      <c r="D124" s="64"/>
      <c r="E124" s="64"/>
      <c r="F124" s="64"/>
      <c r="G124" s="64"/>
      <c r="H124" s="64"/>
      <c r="I124" s="64"/>
      <c r="J124" s="109">
        <f t="shared" si="3"/>
        <v>0</v>
      </c>
      <c r="K124" s="109">
        <f t="shared" si="4"/>
        <v>0</v>
      </c>
      <c r="L124" s="65" t="str">
        <f t="shared" si="5"/>
        <v/>
      </c>
      <c r="W124" s="85"/>
    </row>
    <row r="125" spans="1:23">
      <c r="A125" s="86"/>
      <c r="B125" s="61">
        <f>'Identificación Inventario Datos'!G119</f>
        <v>0</v>
      </c>
      <c r="C125" s="62"/>
      <c r="D125" s="62"/>
      <c r="E125" s="62"/>
      <c r="F125" s="62"/>
      <c r="G125" s="111"/>
      <c r="H125" s="111"/>
      <c r="I125" s="111"/>
      <c r="J125" s="110">
        <f t="shared" si="3"/>
        <v>0</v>
      </c>
      <c r="K125" s="110">
        <f t="shared" si="4"/>
        <v>0</v>
      </c>
      <c r="L125" s="112" t="str">
        <f t="shared" si="5"/>
        <v/>
      </c>
      <c r="W125" s="85"/>
    </row>
    <row r="126" spans="1:23">
      <c r="A126" s="86"/>
      <c r="B126" s="63">
        <f>'Identificación Inventario Datos'!G120</f>
        <v>0</v>
      </c>
      <c r="C126" s="64"/>
      <c r="D126" s="64"/>
      <c r="E126" s="64"/>
      <c r="F126" s="64"/>
      <c r="G126" s="64"/>
      <c r="H126" s="64"/>
      <c r="I126" s="64"/>
      <c r="J126" s="109">
        <f t="shared" si="3"/>
        <v>0</v>
      </c>
      <c r="K126" s="109">
        <f t="shared" si="4"/>
        <v>0</v>
      </c>
      <c r="L126" s="65" t="str">
        <f t="shared" si="5"/>
        <v/>
      </c>
      <c r="W126" s="85"/>
    </row>
    <row r="127" spans="1:23">
      <c r="A127" s="86"/>
      <c r="B127" s="61">
        <f>'Identificación Inventario Datos'!G121</f>
        <v>0</v>
      </c>
      <c r="C127" s="62"/>
      <c r="D127" s="62"/>
      <c r="E127" s="62"/>
      <c r="F127" s="62"/>
      <c r="G127" s="111"/>
      <c r="H127" s="111"/>
      <c r="I127" s="111"/>
      <c r="J127" s="110">
        <f t="shared" si="3"/>
        <v>0</v>
      </c>
      <c r="K127" s="110">
        <f t="shared" si="4"/>
        <v>0</v>
      </c>
      <c r="L127" s="112" t="str">
        <f t="shared" si="5"/>
        <v/>
      </c>
      <c r="W127" s="85"/>
    </row>
    <row r="128" spans="1:23">
      <c r="A128" s="86"/>
      <c r="B128" s="63">
        <f>'Identificación Inventario Datos'!G122</f>
        <v>0</v>
      </c>
      <c r="C128" s="64"/>
      <c r="D128" s="64"/>
      <c r="E128" s="64"/>
      <c r="F128" s="64"/>
      <c r="G128" s="64"/>
      <c r="H128" s="64"/>
      <c r="I128" s="64"/>
      <c r="J128" s="109">
        <f t="shared" si="3"/>
        <v>0</v>
      </c>
      <c r="K128" s="109">
        <f t="shared" si="4"/>
        <v>0</v>
      </c>
      <c r="L128" s="65" t="str">
        <f t="shared" si="5"/>
        <v/>
      </c>
      <c r="W128" s="85"/>
    </row>
    <row r="129" spans="1:23">
      <c r="A129" s="86"/>
      <c r="B129" s="61">
        <f>'Identificación Inventario Datos'!G123</f>
        <v>0</v>
      </c>
      <c r="C129" s="62"/>
      <c r="D129" s="62"/>
      <c r="E129" s="62"/>
      <c r="F129" s="62"/>
      <c r="G129" s="111"/>
      <c r="H129" s="111"/>
      <c r="I129" s="111"/>
      <c r="J129" s="110">
        <f t="shared" si="3"/>
        <v>0</v>
      </c>
      <c r="K129" s="110">
        <f t="shared" si="4"/>
        <v>0</v>
      </c>
      <c r="L129" s="112" t="str">
        <f t="shared" si="5"/>
        <v/>
      </c>
      <c r="W129" s="85"/>
    </row>
    <row r="130" spans="1:23">
      <c r="A130" s="86"/>
      <c r="B130" s="63">
        <f>'Identificación Inventario Datos'!G124</f>
        <v>0</v>
      </c>
      <c r="C130" s="64"/>
      <c r="D130" s="64"/>
      <c r="E130" s="64"/>
      <c r="F130" s="64"/>
      <c r="G130" s="64"/>
      <c r="H130" s="64"/>
      <c r="I130" s="64"/>
      <c r="J130" s="109">
        <f t="shared" si="3"/>
        <v>0</v>
      </c>
      <c r="K130" s="109">
        <f t="shared" si="4"/>
        <v>0</v>
      </c>
      <c r="L130" s="65" t="str">
        <f t="shared" si="5"/>
        <v/>
      </c>
      <c r="W130" s="85"/>
    </row>
    <row r="131" spans="1:23">
      <c r="A131" s="86"/>
      <c r="B131" s="61">
        <f>'Identificación Inventario Datos'!G125</f>
        <v>0</v>
      </c>
      <c r="C131" s="62"/>
      <c r="D131" s="62"/>
      <c r="E131" s="62"/>
      <c r="F131" s="62"/>
      <c r="G131" s="111"/>
      <c r="H131" s="111"/>
      <c r="I131" s="111"/>
      <c r="J131" s="110">
        <f t="shared" si="3"/>
        <v>0</v>
      </c>
      <c r="K131" s="110">
        <f t="shared" si="4"/>
        <v>0</v>
      </c>
      <c r="L131" s="112" t="str">
        <f t="shared" si="5"/>
        <v/>
      </c>
      <c r="W131" s="85"/>
    </row>
    <row r="132" spans="1:23">
      <c r="A132" s="86"/>
      <c r="B132" s="63">
        <f>'Identificación Inventario Datos'!G126</f>
        <v>0</v>
      </c>
      <c r="C132" s="64"/>
      <c r="D132" s="64"/>
      <c r="E132" s="64"/>
      <c r="F132" s="64"/>
      <c r="G132" s="64"/>
      <c r="H132" s="64"/>
      <c r="I132" s="64"/>
      <c r="J132" s="109">
        <f t="shared" si="3"/>
        <v>0</v>
      </c>
      <c r="K132" s="109">
        <f t="shared" si="4"/>
        <v>0</v>
      </c>
      <c r="L132" s="65" t="str">
        <f t="shared" si="5"/>
        <v/>
      </c>
      <c r="W132" s="85"/>
    </row>
    <row r="133" spans="1:23">
      <c r="A133" s="86"/>
      <c r="B133" s="61">
        <f>'Identificación Inventario Datos'!G127</f>
        <v>0</v>
      </c>
      <c r="C133" s="62"/>
      <c r="D133" s="62"/>
      <c r="E133" s="62"/>
      <c r="F133" s="62"/>
      <c r="G133" s="111"/>
      <c r="H133" s="111"/>
      <c r="I133" s="111"/>
      <c r="J133" s="110">
        <f t="shared" si="3"/>
        <v>0</v>
      </c>
      <c r="K133" s="110">
        <f t="shared" si="4"/>
        <v>0</v>
      </c>
      <c r="L133" s="112" t="str">
        <f t="shared" si="5"/>
        <v/>
      </c>
      <c r="W133" s="85"/>
    </row>
    <row r="134" spans="1:23">
      <c r="A134" s="86"/>
      <c r="B134" s="63">
        <f>'Identificación Inventario Datos'!G128</f>
        <v>0</v>
      </c>
      <c r="C134" s="64"/>
      <c r="D134" s="64"/>
      <c r="E134" s="64"/>
      <c r="F134" s="64"/>
      <c r="G134" s="64"/>
      <c r="H134" s="64"/>
      <c r="I134" s="64"/>
      <c r="J134" s="109">
        <f t="shared" si="3"/>
        <v>0</v>
      </c>
      <c r="K134" s="109">
        <f t="shared" si="4"/>
        <v>0</v>
      </c>
      <c r="L134" s="65" t="str">
        <f t="shared" si="5"/>
        <v/>
      </c>
      <c r="W134" s="85"/>
    </row>
    <row r="135" spans="1:23">
      <c r="A135" s="86"/>
      <c r="B135" s="61">
        <f>'Identificación Inventario Datos'!G129</f>
        <v>0</v>
      </c>
      <c r="C135" s="62"/>
      <c r="D135" s="62"/>
      <c r="E135" s="62"/>
      <c r="F135" s="62"/>
      <c r="G135" s="111"/>
      <c r="H135" s="111"/>
      <c r="I135" s="111"/>
      <c r="J135" s="110">
        <f t="shared" si="3"/>
        <v>0</v>
      </c>
      <c r="K135" s="110">
        <f t="shared" si="4"/>
        <v>0</v>
      </c>
      <c r="L135" s="112" t="str">
        <f t="shared" si="5"/>
        <v/>
      </c>
      <c r="W135" s="85"/>
    </row>
    <row r="136" spans="1:23">
      <c r="A136" s="86"/>
      <c r="B136" s="63">
        <f>'Identificación Inventario Datos'!G130</f>
        <v>0</v>
      </c>
      <c r="C136" s="64"/>
      <c r="D136" s="64"/>
      <c r="E136" s="64"/>
      <c r="F136" s="64"/>
      <c r="G136" s="64"/>
      <c r="H136" s="64"/>
      <c r="I136" s="64"/>
      <c r="J136" s="109">
        <f t="shared" si="3"/>
        <v>0</v>
      </c>
      <c r="K136" s="109">
        <f t="shared" si="4"/>
        <v>0</v>
      </c>
      <c r="L136" s="65" t="str">
        <f t="shared" si="5"/>
        <v/>
      </c>
      <c r="W136" s="85"/>
    </row>
    <row r="137" spans="1:23">
      <c r="A137" s="86"/>
      <c r="B137" s="61">
        <f>'Identificación Inventario Datos'!G131</f>
        <v>0</v>
      </c>
      <c r="C137" s="62"/>
      <c r="D137" s="62"/>
      <c r="E137" s="62"/>
      <c r="F137" s="62"/>
      <c r="G137" s="111"/>
      <c r="H137" s="111"/>
      <c r="I137" s="111"/>
      <c r="J137" s="110">
        <f t="shared" si="3"/>
        <v>0</v>
      </c>
      <c r="K137" s="110">
        <f t="shared" si="4"/>
        <v>0</v>
      </c>
      <c r="L137" s="112" t="str">
        <f t="shared" si="5"/>
        <v/>
      </c>
      <c r="W137" s="85"/>
    </row>
    <row r="138" spans="1:23">
      <c r="A138" s="86"/>
      <c r="B138" s="63">
        <f>'Identificación Inventario Datos'!G132</f>
        <v>0</v>
      </c>
      <c r="C138" s="64"/>
      <c r="D138" s="64"/>
      <c r="E138" s="64"/>
      <c r="F138" s="64"/>
      <c r="G138" s="64"/>
      <c r="H138" s="64"/>
      <c r="I138" s="64"/>
      <c r="J138" s="109">
        <f t="shared" si="3"/>
        <v>0</v>
      </c>
      <c r="K138" s="109">
        <f t="shared" si="4"/>
        <v>0</v>
      </c>
      <c r="L138" s="65" t="str">
        <f t="shared" si="5"/>
        <v/>
      </c>
      <c r="W138" s="85"/>
    </row>
    <row r="139" spans="1:23">
      <c r="A139" s="86"/>
      <c r="B139" s="61">
        <f>'Identificación Inventario Datos'!G133</f>
        <v>0</v>
      </c>
      <c r="C139" s="62"/>
      <c r="D139" s="62"/>
      <c r="E139" s="62"/>
      <c r="F139" s="62"/>
      <c r="G139" s="111"/>
      <c r="H139" s="111"/>
      <c r="I139" s="111"/>
      <c r="J139" s="110">
        <f t="shared" si="3"/>
        <v>0</v>
      </c>
      <c r="K139" s="110">
        <f t="shared" si="4"/>
        <v>0</v>
      </c>
      <c r="L139" s="112" t="str">
        <f t="shared" si="5"/>
        <v/>
      </c>
      <c r="W139" s="85"/>
    </row>
    <row r="140" spans="1:23">
      <c r="A140" s="86"/>
      <c r="B140" s="63">
        <f>'Identificación Inventario Datos'!G134</f>
        <v>0</v>
      </c>
      <c r="C140" s="64"/>
      <c r="D140" s="64"/>
      <c r="E140" s="64"/>
      <c r="F140" s="64"/>
      <c r="G140" s="64"/>
      <c r="H140" s="64"/>
      <c r="I140" s="64"/>
      <c r="J140" s="109">
        <f t="shared" si="3"/>
        <v>0</v>
      </c>
      <c r="K140" s="109">
        <f t="shared" si="4"/>
        <v>0</v>
      </c>
      <c r="L140" s="65" t="str">
        <f t="shared" si="5"/>
        <v/>
      </c>
      <c r="W140" s="85"/>
    </row>
    <row r="141" spans="1:23">
      <c r="A141" s="86"/>
      <c r="B141" s="61">
        <f>'Identificación Inventario Datos'!G135</f>
        <v>0</v>
      </c>
      <c r="C141" s="62"/>
      <c r="D141" s="62"/>
      <c r="E141" s="62"/>
      <c r="F141" s="62"/>
      <c r="G141" s="111"/>
      <c r="H141" s="111"/>
      <c r="I141" s="111"/>
      <c r="J141" s="110">
        <f t="shared" si="3"/>
        <v>0</v>
      </c>
      <c r="K141" s="110">
        <f t="shared" si="4"/>
        <v>0</v>
      </c>
      <c r="L141" s="112" t="str">
        <f t="shared" si="5"/>
        <v/>
      </c>
      <c r="W141" s="85"/>
    </row>
    <row r="142" spans="1:23">
      <c r="A142" s="86"/>
      <c r="B142" s="63">
        <f>'Identificación Inventario Datos'!G136</f>
        <v>0</v>
      </c>
      <c r="C142" s="64"/>
      <c r="D142" s="64"/>
      <c r="E142" s="64"/>
      <c r="F142" s="64"/>
      <c r="G142" s="64"/>
      <c r="H142" s="64"/>
      <c r="I142" s="64"/>
      <c r="J142" s="109">
        <f t="shared" si="3"/>
        <v>0</v>
      </c>
      <c r="K142" s="109">
        <f t="shared" si="4"/>
        <v>0</v>
      </c>
      <c r="L142" s="65" t="str">
        <f t="shared" si="5"/>
        <v/>
      </c>
      <c r="W142" s="85"/>
    </row>
    <row r="143" spans="1:23">
      <c r="A143" s="86"/>
      <c r="B143" s="61">
        <f>'Identificación Inventario Datos'!G137</f>
        <v>0</v>
      </c>
      <c r="C143" s="62"/>
      <c r="D143" s="62"/>
      <c r="E143" s="62"/>
      <c r="F143" s="62"/>
      <c r="G143" s="111"/>
      <c r="H143" s="111"/>
      <c r="I143" s="111"/>
      <c r="J143" s="110">
        <f t="shared" si="3"/>
        <v>0</v>
      </c>
      <c r="K143" s="110">
        <f t="shared" si="4"/>
        <v>0</v>
      </c>
      <c r="L143" s="112" t="str">
        <f t="shared" si="5"/>
        <v/>
      </c>
      <c r="W143" s="85"/>
    </row>
    <row r="144" spans="1:23">
      <c r="A144" s="86"/>
      <c r="B144" s="63">
        <f>'Identificación Inventario Datos'!G138</f>
        <v>0</v>
      </c>
      <c r="C144" s="64"/>
      <c r="D144" s="64"/>
      <c r="E144" s="64"/>
      <c r="F144" s="64"/>
      <c r="G144" s="64"/>
      <c r="H144" s="64"/>
      <c r="I144" s="64"/>
      <c r="J144" s="109">
        <f t="shared" ref="J144:J207" si="6">(+IF(C144="No Contribuye",1*0.25,IF(C144="Contribuye al Sector",4*0.25,IF(C144="",0,"")))+IF(D144="No se ha contemplado el valor agregado",1*0.25,IF(D144="Genera valor agregado",4*0.25,IF(D144="",0,"")))+IF(E144="No se ha identificado",1*0.25,IF(E144="Internacional",2*0.25,IF(E144="Sector Público ó Privado / Ciudadanos",3*0.25,IF(E144="Regional / Nacional / Todos los sectores y Coberturas",4*0.25,IF(E144="",0,"")))))+IF(F144="No se ha identificado la demanda",1*0.25,IF(F144="Demanda por parte de la ciudadanía a través de la solicitud de peticiones",2*0.25,IF(F144="Demanda por parte de desarrolladores",3*0.25,IF(F144="Gran demanda a través Consultas propias de la Entidad",4*0.25,IF(F144="",0,""))))))</f>
        <v>0</v>
      </c>
      <c r="K144" s="109">
        <f t="shared" ref="K144:K207" si="7">(+IF(G144="Requiere desarrollo",4*0.33,IF(G144="No requiere esfuerzo de desarrollo",1*0.33,IF(G144="",0,""))))+IF(H144="Se encuentra en un servidor de producción",4*0.33,IF(H144="Servidor de datos",1*0.33,IF(H144="",0,"")))+IF(I144="No tiene procesos de calidad",4*0.33,IF(I144="Calidad media",3*0.33,IF(I144="Alta calidad",2*0.33,IF(I144="Certificada",1*0.33,IF(I144="",0,"")))))</f>
        <v>0</v>
      </c>
      <c r="L144" s="65" t="str">
        <f t="shared" ref="L144:L207" si="8">+IF(AND(J144&gt;2,J144&lt;=4,K144&gt;=0,K144&lt;2),"VICTORIA TEMPRANA",IF(AND(J144&gt;2,J144&lt;=4,K144&gt;2,K144&lt;=4),"MEDIO PLAZO",IF(AND(J144&gt;=0,J144&lt;=2,K144&gt;2,K144&lt;=4),"NO APORTA VALOR",IF(AND(J144&gt;=0,J144&lt;=2,K144&gt;0,K144&lt;2),"LARGO PLAZO",""))))</f>
        <v/>
      </c>
      <c r="W144" s="85"/>
    </row>
    <row r="145" spans="1:23">
      <c r="A145" s="86"/>
      <c r="B145" s="61">
        <f>'Identificación Inventario Datos'!G139</f>
        <v>0</v>
      </c>
      <c r="C145" s="62"/>
      <c r="D145" s="62"/>
      <c r="E145" s="62"/>
      <c r="F145" s="62"/>
      <c r="G145" s="111"/>
      <c r="H145" s="111"/>
      <c r="I145" s="111"/>
      <c r="J145" s="110">
        <f t="shared" si="6"/>
        <v>0</v>
      </c>
      <c r="K145" s="110">
        <f t="shared" si="7"/>
        <v>0</v>
      </c>
      <c r="L145" s="112" t="str">
        <f t="shared" si="8"/>
        <v/>
      </c>
      <c r="W145" s="85"/>
    </row>
    <row r="146" spans="1:23">
      <c r="A146" s="86"/>
      <c r="B146" s="63">
        <f>'Identificación Inventario Datos'!G140</f>
        <v>0</v>
      </c>
      <c r="C146" s="64"/>
      <c r="D146" s="64"/>
      <c r="E146" s="64"/>
      <c r="F146" s="64"/>
      <c r="G146" s="64"/>
      <c r="H146" s="64"/>
      <c r="I146" s="64"/>
      <c r="J146" s="109">
        <f t="shared" si="6"/>
        <v>0</v>
      </c>
      <c r="K146" s="109">
        <f t="shared" si="7"/>
        <v>0</v>
      </c>
      <c r="L146" s="65" t="str">
        <f t="shared" si="8"/>
        <v/>
      </c>
      <c r="W146" s="85"/>
    </row>
    <row r="147" spans="1:23">
      <c r="A147" s="86"/>
      <c r="B147" s="61">
        <f>'Identificación Inventario Datos'!G141</f>
        <v>0</v>
      </c>
      <c r="C147" s="62"/>
      <c r="D147" s="62"/>
      <c r="E147" s="62"/>
      <c r="F147" s="62"/>
      <c r="G147" s="111"/>
      <c r="H147" s="111"/>
      <c r="I147" s="111"/>
      <c r="J147" s="110">
        <f t="shared" si="6"/>
        <v>0</v>
      </c>
      <c r="K147" s="110">
        <f t="shared" si="7"/>
        <v>0</v>
      </c>
      <c r="L147" s="112" t="str">
        <f t="shared" si="8"/>
        <v/>
      </c>
      <c r="W147" s="85"/>
    </row>
    <row r="148" spans="1:23">
      <c r="A148" s="86"/>
      <c r="B148" s="63">
        <f>'Identificación Inventario Datos'!G142</f>
        <v>0</v>
      </c>
      <c r="C148" s="64"/>
      <c r="D148" s="64"/>
      <c r="E148" s="64"/>
      <c r="F148" s="64"/>
      <c r="G148" s="64"/>
      <c r="H148" s="64"/>
      <c r="I148" s="64"/>
      <c r="J148" s="109">
        <f t="shared" si="6"/>
        <v>0</v>
      </c>
      <c r="K148" s="109">
        <f t="shared" si="7"/>
        <v>0</v>
      </c>
      <c r="L148" s="65" t="str">
        <f t="shared" si="8"/>
        <v/>
      </c>
      <c r="W148" s="85"/>
    </row>
    <row r="149" spans="1:23">
      <c r="A149" s="86"/>
      <c r="B149" s="61">
        <f>'Identificación Inventario Datos'!G143</f>
        <v>0</v>
      </c>
      <c r="C149" s="62"/>
      <c r="D149" s="62"/>
      <c r="E149" s="62"/>
      <c r="F149" s="62"/>
      <c r="G149" s="111"/>
      <c r="H149" s="111"/>
      <c r="I149" s="111"/>
      <c r="J149" s="110">
        <f t="shared" si="6"/>
        <v>0</v>
      </c>
      <c r="K149" s="110">
        <f t="shared" si="7"/>
        <v>0</v>
      </c>
      <c r="L149" s="112" t="str">
        <f t="shared" si="8"/>
        <v/>
      </c>
      <c r="W149" s="85"/>
    </row>
    <row r="150" spans="1:23">
      <c r="A150" s="86"/>
      <c r="B150" s="63">
        <f>'Identificación Inventario Datos'!G144</f>
        <v>0</v>
      </c>
      <c r="C150" s="64"/>
      <c r="D150" s="64"/>
      <c r="E150" s="64"/>
      <c r="F150" s="64"/>
      <c r="G150" s="64"/>
      <c r="H150" s="64"/>
      <c r="I150" s="64"/>
      <c r="J150" s="109">
        <f t="shared" si="6"/>
        <v>0</v>
      </c>
      <c r="K150" s="109">
        <f t="shared" si="7"/>
        <v>0</v>
      </c>
      <c r="L150" s="65" t="str">
        <f t="shared" si="8"/>
        <v/>
      </c>
      <c r="W150" s="85"/>
    </row>
    <row r="151" spans="1:23">
      <c r="A151" s="86"/>
      <c r="B151" s="61">
        <f>'Identificación Inventario Datos'!G145</f>
        <v>0</v>
      </c>
      <c r="C151" s="62"/>
      <c r="D151" s="62"/>
      <c r="E151" s="62"/>
      <c r="F151" s="62"/>
      <c r="G151" s="111"/>
      <c r="H151" s="111"/>
      <c r="I151" s="111"/>
      <c r="J151" s="110">
        <f t="shared" si="6"/>
        <v>0</v>
      </c>
      <c r="K151" s="110">
        <f t="shared" si="7"/>
        <v>0</v>
      </c>
      <c r="L151" s="112" t="str">
        <f t="shared" si="8"/>
        <v/>
      </c>
      <c r="W151" s="85"/>
    </row>
    <row r="152" spans="1:23">
      <c r="A152" s="86"/>
      <c r="B152" s="63">
        <f>'Identificación Inventario Datos'!G146</f>
        <v>0</v>
      </c>
      <c r="C152" s="64"/>
      <c r="D152" s="64"/>
      <c r="E152" s="64"/>
      <c r="F152" s="64"/>
      <c r="G152" s="64"/>
      <c r="H152" s="64"/>
      <c r="I152" s="64"/>
      <c r="J152" s="109">
        <f t="shared" si="6"/>
        <v>0</v>
      </c>
      <c r="K152" s="109">
        <f t="shared" si="7"/>
        <v>0</v>
      </c>
      <c r="L152" s="65" t="str">
        <f t="shared" si="8"/>
        <v/>
      </c>
      <c r="W152" s="85"/>
    </row>
    <row r="153" spans="1:23">
      <c r="A153" s="86"/>
      <c r="B153" s="61">
        <f>'Identificación Inventario Datos'!G147</f>
        <v>0</v>
      </c>
      <c r="C153" s="62"/>
      <c r="D153" s="62"/>
      <c r="E153" s="62"/>
      <c r="F153" s="62"/>
      <c r="G153" s="111"/>
      <c r="H153" s="111"/>
      <c r="I153" s="111"/>
      <c r="J153" s="110">
        <f t="shared" si="6"/>
        <v>0</v>
      </c>
      <c r="K153" s="110">
        <f t="shared" si="7"/>
        <v>0</v>
      </c>
      <c r="L153" s="112" t="str">
        <f t="shared" si="8"/>
        <v/>
      </c>
      <c r="W153" s="85"/>
    </row>
    <row r="154" spans="1:23">
      <c r="A154" s="86"/>
      <c r="B154" s="63">
        <f>'Identificación Inventario Datos'!G148</f>
        <v>0</v>
      </c>
      <c r="C154" s="64"/>
      <c r="D154" s="64"/>
      <c r="E154" s="64"/>
      <c r="F154" s="64"/>
      <c r="G154" s="64"/>
      <c r="H154" s="64"/>
      <c r="I154" s="64"/>
      <c r="J154" s="109">
        <f t="shared" si="6"/>
        <v>0</v>
      </c>
      <c r="K154" s="109">
        <f t="shared" si="7"/>
        <v>0</v>
      </c>
      <c r="L154" s="65" t="str">
        <f t="shared" si="8"/>
        <v/>
      </c>
      <c r="W154" s="85"/>
    </row>
    <row r="155" spans="1:23">
      <c r="A155" s="86"/>
      <c r="B155" s="61">
        <f>'Identificación Inventario Datos'!G149</f>
        <v>0</v>
      </c>
      <c r="C155" s="62"/>
      <c r="D155" s="62"/>
      <c r="E155" s="62"/>
      <c r="F155" s="62"/>
      <c r="G155" s="111"/>
      <c r="H155" s="111"/>
      <c r="I155" s="111"/>
      <c r="J155" s="110">
        <f t="shared" si="6"/>
        <v>0</v>
      </c>
      <c r="K155" s="110">
        <f t="shared" si="7"/>
        <v>0</v>
      </c>
      <c r="L155" s="112" t="str">
        <f t="shared" si="8"/>
        <v/>
      </c>
      <c r="W155" s="85"/>
    </row>
    <row r="156" spans="1:23">
      <c r="A156" s="86"/>
      <c r="B156" s="63">
        <f>'Identificación Inventario Datos'!G150</f>
        <v>0</v>
      </c>
      <c r="C156" s="64"/>
      <c r="D156" s="64"/>
      <c r="E156" s="64"/>
      <c r="F156" s="64"/>
      <c r="G156" s="64"/>
      <c r="H156" s="64"/>
      <c r="I156" s="64"/>
      <c r="J156" s="109">
        <f t="shared" si="6"/>
        <v>0</v>
      </c>
      <c r="K156" s="109">
        <f t="shared" si="7"/>
        <v>0</v>
      </c>
      <c r="L156" s="65" t="str">
        <f t="shared" si="8"/>
        <v/>
      </c>
      <c r="W156" s="85"/>
    </row>
    <row r="157" spans="1:23">
      <c r="A157" s="86"/>
      <c r="B157" s="61">
        <f>'Identificación Inventario Datos'!G151</f>
        <v>0</v>
      </c>
      <c r="C157" s="62"/>
      <c r="D157" s="62"/>
      <c r="E157" s="62"/>
      <c r="F157" s="62"/>
      <c r="G157" s="111"/>
      <c r="H157" s="111"/>
      <c r="I157" s="111"/>
      <c r="J157" s="110">
        <f t="shared" si="6"/>
        <v>0</v>
      </c>
      <c r="K157" s="110">
        <f t="shared" si="7"/>
        <v>0</v>
      </c>
      <c r="L157" s="112" t="str">
        <f t="shared" si="8"/>
        <v/>
      </c>
      <c r="W157" s="85"/>
    </row>
    <row r="158" spans="1:23">
      <c r="A158" s="86"/>
      <c r="B158" s="63">
        <f>'Identificación Inventario Datos'!G152</f>
        <v>0</v>
      </c>
      <c r="C158" s="64"/>
      <c r="D158" s="64"/>
      <c r="E158" s="64"/>
      <c r="F158" s="64"/>
      <c r="G158" s="64"/>
      <c r="H158" s="64"/>
      <c r="I158" s="64"/>
      <c r="J158" s="109">
        <f t="shared" si="6"/>
        <v>0</v>
      </c>
      <c r="K158" s="109">
        <f t="shared" si="7"/>
        <v>0</v>
      </c>
      <c r="L158" s="65" t="str">
        <f t="shared" si="8"/>
        <v/>
      </c>
      <c r="W158" s="85"/>
    </row>
    <row r="159" spans="1:23">
      <c r="A159" s="86"/>
      <c r="B159" s="61">
        <f>'Identificación Inventario Datos'!G153</f>
        <v>0</v>
      </c>
      <c r="C159" s="62"/>
      <c r="D159" s="62"/>
      <c r="E159" s="62"/>
      <c r="F159" s="62"/>
      <c r="G159" s="111"/>
      <c r="H159" s="111"/>
      <c r="I159" s="111"/>
      <c r="J159" s="110">
        <f t="shared" si="6"/>
        <v>0</v>
      </c>
      <c r="K159" s="110">
        <f t="shared" si="7"/>
        <v>0</v>
      </c>
      <c r="L159" s="112" t="str">
        <f t="shared" si="8"/>
        <v/>
      </c>
      <c r="W159" s="85"/>
    </row>
    <row r="160" spans="1:23">
      <c r="A160" s="86"/>
      <c r="B160" s="63">
        <f>'Identificación Inventario Datos'!G154</f>
        <v>0</v>
      </c>
      <c r="C160" s="64"/>
      <c r="D160" s="64"/>
      <c r="E160" s="64"/>
      <c r="F160" s="64"/>
      <c r="G160" s="64"/>
      <c r="H160" s="64"/>
      <c r="I160" s="64"/>
      <c r="J160" s="109">
        <f t="shared" si="6"/>
        <v>0</v>
      </c>
      <c r="K160" s="109">
        <f t="shared" si="7"/>
        <v>0</v>
      </c>
      <c r="L160" s="65" t="str">
        <f t="shared" si="8"/>
        <v/>
      </c>
      <c r="W160" s="85"/>
    </row>
    <row r="161" spans="1:23">
      <c r="A161" s="86"/>
      <c r="B161" s="61">
        <f>'Identificación Inventario Datos'!G155</f>
        <v>0</v>
      </c>
      <c r="C161" s="62"/>
      <c r="D161" s="62"/>
      <c r="E161" s="62"/>
      <c r="F161" s="62"/>
      <c r="G161" s="111"/>
      <c r="H161" s="111"/>
      <c r="I161" s="111"/>
      <c r="J161" s="110">
        <f t="shared" si="6"/>
        <v>0</v>
      </c>
      <c r="K161" s="110">
        <f t="shared" si="7"/>
        <v>0</v>
      </c>
      <c r="L161" s="112" t="str">
        <f t="shared" si="8"/>
        <v/>
      </c>
      <c r="W161" s="85"/>
    </row>
    <row r="162" spans="1:23">
      <c r="A162" s="86"/>
      <c r="B162" s="63">
        <f>'Identificación Inventario Datos'!G156</f>
        <v>0</v>
      </c>
      <c r="C162" s="64"/>
      <c r="D162" s="64"/>
      <c r="E162" s="64"/>
      <c r="F162" s="64"/>
      <c r="G162" s="64"/>
      <c r="H162" s="64"/>
      <c r="I162" s="64"/>
      <c r="J162" s="109">
        <f t="shared" si="6"/>
        <v>0</v>
      </c>
      <c r="K162" s="109">
        <f t="shared" si="7"/>
        <v>0</v>
      </c>
      <c r="L162" s="65" t="str">
        <f t="shared" si="8"/>
        <v/>
      </c>
      <c r="W162" s="85"/>
    </row>
    <row r="163" spans="1:23">
      <c r="A163" s="86"/>
      <c r="B163" s="61">
        <f>'Identificación Inventario Datos'!G157</f>
        <v>0</v>
      </c>
      <c r="C163" s="62"/>
      <c r="D163" s="62"/>
      <c r="E163" s="62"/>
      <c r="F163" s="62"/>
      <c r="G163" s="111"/>
      <c r="H163" s="111"/>
      <c r="I163" s="111"/>
      <c r="J163" s="110">
        <f t="shared" si="6"/>
        <v>0</v>
      </c>
      <c r="K163" s="110">
        <f t="shared" si="7"/>
        <v>0</v>
      </c>
      <c r="L163" s="112" t="str">
        <f t="shared" si="8"/>
        <v/>
      </c>
      <c r="W163" s="85"/>
    </row>
    <row r="164" spans="1:23">
      <c r="A164" s="86"/>
      <c r="B164" s="63">
        <f>'Identificación Inventario Datos'!G158</f>
        <v>0</v>
      </c>
      <c r="C164" s="64"/>
      <c r="D164" s="64"/>
      <c r="E164" s="64"/>
      <c r="F164" s="64"/>
      <c r="G164" s="64"/>
      <c r="H164" s="64"/>
      <c r="I164" s="64"/>
      <c r="J164" s="109">
        <f t="shared" si="6"/>
        <v>0</v>
      </c>
      <c r="K164" s="109">
        <f t="shared" si="7"/>
        <v>0</v>
      </c>
      <c r="L164" s="65" t="str">
        <f t="shared" si="8"/>
        <v/>
      </c>
      <c r="W164" s="85"/>
    </row>
    <row r="165" spans="1:23">
      <c r="A165" s="86"/>
      <c r="B165" s="61">
        <f>'Identificación Inventario Datos'!G159</f>
        <v>0</v>
      </c>
      <c r="C165" s="62"/>
      <c r="D165" s="62"/>
      <c r="E165" s="62"/>
      <c r="F165" s="62"/>
      <c r="G165" s="111"/>
      <c r="H165" s="111"/>
      <c r="I165" s="111"/>
      <c r="J165" s="110">
        <f t="shared" si="6"/>
        <v>0</v>
      </c>
      <c r="K165" s="110">
        <f t="shared" si="7"/>
        <v>0</v>
      </c>
      <c r="L165" s="112" t="str">
        <f t="shared" si="8"/>
        <v/>
      </c>
      <c r="W165" s="85"/>
    </row>
    <row r="166" spans="1:23">
      <c r="A166" s="86"/>
      <c r="B166" s="63">
        <f>'Identificación Inventario Datos'!G160</f>
        <v>0</v>
      </c>
      <c r="C166" s="64"/>
      <c r="D166" s="64"/>
      <c r="E166" s="64"/>
      <c r="F166" s="64"/>
      <c r="G166" s="64"/>
      <c r="H166" s="64"/>
      <c r="I166" s="64"/>
      <c r="J166" s="109">
        <f t="shared" si="6"/>
        <v>0</v>
      </c>
      <c r="K166" s="109">
        <f t="shared" si="7"/>
        <v>0</v>
      </c>
      <c r="L166" s="65" t="str">
        <f t="shared" si="8"/>
        <v/>
      </c>
      <c r="W166" s="85"/>
    </row>
    <row r="167" spans="1:23">
      <c r="A167" s="86"/>
      <c r="B167" s="61">
        <f>'Identificación Inventario Datos'!G161</f>
        <v>0</v>
      </c>
      <c r="C167" s="62"/>
      <c r="D167" s="62"/>
      <c r="E167" s="62"/>
      <c r="F167" s="62"/>
      <c r="G167" s="111"/>
      <c r="H167" s="111"/>
      <c r="I167" s="111"/>
      <c r="J167" s="110">
        <f t="shared" si="6"/>
        <v>0</v>
      </c>
      <c r="K167" s="110">
        <f t="shared" si="7"/>
        <v>0</v>
      </c>
      <c r="L167" s="112" t="str">
        <f t="shared" si="8"/>
        <v/>
      </c>
      <c r="W167" s="85"/>
    </row>
    <row r="168" spans="1:23">
      <c r="A168" s="86"/>
      <c r="B168" s="63">
        <f>'Identificación Inventario Datos'!G162</f>
        <v>0</v>
      </c>
      <c r="C168" s="64"/>
      <c r="D168" s="64"/>
      <c r="E168" s="64"/>
      <c r="F168" s="64"/>
      <c r="G168" s="64"/>
      <c r="H168" s="64"/>
      <c r="I168" s="64"/>
      <c r="J168" s="109">
        <f t="shared" si="6"/>
        <v>0</v>
      </c>
      <c r="K168" s="109">
        <f t="shared" si="7"/>
        <v>0</v>
      </c>
      <c r="L168" s="65" t="str">
        <f t="shared" si="8"/>
        <v/>
      </c>
      <c r="W168" s="85"/>
    </row>
    <row r="169" spans="1:23">
      <c r="A169" s="86"/>
      <c r="B169" s="61">
        <f>'Identificación Inventario Datos'!G163</f>
        <v>0</v>
      </c>
      <c r="C169" s="62"/>
      <c r="D169" s="62"/>
      <c r="E169" s="62"/>
      <c r="F169" s="62"/>
      <c r="G169" s="111"/>
      <c r="H169" s="111"/>
      <c r="I169" s="111"/>
      <c r="J169" s="110">
        <f t="shared" si="6"/>
        <v>0</v>
      </c>
      <c r="K169" s="110">
        <f t="shared" si="7"/>
        <v>0</v>
      </c>
      <c r="L169" s="112" t="str">
        <f t="shared" si="8"/>
        <v/>
      </c>
      <c r="W169" s="85"/>
    </row>
    <row r="170" spans="1:23">
      <c r="A170" s="86"/>
      <c r="B170" s="63">
        <f>'Identificación Inventario Datos'!G164</f>
        <v>0</v>
      </c>
      <c r="C170" s="64"/>
      <c r="D170" s="64"/>
      <c r="E170" s="64"/>
      <c r="F170" s="64"/>
      <c r="G170" s="64"/>
      <c r="H170" s="64"/>
      <c r="I170" s="64"/>
      <c r="J170" s="109">
        <f t="shared" si="6"/>
        <v>0</v>
      </c>
      <c r="K170" s="109">
        <f t="shared" si="7"/>
        <v>0</v>
      </c>
      <c r="L170" s="65" t="str">
        <f t="shared" si="8"/>
        <v/>
      </c>
      <c r="W170" s="85"/>
    </row>
    <row r="171" spans="1:23">
      <c r="A171" s="86"/>
      <c r="B171" s="61">
        <f>'Identificación Inventario Datos'!G165</f>
        <v>0</v>
      </c>
      <c r="C171" s="62"/>
      <c r="D171" s="62"/>
      <c r="E171" s="62"/>
      <c r="F171" s="62"/>
      <c r="G171" s="111"/>
      <c r="H171" s="111"/>
      <c r="I171" s="111"/>
      <c r="J171" s="110">
        <f t="shared" si="6"/>
        <v>0</v>
      </c>
      <c r="K171" s="110">
        <f t="shared" si="7"/>
        <v>0</v>
      </c>
      <c r="L171" s="112" t="str">
        <f t="shared" si="8"/>
        <v/>
      </c>
      <c r="W171" s="85"/>
    </row>
    <row r="172" spans="1:23">
      <c r="A172" s="86"/>
      <c r="B172" s="63">
        <f>'Identificación Inventario Datos'!G166</f>
        <v>0</v>
      </c>
      <c r="C172" s="64"/>
      <c r="D172" s="64"/>
      <c r="E172" s="64"/>
      <c r="F172" s="64"/>
      <c r="G172" s="64"/>
      <c r="H172" s="64"/>
      <c r="I172" s="64"/>
      <c r="J172" s="109">
        <f t="shared" si="6"/>
        <v>0</v>
      </c>
      <c r="K172" s="109">
        <f t="shared" si="7"/>
        <v>0</v>
      </c>
      <c r="L172" s="65" t="str">
        <f t="shared" si="8"/>
        <v/>
      </c>
      <c r="W172" s="85"/>
    </row>
    <row r="173" spans="1:23">
      <c r="A173" s="86"/>
      <c r="B173" s="61">
        <f>'Identificación Inventario Datos'!G167</f>
        <v>0</v>
      </c>
      <c r="C173" s="62"/>
      <c r="D173" s="62"/>
      <c r="E173" s="62"/>
      <c r="F173" s="62"/>
      <c r="G173" s="111"/>
      <c r="H173" s="111"/>
      <c r="I173" s="111"/>
      <c r="J173" s="110">
        <f t="shared" si="6"/>
        <v>0</v>
      </c>
      <c r="K173" s="110">
        <f t="shared" si="7"/>
        <v>0</v>
      </c>
      <c r="L173" s="112" t="str">
        <f t="shared" si="8"/>
        <v/>
      </c>
      <c r="W173" s="85"/>
    </row>
    <row r="174" spans="1:23">
      <c r="A174" s="86"/>
      <c r="B174" s="63">
        <f>'Identificación Inventario Datos'!G168</f>
        <v>0</v>
      </c>
      <c r="C174" s="64"/>
      <c r="D174" s="64"/>
      <c r="E174" s="64"/>
      <c r="F174" s="64"/>
      <c r="G174" s="64"/>
      <c r="H174" s="64"/>
      <c r="I174" s="64"/>
      <c r="J174" s="109">
        <f t="shared" si="6"/>
        <v>0</v>
      </c>
      <c r="K174" s="109">
        <f t="shared" si="7"/>
        <v>0</v>
      </c>
      <c r="L174" s="65" t="str">
        <f t="shared" si="8"/>
        <v/>
      </c>
      <c r="W174" s="85"/>
    </row>
    <row r="175" spans="1:23">
      <c r="A175" s="86"/>
      <c r="B175" s="61">
        <f>'Identificación Inventario Datos'!G169</f>
        <v>0</v>
      </c>
      <c r="C175" s="62"/>
      <c r="D175" s="62"/>
      <c r="E175" s="62"/>
      <c r="F175" s="62"/>
      <c r="G175" s="111"/>
      <c r="H175" s="111"/>
      <c r="I175" s="111"/>
      <c r="J175" s="110">
        <f t="shared" si="6"/>
        <v>0</v>
      </c>
      <c r="K175" s="110">
        <f t="shared" si="7"/>
        <v>0</v>
      </c>
      <c r="L175" s="112" t="str">
        <f t="shared" si="8"/>
        <v/>
      </c>
      <c r="W175" s="85"/>
    </row>
    <row r="176" spans="1:23">
      <c r="A176" s="86"/>
      <c r="B176" s="63">
        <f>'Identificación Inventario Datos'!G170</f>
        <v>0</v>
      </c>
      <c r="C176" s="64"/>
      <c r="D176" s="64"/>
      <c r="E176" s="64"/>
      <c r="F176" s="64"/>
      <c r="G176" s="64"/>
      <c r="H176" s="64"/>
      <c r="I176" s="64"/>
      <c r="J176" s="109">
        <f t="shared" si="6"/>
        <v>0</v>
      </c>
      <c r="K176" s="109">
        <f t="shared" si="7"/>
        <v>0</v>
      </c>
      <c r="L176" s="65" t="str">
        <f t="shared" si="8"/>
        <v/>
      </c>
      <c r="W176" s="85"/>
    </row>
    <row r="177" spans="1:23">
      <c r="A177" s="86"/>
      <c r="B177" s="61">
        <f>'Identificación Inventario Datos'!G171</f>
        <v>0</v>
      </c>
      <c r="C177" s="62"/>
      <c r="D177" s="62"/>
      <c r="E177" s="62"/>
      <c r="F177" s="62"/>
      <c r="G177" s="111"/>
      <c r="H177" s="111"/>
      <c r="I177" s="111"/>
      <c r="J177" s="110">
        <f t="shared" si="6"/>
        <v>0</v>
      </c>
      <c r="K177" s="110">
        <f t="shared" si="7"/>
        <v>0</v>
      </c>
      <c r="L177" s="112" t="str">
        <f t="shared" si="8"/>
        <v/>
      </c>
      <c r="W177" s="85"/>
    </row>
    <row r="178" spans="1:23">
      <c r="A178" s="86"/>
      <c r="B178" s="63">
        <f>'Identificación Inventario Datos'!G172</f>
        <v>0</v>
      </c>
      <c r="C178" s="64"/>
      <c r="D178" s="64"/>
      <c r="E178" s="64"/>
      <c r="F178" s="64"/>
      <c r="G178" s="64"/>
      <c r="H178" s="64"/>
      <c r="I178" s="64"/>
      <c r="J178" s="109">
        <f t="shared" si="6"/>
        <v>0</v>
      </c>
      <c r="K178" s="109">
        <f t="shared" si="7"/>
        <v>0</v>
      </c>
      <c r="L178" s="65" t="str">
        <f t="shared" si="8"/>
        <v/>
      </c>
      <c r="W178" s="85"/>
    </row>
    <row r="179" spans="1:23">
      <c r="A179" s="86"/>
      <c r="B179" s="61">
        <f>'Identificación Inventario Datos'!G173</f>
        <v>0</v>
      </c>
      <c r="C179" s="62"/>
      <c r="D179" s="62"/>
      <c r="E179" s="62"/>
      <c r="F179" s="62"/>
      <c r="G179" s="111"/>
      <c r="H179" s="111"/>
      <c r="I179" s="111"/>
      <c r="J179" s="110">
        <f t="shared" si="6"/>
        <v>0</v>
      </c>
      <c r="K179" s="110">
        <f t="shared" si="7"/>
        <v>0</v>
      </c>
      <c r="L179" s="112" t="str">
        <f t="shared" si="8"/>
        <v/>
      </c>
      <c r="W179" s="85"/>
    </row>
    <row r="180" spans="1:23">
      <c r="A180" s="86"/>
      <c r="B180" s="63">
        <f>'Identificación Inventario Datos'!G174</f>
        <v>0</v>
      </c>
      <c r="C180" s="64"/>
      <c r="D180" s="64"/>
      <c r="E180" s="64"/>
      <c r="F180" s="64"/>
      <c r="G180" s="64"/>
      <c r="H180" s="64"/>
      <c r="I180" s="64"/>
      <c r="J180" s="109">
        <f t="shared" si="6"/>
        <v>0</v>
      </c>
      <c r="K180" s="109">
        <f t="shared" si="7"/>
        <v>0</v>
      </c>
      <c r="L180" s="65" t="str">
        <f t="shared" si="8"/>
        <v/>
      </c>
      <c r="W180" s="85"/>
    </row>
    <row r="181" spans="1:23">
      <c r="A181" s="86"/>
      <c r="B181" s="61">
        <f>'Identificación Inventario Datos'!G175</f>
        <v>0</v>
      </c>
      <c r="C181" s="62"/>
      <c r="D181" s="62"/>
      <c r="E181" s="62"/>
      <c r="F181" s="62"/>
      <c r="G181" s="111"/>
      <c r="H181" s="111"/>
      <c r="I181" s="111"/>
      <c r="J181" s="110">
        <f t="shared" si="6"/>
        <v>0</v>
      </c>
      <c r="K181" s="110">
        <f t="shared" si="7"/>
        <v>0</v>
      </c>
      <c r="L181" s="112" t="str">
        <f t="shared" si="8"/>
        <v/>
      </c>
      <c r="W181" s="85"/>
    </row>
    <row r="182" spans="1:23">
      <c r="A182" s="86"/>
      <c r="B182" s="63">
        <f>'Identificación Inventario Datos'!G176</f>
        <v>0</v>
      </c>
      <c r="C182" s="64"/>
      <c r="D182" s="64"/>
      <c r="E182" s="64"/>
      <c r="F182" s="64"/>
      <c r="G182" s="64"/>
      <c r="H182" s="64"/>
      <c r="I182" s="64"/>
      <c r="J182" s="109">
        <f t="shared" si="6"/>
        <v>0</v>
      </c>
      <c r="K182" s="109">
        <f t="shared" si="7"/>
        <v>0</v>
      </c>
      <c r="L182" s="65" t="str">
        <f t="shared" si="8"/>
        <v/>
      </c>
      <c r="W182" s="85"/>
    </row>
    <row r="183" spans="1:23">
      <c r="A183" s="86"/>
      <c r="B183" s="61">
        <f>'Identificación Inventario Datos'!G177</f>
        <v>0</v>
      </c>
      <c r="C183" s="62"/>
      <c r="D183" s="62"/>
      <c r="E183" s="62"/>
      <c r="F183" s="62"/>
      <c r="G183" s="111"/>
      <c r="H183" s="111"/>
      <c r="I183" s="111"/>
      <c r="J183" s="110">
        <f t="shared" si="6"/>
        <v>0</v>
      </c>
      <c r="K183" s="110">
        <f t="shared" si="7"/>
        <v>0</v>
      </c>
      <c r="L183" s="112" t="str">
        <f t="shared" si="8"/>
        <v/>
      </c>
      <c r="W183" s="85"/>
    </row>
    <row r="184" spans="1:23">
      <c r="A184" s="86"/>
      <c r="B184" s="63">
        <f>'Identificación Inventario Datos'!G178</f>
        <v>0</v>
      </c>
      <c r="C184" s="64"/>
      <c r="D184" s="64"/>
      <c r="E184" s="64"/>
      <c r="F184" s="64"/>
      <c r="G184" s="64"/>
      <c r="H184" s="64"/>
      <c r="I184" s="64"/>
      <c r="J184" s="109">
        <f t="shared" si="6"/>
        <v>0</v>
      </c>
      <c r="K184" s="109">
        <f t="shared" si="7"/>
        <v>0</v>
      </c>
      <c r="L184" s="65" t="str">
        <f t="shared" si="8"/>
        <v/>
      </c>
      <c r="W184" s="85"/>
    </row>
    <row r="185" spans="1:23">
      <c r="A185" s="86"/>
      <c r="B185" s="61">
        <f>'Identificación Inventario Datos'!G179</f>
        <v>0</v>
      </c>
      <c r="C185" s="62"/>
      <c r="D185" s="62"/>
      <c r="E185" s="62"/>
      <c r="F185" s="62"/>
      <c r="G185" s="111"/>
      <c r="H185" s="111"/>
      <c r="I185" s="111"/>
      <c r="J185" s="110">
        <f t="shared" si="6"/>
        <v>0</v>
      </c>
      <c r="K185" s="110">
        <f t="shared" si="7"/>
        <v>0</v>
      </c>
      <c r="L185" s="112" t="str">
        <f t="shared" si="8"/>
        <v/>
      </c>
      <c r="W185" s="85"/>
    </row>
    <row r="186" spans="1:23">
      <c r="A186" s="86"/>
      <c r="B186" s="63">
        <f>'Identificación Inventario Datos'!G180</f>
        <v>0</v>
      </c>
      <c r="C186" s="64"/>
      <c r="D186" s="64"/>
      <c r="E186" s="64"/>
      <c r="F186" s="64"/>
      <c r="G186" s="64"/>
      <c r="H186" s="64"/>
      <c r="I186" s="64"/>
      <c r="J186" s="109">
        <f t="shared" si="6"/>
        <v>0</v>
      </c>
      <c r="K186" s="109">
        <f t="shared" si="7"/>
        <v>0</v>
      </c>
      <c r="L186" s="65" t="str">
        <f t="shared" si="8"/>
        <v/>
      </c>
      <c r="W186" s="85"/>
    </row>
    <row r="187" spans="1:23">
      <c r="A187" s="86"/>
      <c r="B187" s="61">
        <f>'Identificación Inventario Datos'!G181</f>
        <v>0</v>
      </c>
      <c r="C187" s="62"/>
      <c r="D187" s="62"/>
      <c r="E187" s="62"/>
      <c r="F187" s="62"/>
      <c r="G187" s="111"/>
      <c r="H187" s="111"/>
      <c r="I187" s="111"/>
      <c r="J187" s="110">
        <f t="shared" si="6"/>
        <v>0</v>
      </c>
      <c r="K187" s="110">
        <f t="shared" si="7"/>
        <v>0</v>
      </c>
      <c r="L187" s="112" t="str">
        <f t="shared" si="8"/>
        <v/>
      </c>
      <c r="W187" s="85"/>
    </row>
    <row r="188" spans="1:23">
      <c r="A188" s="86"/>
      <c r="B188" s="63">
        <f>'Identificación Inventario Datos'!G182</f>
        <v>0</v>
      </c>
      <c r="C188" s="64"/>
      <c r="D188" s="64"/>
      <c r="E188" s="64"/>
      <c r="F188" s="64"/>
      <c r="G188" s="64"/>
      <c r="H188" s="64"/>
      <c r="I188" s="64"/>
      <c r="J188" s="109">
        <f t="shared" si="6"/>
        <v>0</v>
      </c>
      <c r="K188" s="109">
        <f t="shared" si="7"/>
        <v>0</v>
      </c>
      <c r="L188" s="65" t="str">
        <f t="shared" si="8"/>
        <v/>
      </c>
      <c r="W188" s="85"/>
    </row>
    <row r="189" spans="1:23">
      <c r="A189" s="86"/>
      <c r="B189" s="61">
        <f>'Identificación Inventario Datos'!G183</f>
        <v>0</v>
      </c>
      <c r="C189" s="62"/>
      <c r="D189" s="62"/>
      <c r="E189" s="62"/>
      <c r="F189" s="62"/>
      <c r="G189" s="111"/>
      <c r="H189" s="111"/>
      <c r="I189" s="111"/>
      <c r="J189" s="110">
        <f t="shared" si="6"/>
        <v>0</v>
      </c>
      <c r="K189" s="110">
        <f t="shared" si="7"/>
        <v>0</v>
      </c>
      <c r="L189" s="112" t="str">
        <f t="shared" si="8"/>
        <v/>
      </c>
      <c r="W189" s="85"/>
    </row>
    <row r="190" spans="1:23">
      <c r="A190" s="86"/>
      <c r="B190" s="63">
        <f>'Identificación Inventario Datos'!G184</f>
        <v>0</v>
      </c>
      <c r="C190" s="64"/>
      <c r="D190" s="64"/>
      <c r="E190" s="64"/>
      <c r="F190" s="64"/>
      <c r="G190" s="64"/>
      <c r="H190" s="64"/>
      <c r="I190" s="64"/>
      <c r="J190" s="109">
        <f t="shared" si="6"/>
        <v>0</v>
      </c>
      <c r="K190" s="109">
        <f t="shared" si="7"/>
        <v>0</v>
      </c>
      <c r="L190" s="65" t="str">
        <f t="shared" si="8"/>
        <v/>
      </c>
      <c r="W190" s="85"/>
    </row>
    <row r="191" spans="1:23">
      <c r="A191" s="86"/>
      <c r="B191" s="61">
        <f>'Identificación Inventario Datos'!G185</f>
        <v>0</v>
      </c>
      <c r="C191" s="62"/>
      <c r="D191" s="62"/>
      <c r="E191" s="62"/>
      <c r="F191" s="62"/>
      <c r="G191" s="111"/>
      <c r="H191" s="111"/>
      <c r="I191" s="111"/>
      <c r="J191" s="110">
        <f t="shared" si="6"/>
        <v>0</v>
      </c>
      <c r="K191" s="110">
        <f t="shared" si="7"/>
        <v>0</v>
      </c>
      <c r="L191" s="112" t="str">
        <f t="shared" si="8"/>
        <v/>
      </c>
      <c r="W191" s="85"/>
    </row>
    <row r="192" spans="1:23">
      <c r="A192" s="86"/>
      <c r="B192" s="63">
        <f>'Identificación Inventario Datos'!G186</f>
        <v>0</v>
      </c>
      <c r="C192" s="64"/>
      <c r="D192" s="64"/>
      <c r="E192" s="64"/>
      <c r="F192" s="64"/>
      <c r="G192" s="64"/>
      <c r="H192" s="64"/>
      <c r="I192" s="64"/>
      <c r="J192" s="109">
        <f t="shared" si="6"/>
        <v>0</v>
      </c>
      <c r="K192" s="109">
        <f t="shared" si="7"/>
        <v>0</v>
      </c>
      <c r="L192" s="65" t="str">
        <f t="shared" si="8"/>
        <v/>
      </c>
      <c r="W192" s="85"/>
    </row>
    <row r="193" spans="1:23">
      <c r="A193" s="86"/>
      <c r="B193" s="61">
        <f>'Identificación Inventario Datos'!G187</f>
        <v>0</v>
      </c>
      <c r="C193" s="62"/>
      <c r="D193" s="62"/>
      <c r="E193" s="62"/>
      <c r="F193" s="62"/>
      <c r="G193" s="111"/>
      <c r="H193" s="111"/>
      <c r="I193" s="111"/>
      <c r="J193" s="110">
        <f t="shared" si="6"/>
        <v>0</v>
      </c>
      <c r="K193" s="110">
        <f t="shared" si="7"/>
        <v>0</v>
      </c>
      <c r="L193" s="112" t="str">
        <f t="shared" si="8"/>
        <v/>
      </c>
      <c r="W193" s="85"/>
    </row>
    <row r="194" spans="1:23">
      <c r="A194" s="86"/>
      <c r="B194" s="63">
        <f>'Identificación Inventario Datos'!G188</f>
        <v>0</v>
      </c>
      <c r="C194" s="64"/>
      <c r="D194" s="64"/>
      <c r="E194" s="64"/>
      <c r="F194" s="64"/>
      <c r="G194" s="64"/>
      <c r="H194" s="64"/>
      <c r="I194" s="64"/>
      <c r="J194" s="109">
        <f t="shared" si="6"/>
        <v>0</v>
      </c>
      <c r="K194" s="109">
        <f t="shared" si="7"/>
        <v>0</v>
      </c>
      <c r="L194" s="65" t="str">
        <f t="shared" si="8"/>
        <v/>
      </c>
      <c r="W194" s="85"/>
    </row>
    <row r="195" spans="1:23">
      <c r="A195" s="86"/>
      <c r="B195" s="61">
        <f>'Identificación Inventario Datos'!G189</f>
        <v>0</v>
      </c>
      <c r="C195" s="62"/>
      <c r="D195" s="62"/>
      <c r="E195" s="62"/>
      <c r="F195" s="62"/>
      <c r="G195" s="111"/>
      <c r="H195" s="111"/>
      <c r="I195" s="111"/>
      <c r="J195" s="110">
        <f t="shared" si="6"/>
        <v>0</v>
      </c>
      <c r="K195" s="110">
        <f t="shared" si="7"/>
        <v>0</v>
      </c>
      <c r="L195" s="112" t="str">
        <f t="shared" si="8"/>
        <v/>
      </c>
      <c r="W195" s="85"/>
    </row>
    <row r="196" spans="1:23">
      <c r="A196" s="86"/>
      <c r="B196" s="63">
        <f>'Identificación Inventario Datos'!G190</f>
        <v>0</v>
      </c>
      <c r="C196" s="64"/>
      <c r="D196" s="64"/>
      <c r="E196" s="64"/>
      <c r="F196" s="64"/>
      <c r="G196" s="64"/>
      <c r="H196" s="64"/>
      <c r="I196" s="64"/>
      <c r="J196" s="109">
        <f t="shared" si="6"/>
        <v>0</v>
      </c>
      <c r="K196" s="109">
        <f t="shared" si="7"/>
        <v>0</v>
      </c>
      <c r="L196" s="65" t="str">
        <f t="shared" si="8"/>
        <v/>
      </c>
      <c r="W196" s="85"/>
    </row>
    <row r="197" spans="1:23">
      <c r="A197" s="86"/>
      <c r="B197" s="61">
        <f>'Identificación Inventario Datos'!G191</f>
        <v>0</v>
      </c>
      <c r="C197" s="62"/>
      <c r="D197" s="62"/>
      <c r="E197" s="62"/>
      <c r="F197" s="62"/>
      <c r="G197" s="111"/>
      <c r="H197" s="111"/>
      <c r="I197" s="111"/>
      <c r="J197" s="110">
        <f t="shared" si="6"/>
        <v>0</v>
      </c>
      <c r="K197" s="110">
        <f t="shared" si="7"/>
        <v>0</v>
      </c>
      <c r="L197" s="112" t="str">
        <f t="shared" si="8"/>
        <v/>
      </c>
      <c r="W197" s="85"/>
    </row>
    <row r="198" spans="1:23">
      <c r="A198" s="86"/>
      <c r="B198" s="63">
        <f>'Identificación Inventario Datos'!G192</f>
        <v>0</v>
      </c>
      <c r="C198" s="64"/>
      <c r="D198" s="64"/>
      <c r="E198" s="64"/>
      <c r="F198" s="64"/>
      <c r="G198" s="64"/>
      <c r="H198" s="64"/>
      <c r="I198" s="64"/>
      <c r="J198" s="109">
        <f t="shared" si="6"/>
        <v>0</v>
      </c>
      <c r="K198" s="109">
        <f t="shared" si="7"/>
        <v>0</v>
      </c>
      <c r="L198" s="65" t="str">
        <f t="shared" si="8"/>
        <v/>
      </c>
      <c r="W198" s="85"/>
    </row>
    <row r="199" spans="1:23">
      <c r="A199" s="86"/>
      <c r="B199" s="61">
        <f>'Identificación Inventario Datos'!G193</f>
        <v>0</v>
      </c>
      <c r="C199" s="62"/>
      <c r="D199" s="62"/>
      <c r="E199" s="62"/>
      <c r="F199" s="62"/>
      <c r="G199" s="111"/>
      <c r="H199" s="111"/>
      <c r="I199" s="111"/>
      <c r="J199" s="110">
        <f t="shared" si="6"/>
        <v>0</v>
      </c>
      <c r="K199" s="110">
        <f t="shared" si="7"/>
        <v>0</v>
      </c>
      <c r="L199" s="112" t="str">
        <f t="shared" si="8"/>
        <v/>
      </c>
      <c r="W199" s="85"/>
    </row>
    <row r="200" spans="1:23">
      <c r="A200" s="86"/>
      <c r="B200" s="63">
        <f>'Identificación Inventario Datos'!G194</f>
        <v>0</v>
      </c>
      <c r="C200" s="64"/>
      <c r="D200" s="64"/>
      <c r="E200" s="64"/>
      <c r="F200" s="64"/>
      <c r="G200" s="64"/>
      <c r="H200" s="64"/>
      <c r="I200" s="64"/>
      <c r="J200" s="109">
        <f t="shared" si="6"/>
        <v>0</v>
      </c>
      <c r="K200" s="109">
        <f t="shared" si="7"/>
        <v>0</v>
      </c>
      <c r="L200" s="65" t="str">
        <f t="shared" si="8"/>
        <v/>
      </c>
      <c r="W200" s="85"/>
    </row>
    <row r="201" spans="1:23">
      <c r="A201" s="86"/>
      <c r="B201" s="61">
        <f>'Identificación Inventario Datos'!G195</f>
        <v>0</v>
      </c>
      <c r="C201" s="62"/>
      <c r="D201" s="62"/>
      <c r="E201" s="62"/>
      <c r="F201" s="62"/>
      <c r="G201" s="111"/>
      <c r="H201" s="111"/>
      <c r="I201" s="111"/>
      <c r="J201" s="110">
        <f t="shared" si="6"/>
        <v>0</v>
      </c>
      <c r="K201" s="110">
        <f t="shared" si="7"/>
        <v>0</v>
      </c>
      <c r="L201" s="112" t="str">
        <f t="shared" si="8"/>
        <v/>
      </c>
      <c r="W201" s="85"/>
    </row>
    <row r="202" spans="1:23">
      <c r="A202" s="86"/>
      <c r="B202" s="63">
        <f>'Identificación Inventario Datos'!G196</f>
        <v>0</v>
      </c>
      <c r="C202" s="64"/>
      <c r="D202" s="64"/>
      <c r="E202" s="64"/>
      <c r="F202" s="64"/>
      <c r="G202" s="64"/>
      <c r="H202" s="64"/>
      <c r="I202" s="64"/>
      <c r="J202" s="109">
        <f t="shared" si="6"/>
        <v>0</v>
      </c>
      <c r="K202" s="109">
        <f t="shared" si="7"/>
        <v>0</v>
      </c>
      <c r="L202" s="65" t="str">
        <f t="shared" si="8"/>
        <v/>
      </c>
      <c r="W202" s="85"/>
    </row>
    <row r="203" spans="1:23">
      <c r="A203" s="86"/>
      <c r="B203" s="61">
        <f>'Identificación Inventario Datos'!G197</f>
        <v>0</v>
      </c>
      <c r="C203" s="62"/>
      <c r="D203" s="62"/>
      <c r="E203" s="62"/>
      <c r="F203" s="62"/>
      <c r="G203" s="111"/>
      <c r="H203" s="111"/>
      <c r="I203" s="111"/>
      <c r="J203" s="110">
        <f t="shared" si="6"/>
        <v>0</v>
      </c>
      <c r="K203" s="110">
        <f t="shared" si="7"/>
        <v>0</v>
      </c>
      <c r="L203" s="112" t="str">
        <f t="shared" si="8"/>
        <v/>
      </c>
      <c r="W203" s="85"/>
    </row>
    <row r="204" spans="1:23">
      <c r="A204" s="86"/>
      <c r="B204" s="63">
        <f>'Identificación Inventario Datos'!G198</f>
        <v>0</v>
      </c>
      <c r="C204" s="64"/>
      <c r="D204" s="64"/>
      <c r="E204" s="64"/>
      <c r="F204" s="64"/>
      <c r="G204" s="64"/>
      <c r="H204" s="64"/>
      <c r="I204" s="64"/>
      <c r="J204" s="109">
        <f t="shared" si="6"/>
        <v>0</v>
      </c>
      <c r="K204" s="109">
        <f t="shared" si="7"/>
        <v>0</v>
      </c>
      <c r="L204" s="65" t="str">
        <f t="shared" si="8"/>
        <v/>
      </c>
      <c r="W204" s="85"/>
    </row>
    <row r="205" spans="1:23">
      <c r="A205" s="86"/>
      <c r="B205" s="61">
        <f>'Identificación Inventario Datos'!G199</f>
        <v>0</v>
      </c>
      <c r="C205" s="62"/>
      <c r="D205" s="62"/>
      <c r="E205" s="62"/>
      <c r="F205" s="62"/>
      <c r="G205" s="111"/>
      <c r="H205" s="111"/>
      <c r="I205" s="111"/>
      <c r="J205" s="110">
        <f t="shared" si="6"/>
        <v>0</v>
      </c>
      <c r="K205" s="110">
        <f t="shared" si="7"/>
        <v>0</v>
      </c>
      <c r="L205" s="112" t="str">
        <f t="shared" si="8"/>
        <v/>
      </c>
      <c r="W205" s="85"/>
    </row>
    <row r="206" spans="1:23">
      <c r="A206" s="86"/>
      <c r="B206" s="63">
        <f>'Identificación Inventario Datos'!G200</f>
        <v>0</v>
      </c>
      <c r="C206" s="64"/>
      <c r="D206" s="64"/>
      <c r="E206" s="64"/>
      <c r="F206" s="64"/>
      <c r="G206" s="64"/>
      <c r="H206" s="64"/>
      <c r="I206" s="64"/>
      <c r="J206" s="109">
        <f t="shared" si="6"/>
        <v>0</v>
      </c>
      <c r="K206" s="109">
        <f t="shared" si="7"/>
        <v>0</v>
      </c>
      <c r="L206" s="65" t="str">
        <f t="shared" si="8"/>
        <v/>
      </c>
      <c r="W206" s="85"/>
    </row>
    <row r="207" spans="1:23">
      <c r="A207" s="86"/>
      <c r="B207" s="61">
        <f>'Identificación Inventario Datos'!G201</f>
        <v>0</v>
      </c>
      <c r="C207" s="62"/>
      <c r="D207" s="62"/>
      <c r="E207" s="62"/>
      <c r="F207" s="62"/>
      <c r="G207" s="111"/>
      <c r="H207" s="111"/>
      <c r="I207" s="111"/>
      <c r="J207" s="110">
        <f t="shared" si="6"/>
        <v>0</v>
      </c>
      <c r="K207" s="110">
        <f t="shared" si="7"/>
        <v>0</v>
      </c>
      <c r="L207" s="112" t="str">
        <f t="shared" si="8"/>
        <v/>
      </c>
      <c r="W207" s="85"/>
    </row>
    <row r="208" spans="1:23">
      <c r="A208" s="86"/>
      <c r="B208" s="63">
        <f>'Identificación Inventario Datos'!G202</f>
        <v>0</v>
      </c>
      <c r="C208" s="64"/>
      <c r="D208" s="64"/>
      <c r="E208" s="64"/>
      <c r="F208" s="64"/>
      <c r="G208" s="64"/>
      <c r="H208" s="64"/>
      <c r="I208" s="64"/>
      <c r="J208" s="109">
        <f t="shared" ref="J208:J271" si="9">(+IF(C208="No Contribuye",1*0.25,IF(C208="Contribuye al Sector",4*0.25,IF(C208="",0,"")))+IF(D208="No se ha contemplado el valor agregado",1*0.25,IF(D208="Genera valor agregado",4*0.25,IF(D208="",0,"")))+IF(E208="No se ha identificado",1*0.25,IF(E208="Internacional",2*0.25,IF(E208="Sector Público ó Privado / Ciudadanos",3*0.25,IF(E208="Regional / Nacional / Todos los sectores y Coberturas",4*0.25,IF(E208="",0,"")))))+IF(F208="No se ha identificado la demanda",1*0.25,IF(F208="Demanda por parte de la ciudadanía a través de la solicitud de peticiones",2*0.25,IF(F208="Demanda por parte de desarrolladores",3*0.25,IF(F208="Gran demanda a través Consultas propias de la Entidad",4*0.25,IF(F208="",0,""))))))</f>
        <v>0</v>
      </c>
      <c r="K208" s="109">
        <f t="shared" ref="K208:K271" si="10">(+IF(G208="Requiere desarrollo",4*0.33,IF(G208="No requiere esfuerzo de desarrollo",1*0.33,IF(G208="",0,""))))+IF(H208="Se encuentra en un servidor de producción",4*0.33,IF(H208="Servidor de datos",1*0.33,IF(H208="",0,"")))+IF(I208="No tiene procesos de calidad",4*0.33,IF(I208="Calidad media",3*0.33,IF(I208="Alta calidad",2*0.33,IF(I208="Certificada",1*0.33,IF(I208="",0,"")))))</f>
        <v>0</v>
      </c>
      <c r="L208" s="65" t="str">
        <f t="shared" ref="L208:L271" si="11">+IF(AND(J208&gt;2,J208&lt;=4,K208&gt;=0,K208&lt;2),"VICTORIA TEMPRANA",IF(AND(J208&gt;2,J208&lt;=4,K208&gt;2,K208&lt;=4),"MEDIO PLAZO",IF(AND(J208&gt;=0,J208&lt;=2,K208&gt;2,K208&lt;=4),"NO APORTA VALOR",IF(AND(J208&gt;=0,J208&lt;=2,K208&gt;0,K208&lt;2),"LARGO PLAZO",""))))</f>
        <v/>
      </c>
      <c r="W208" s="85"/>
    </row>
    <row r="209" spans="1:23">
      <c r="A209" s="86"/>
      <c r="B209" s="61">
        <f>'Identificación Inventario Datos'!G203</f>
        <v>0</v>
      </c>
      <c r="C209" s="62"/>
      <c r="D209" s="62"/>
      <c r="E209" s="62"/>
      <c r="F209" s="62"/>
      <c r="G209" s="111"/>
      <c r="H209" s="111"/>
      <c r="I209" s="111"/>
      <c r="J209" s="110">
        <f t="shared" si="9"/>
        <v>0</v>
      </c>
      <c r="K209" s="110">
        <f t="shared" si="10"/>
        <v>0</v>
      </c>
      <c r="L209" s="112" t="str">
        <f t="shared" si="11"/>
        <v/>
      </c>
      <c r="W209" s="85"/>
    </row>
    <row r="210" spans="1:23">
      <c r="A210" s="86"/>
      <c r="B210" s="63">
        <f>'Identificación Inventario Datos'!G204</f>
        <v>0</v>
      </c>
      <c r="C210" s="64"/>
      <c r="D210" s="64"/>
      <c r="E210" s="64"/>
      <c r="F210" s="64"/>
      <c r="G210" s="64"/>
      <c r="H210" s="64"/>
      <c r="I210" s="64"/>
      <c r="J210" s="109">
        <f t="shared" si="9"/>
        <v>0</v>
      </c>
      <c r="K210" s="109">
        <f t="shared" si="10"/>
        <v>0</v>
      </c>
      <c r="L210" s="65" t="str">
        <f t="shared" si="11"/>
        <v/>
      </c>
      <c r="W210" s="85"/>
    </row>
    <row r="211" spans="1:23">
      <c r="A211" s="86"/>
      <c r="B211" s="61">
        <f>'Identificación Inventario Datos'!G205</f>
        <v>0</v>
      </c>
      <c r="C211" s="62"/>
      <c r="D211" s="62"/>
      <c r="E211" s="62"/>
      <c r="F211" s="62"/>
      <c r="G211" s="111"/>
      <c r="H211" s="111"/>
      <c r="I211" s="111"/>
      <c r="J211" s="110">
        <f t="shared" si="9"/>
        <v>0</v>
      </c>
      <c r="K211" s="110">
        <f t="shared" si="10"/>
        <v>0</v>
      </c>
      <c r="L211" s="112" t="str">
        <f t="shared" si="11"/>
        <v/>
      </c>
      <c r="W211" s="85"/>
    </row>
    <row r="212" spans="1:23">
      <c r="A212" s="86"/>
      <c r="B212" s="63">
        <f>'Identificación Inventario Datos'!G206</f>
        <v>0</v>
      </c>
      <c r="C212" s="64"/>
      <c r="D212" s="64"/>
      <c r="E212" s="64"/>
      <c r="F212" s="64"/>
      <c r="G212" s="64"/>
      <c r="H212" s="64"/>
      <c r="I212" s="64"/>
      <c r="J212" s="109">
        <f t="shared" si="9"/>
        <v>0</v>
      </c>
      <c r="K212" s="109">
        <f t="shared" si="10"/>
        <v>0</v>
      </c>
      <c r="L212" s="65" t="str">
        <f t="shared" si="11"/>
        <v/>
      </c>
      <c r="W212" s="85"/>
    </row>
    <row r="213" spans="1:23">
      <c r="A213" s="86"/>
      <c r="B213" s="61">
        <f>'Identificación Inventario Datos'!G207</f>
        <v>0</v>
      </c>
      <c r="C213" s="62"/>
      <c r="D213" s="62"/>
      <c r="E213" s="62"/>
      <c r="F213" s="62"/>
      <c r="G213" s="111"/>
      <c r="H213" s="111"/>
      <c r="I213" s="111"/>
      <c r="J213" s="110">
        <f t="shared" si="9"/>
        <v>0</v>
      </c>
      <c r="K213" s="110">
        <f t="shared" si="10"/>
        <v>0</v>
      </c>
      <c r="L213" s="112" t="str">
        <f t="shared" si="11"/>
        <v/>
      </c>
      <c r="W213" s="85"/>
    </row>
    <row r="214" spans="1:23">
      <c r="A214" s="86"/>
      <c r="B214" s="63">
        <f>'Identificación Inventario Datos'!G208</f>
        <v>0</v>
      </c>
      <c r="C214" s="64"/>
      <c r="D214" s="64"/>
      <c r="E214" s="64"/>
      <c r="F214" s="64"/>
      <c r="G214" s="64"/>
      <c r="H214" s="64"/>
      <c r="I214" s="64"/>
      <c r="J214" s="109">
        <f t="shared" si="9"/>
        <v>0</v>
      </c>
      <c r="K214" s="109">
        <f t="shared" si="10"/>
        <v>0</v>
      </c>
      <c r="L214" s="65" t="str">
        <f t="shared" si="11"/>
        <v/>
      </c>
      <c r="W214" s="85"/>
    </row>
    <row r="215" spans="1:23">
      <c r="A215" s="86"/>
      <c r="B215" s="61">
        <f>'Identificación Inventario Datos'!G209</f>
        <v>0</v>
      </c>
      <c r="C215" s="62"/>
      <c r="D215" s="62"/>
      <c r="E215" s="62"/>
      <c r="F215" s="62"/>
      <c r="G215" s="111"/>
      <c r="H215" s="111"/>
      <c r="I215" s="111"/>
      <c r="J215" s="110">
        <f t="shared" si="9"/>
        <v>0</v>
      </c>
      <c r="K215" s="110">
        <f t="shared" si="10"/>
        <v>0</v>
      </c>
      <c r="L215" s="112" t="str">
        <f t="shared" si="11"/>
        <v/>
      </c>
      <c r="W215" s="85"/>
    </row>
    <row r="216" spans="1:23">
      <c r="A216" s="86"/>
      <c r="B216" s="63">
        <f>'Identificación Inventario Datos'!G210</f>
        <v>0</v>
      </c>
      <c r="C216" s="64"/>
      <c r="D216" s="64"/>
      <c r="E216" s="64"/>
      <c r="F216" s="64"/>
      <c r="G216" s="64"/>
      <c r="H216" s="64"/>
      <c r="I216" s="64"/>
      <c r="J216" s="109">
        <f t="shared" si="9"/>
        <v>0</v>
      </c>
      <c r="K216" s="109">
        <f t="shared" si="10"/>
        <v>0</v>
      </c>
      <c r="L216" s="65" t="str">
        <f t="shared" si="11"/>
        <v/>
      </c>
      <c r="W216" s="85"/>
    </row>
    <row r="217" spans="1:23">
      <c r="A217" s="86"/>
      <c r="B217" s="61">
        <f>'Identificación Inventario Datos'!G211</f>
        <v>0</v>
      </c>
      <c r="C217" s="62"/>
      <c r="D217" s="62"/>
      <c r="E217" s="62"/>
      <c r="F217" s="62"/>
      <c r="G217" s="111"/>
      <c r="H217" s="111"/>
      <c r="I217" s="111"/>
      <c r="J217" s="110">
        <f t="shared" si="9"/>
        <v>0</v>
      </c>
      <c r="K217" s="110">
        <f t="shared" si="10"/>
        <v>0</v>
      </c>
      <c r="L217" s="112" t="str">
        <f t="shared" si="11"/>
        <v/>
      </c>
      <c r="W217" s="85"/>
    </row>
    <row r="218" spans="1:23">
      <c r="A218" s="86"/>
      <c r="B218" s="63">
        <f>'Identificación Inventario Datos'!G212</f>
        <v>0</v>
      </c>
      <c r="C218" s="64"/>
      <c r="D218" s="64"/>
      <c r="E218" s="64"/>
      <c r="F218" s="64"/>
      <c r="G218" s="64"/>
      <c r="H218" s="64"/>
      <c r="I218" s="64"/>
      <c r="J218" s="109">
        <f t="shared" si="9"/>
        <v>0</v>
      </c>
      <c r="K218" s="109">
        <f t="shared" si="10"/>
        <v>0</v>
      </c>
      <c r="L218" s="65" t="str">
        <f t="shared" si="11"/>
        <v/>
      </c>
      <c r="W218" s="85"/>
    </row>
    <row r="219" spans="1:23">
      <c r="A219" s="86"/>
      <c r="B219" s="61">
        <f>'Identificación Inventario Datos'!G213</f>
        <v>0</v>
      </c>
      <c r="C219" s="62"/>
      <c r="D219" s="62"/>
      <c r="E219" s="62"/>
      <c r="F219" s="62"/>
      <c r="G219" s="111"/>
      <c r="H219" s="111"/>
      <c r="I219" s="111"/>
      <c r="J219" s="110">
        <f t="shared" si="9"/>
        <v>0</v>
      </c>
      <c r="K219" s="110">
        <f t="shared" si="10"/>
        <v>0</v>
      </c>
      <c r="L219" s="112" t="str">
        <f t="shared" si="11"/>
        <v/>
      </c>
      <c r="W219" s="85"/>
    </row>
    <row r="220" spans="1:23">
      <c r="A220" s="86"/>
      <c r="B220" s="63">
        <f>'Identificación Inventario Datos'!G214</f>
        <v>0</v>
      </c>
      <c r="C220" s="64"/>
      <c r="D220" s="64"/>
      <c r="E220" s="64"/>
      <c r="F220" s="64"/>
      <c r="G220" s="64"/>
      <c r="H220" s="64"/>
      <c r="I220" s="64"/>
      <c r="J220" s="109">
        <f t="shared" si="9"/>
        <v>0</v>
      </c>
      <c r="K220" s="109">
        <f t="shared" si="10"/>
        <v>0</v>
      </c>
      <c r="L220" s="65" t="str">
        <f t="shared" si="11"/>
        <v/>
      </c>
      <c r="W220" s="85"/>
    </row>
    <row r="221" spans="1:23">
      <c r="A221" s="86"/>
      <c r="B221" s="61">
        <f>'Identificación Inventario Datos'!G215</f>
        <v>0</v>
      </c>
      <c r="C221" s="62"/>
      <c r="D221" s="62"/>
      <c r="E221" s="62"/>
      <c r="F221" s="62"/>
      <c r="G221" s="111"/>
      <c r="H221" s="111"/>
      <c r="I221" s="111"/>
      <c r="J221" s="110">
        <f t="shared" si="9"/>
        <v>0</v>
      </c>
      <c r="K221" s="110">
        <f t="shared" si="10"/>
        <v>0</v>
      </c>
      <c r="L221" s="112" t="str">
        <f t="shared" si="11"/>
        <v/>
      </c>
      <c r="W221" s="85"/>
    </row>
    <row r="222" spans="1:23">
      <c r="A222" s="86"/>
      <c r="B222" s="63">
        <f>'Identificación Inventario Datos'!G216</f>
        <v>0</v>
      </c>
      <c r="C222" s="64"/>
      <c r="D222" s="64"/>
      <c r="E222" s="64"/>
      <c r="F222" s="64"/>
      <c r="G222" s="64"/>
      <c r="H222" s="64"/>
      <c r="I222" s="64"/>
      <c r="J222" s="109">
        <f t="shared" si="9"/>
        <v>0</v>
      </c>
      <c r="K222" s="109">
        <f t="shared" si="10"/>
        <v>0</v>
      </c>
      <c r="L222" s="65" t="str">
        <f t="shared" si="11"/>
        <v/>
      </c>
      <c r="W222" s="85"/>
    </row>
    <row r="223" spans="1:23">
      <c r="A223" s="86"/>
      <c r="B223" s="61">
        <f>'Identificación Inventario Datos'!G217</f>
        <v>0</v>
      </c>
      <c r="C223" s="62"/>
      <c r="D223" s="62"/>
      <c r="E223" s="62"/>
      <c r="F223" s="62"/>
      <c r="G223" s="111"/>
      <c r="H223" s="111"/>
      <c r="I223" s="111"/>
      <c r="J223" s="110">
        <f t="shared" si="9"/>
        <v>0</v>
      </c>
      <c r="K223" s="110">
        <f t="shared" si="10"/>
        <v>0</v>
      </c>
      <c r="L223" s="112" t="str">
        <f t="shared" si="11"/>
        <v/>
      </c>
      <c r="W223" s="85"/>
    </row>
    <row r="224" spans="1:23">
      <c r="A224" s="86"/>
      <c r="B224" s="63">
        <f>'Identificación Inventario Datos'!G218</f>
        <v>0</v>
      </c>
      <c r="C224" s="64"/>
      <c r="D224" s="64"/>
      <c r="E224" s="64"/>
      <c r="F224" s="64"/>
      <c r="G224" s="64"/>
      <c r="H224" s="64"/>
      <c r="I224" s="64"/>
      <c r="J224" s="109">
        <f t="shared" si="9"/>
        <v>0</v>
      </c>
      <c r="K224" s="109">
        <f t="shared" si="10"/>
        <v>0</v>
      </c>
      <c r="L224" s="65" t="str">
        <f t="shared" si="11"/>
        <v/>
      </c>
      <c r="W224" s="85"/>
    </row>
    <row r="225" spans="1:23">
      <c r="A225" s="86"/>
      <c r="B225" s="61">
        <f>'Identificación Inventario Datos'!G219</f>
        <v>0</v>
      </c>
      <c r="C225" s="62"/>
      <c r="D225" s="62"/>
      <c r="E225" s="62"/>
      <c r="F225" s="62"/>
      <c r="G225" s="111"/>
      <c r="H225" s="111"/>
      <c r="I225" s="111"/>
      <c r="J225" s="110">
        <f t="shared" si="9"/>
        <v>0</v>
      </c>
      <c r="K225" s="110">
        <f t="shared" si="10"/>
        <v>0</v>
      </c>
      <c r="L225" s="112" t="str">
        <f t="shared" si="11"/>
        <v/>
      </c>
      <c r="W225" s="85"/>
    </row>
    <row r="226" spans="1:23">
      <c r="A226" s="86"/>
      <c r="B226" s="63">
        <f>'Identificación Inventario Datos'!G220</f>
        <v>0</v>
      </c>
      <c r="C226" s="64"/>
      <c r="D226" s="64"/>
      <c r="E226" s="64"/>
      <c r="F226" s="64"/>
      <c r="G226" s="64"/>
      <c r="H226" s="64"/>
      <c r="I226" s="64"/>
      <c r="J226" s="109">
        <f t="shared" si="9"/>
        <v>0</v>
      </c>
      <c r="K226" s="109">
        <f t="shared" si="10"/>
        <v>0</v>
      </c>
      <c r="L226" s="65" t="str">
        <f t="shared" si="11"/>
        <v/>
      </c>
      <c r="W226" s="85"/>
    </row>
    <row r="227" spans="1:23">
      <c r="A227" s="86"/>
      <c r="B227" s="61">
        <f>'Identificación Inventario Datos'!G221</f>
        <v>0</v>
      </c>
      <c r="C227" s="62"/>
      <c r="D227" s="62"/>
      <c r="E227" s="62"/>
      <c r="F227" s="62"/>
      <c r="G227" s="111"/>
      <c r="H227" s="111"/>
      <c r="I227" s="111"/>
      <c r="J227" s="110">
        <f t="shared" si="9"/>
        <v>0</v>
      </c>
      <c r="K227" s="110">
        <f t="shared" si="10"/>
        <v>0</v>
      </c>
      <c r="L227" s="112" t="str">
        <f t="shared" si="11"/>
        <v/>
      </c>
      <c r="W227" s="85"/>
    </row>
    <row r="228" spans="1:23">
      <c r="A228" s="86"/>
      <c r="B228" s="63">
        <f>'Identificación Inventario Datos'!G222</f>
        <v>0</v>
      </c>
      <c r="C228" s="64"/>
      <c r="D228" s="64"/>
      <c r="E228" s="64"/>
      <c r="F228" s="64"/>
      <c r="G228" s="64"/>
      <c r="H228" s="64"/>
      <c r="I228" s="64"/>
      <c r="J228" s="109">
        <f t="shared" si="9"/>
        <v>0</v>
      </c>
      <c r="K228" s="109">
        <f t="shared" si="10"/>
        <v>0</v>
      </c>
      <c r="L228" s="65" t="str">
        <f t="shared" si="11"/>
        <v/>
      </c>
      <c r="W228" s="85"/>
    </row>
    <row r="229" spans="1:23">
      <c r="A229" s="86"/>
      <c r="B229" s="61">
        <f>'Identificación Inventario Datos'!G223</f>
        <v>0</v>
      </c>
      <c r="C229" s="62"/>
      <c r="D229" s="62"/>
      <c r="E229" s="62"/>
      <c r="F229" s="62"/>
      <c r="G229" s="111"/>
      <c r="H229" s="111"/>
      <c r="I229" s="111"/>
      <c r="J229" s="110">
        <f t="shared" si="9"/>
        <v>0</v>
      </c>
      <c r="K229" s="110">
        <f t="shared" si="10"/>
        <v>0</v>
      </c>
      <c r="L229" s="112" t="str">
        <f t="shared" si="11"/>
        <v/>
      </c>
      <c r="W229" s="85"/>
    </row>
    <row r="230" spans="1:23">
      <c r="A230" s="86"/>
      <c r="B230" s="63">
        <f>'Identificación Inventario Datos'!G224</f>
        <v>0</v>
      </c>
      <c r="C230" s="64"/>
      <c r="D230" s="64"/>
      <c r="E230" s="64"/>
      <c r="F230" s="64"/>
      <c r="G230" s="64"/>
      <c r="H230" s="64"/>
      <c r="I230" s="64"/>
      <c r="J230" s="109">
        <f t="shared" si="9"/>
        <v>0</v>
      </c>
      <c r="K230" s="109">
        <f t="shared" si="10"/>
        <v>0</v>
      </c>
      <c r="L230" s="65" t="str">
        <f t="shared" si="11"/>
        <v/>
      </c>
      <c r="W230" s="85"/>
    </row>
    <row r="231" spans="1:23">
      <c r="A231" s="86"/>
      <c r="B231" s="61">
        <f>'Identificación Inventario Datos'!G225</f>
        <v>0</v>
      </c>
      <c r="C231" s="62"/>
      <c r="D231" s="62"/>
      <c r="E231" s="62"/>
      <c r="F231" s="62"/>
      <c r="G231" s="111"/>
      <c r="H231" s="111"/>
      <c r="I231" s="111"/>
      <c r="J231" s="110">
        <f t="shared" si="9"/>
        <v>0</v>
      </c>
      <c r="K231" s="110">
        <f t="shared" si="10"/>
        <v>0</v>
      </c>
      <c r="L231" s="112" t="str">
        <f t="shared" si="11"/>
        <v/>
      </c>
      <c r="W231" s="85"/>
    </row>
    <row r="232" spans="1:23">
      <c r="A232" s="86"/>
      <c r="B232" s="63">
        <f>'Identificación Inventario Datos'!G226</f>
        <v>0</v>
      </c>
      <c r="C232" s="64"/>
      <c r="D232" s="64"/>
      <c r="E232" s="64"/>
      <c r="F232" s="64"/>
      <c r="G232" s="64"/>
      <c r="H232" s="64"/>
      <c r="I232" s="64"/>
      <c r="J232" s="109">
        <f t="shared" si="9"/>
        <v>0</v>
      </c>
      <c r="K232" s="109">
        <f t="shared" si="10"/>
        <v>0</v>
      </c>
      <c r="L232" s="65" t="str">
        <f t="shared" si="11"/>
        <v/>
      </c>
      <c r="W232" s="85"/>
    </row>
    <row r="233" spans="1:23">
      <c r="A233" s="86"/>
      <c r="B233" s="61">
        <f>'Identificación Inventario Datos'!G227</f>
        <v>0</v>
      </c>
      <c r="C233" s="62"/>
      <c r="D233" s="62"/>
      <c r="E233" s="62"/>
      <c r="F233" s="62"/>
      <c r="G233" s="111"/>
      <c r="H233" s="111"/>
      <c r="I233" s="111"/>
      <c r="J233" s="110">
        <f t="shared" si="9"/>
        <v>0</v>
      </c>
      <c r="K233" s="110">
        <f t="shared" si="10"/>
        <v>0</v>
      </c>
      <c r="L233" s="112" t="str">
        <f t="shared" si="11"/>
        <v/>
      </c>
      <c r="W233" s="85"/>
    </row>
    <row r="234" spans="1:23">
      <c r="A234" s="86"/>
      <c r="B234" s="63">
        <f>'Identificación Inventario Datos'!G228</f>
        <v>0</v>
      </c>
      <c r="C234" s="64"/>
      <c r="D234" s="64"/>
      <c r="E234" s="64"/>
      <c r="F234" s="64"/>
      <c r="G234" s="64"/>
      <c r="H234" s="64"/>
      <c r="I234" s="64"/>
      <c r="J234" s="109">
        <f t="shared" si="9"/>
        <v>0</v>
      </c>
      <c r="K234" s="109">
        <f t="shared" si="10"/>
        <v>0</v>
      </c>
      <c r="L234" s="65" t="str">
        <f t="shared" si="11"/>
        <v/>
      </c>
      <c r="W234" s="85"/>
    </row>
    <row r="235" spans="1:23">
      <c r="A235" s="86"/>
      <c r="B235" s="61">
        <f>'Identificación Inventario Datos'!G229</f>
        <v>0</v>
      </c>
      <c r="C235" s="62"/>
      <c r="D235" s="62"/>
      <c r="E235" s="62"/>
      <c r="F235" s="62"/>
      <c r="G235" s="111"/>
      <c r="H235" s="111"/>
      <c r="I235" s="111"/>
      <c r="J235" s="110">
        <f t="shared" si="9"/>
        <v>0</v>
      </c>
      <c r="K235" s="110">
        <f t="shared" si="10"/>
        <v>0</v>
      </c>
      <c r="L235" s="112" t="str">
        <f t="shared" si="11"/>
        <v/>
      </c>
      <c r="W235" s="85"/>
    </row>
    <row r="236" spans="1:23">
      <c r="A236" s="86"/>
      <c r="B236" s="63">
        <f>'Identificación Inventario Datos'!G230</f>
        <v>0</v>
      </c>
      <c r="C236" s="64"/>
      <c r="D236" s="64"/>
      <c r="E236" s="64"/>
      <c r="F236" s="64"/>
      <c r="G236" s="64"/>
      <c r="H236" s="64"/>
      <c r="I236" s="64"/>
      <c r="J236" s="109">
        <f t="shared" si="9"/>
        <v>0</v>
      </c>
      <c r="K236" s="109">
        <f t="shared" si="10"/>
        <v>0</v>
      </c>
      <c r="L236" s="65" t="str">
        <f t="shared" si="11"/>
        <v/>
      </c>
      <c r="W236" s="85"/>
    </row>
    <row r="237" spans="1:23">
      <c r="A237" s="86"/>
      <c r="B237" s="61">
        <f>'Identificación Inventario Datos'!G231</f>
        <v>0</v>
      </c>
      <c r="C237" s="62"/>
      <c r="D237" s="62"/>
      <c r="E237" s="62"/>
      <c r="F237" s="62"/>
      <c r="G237" s="111"/>
      <c r="H237" s="111"/>
      <c r="I237" s="111"/>
      <c r="J237" s="110">
        <f t="shared" si="9"/>
        <v>0</v>
      </c>
      <c r="K237" s="110">
        <f t="shared" si="10"/>
        <v>0</v>
      </c>
      <c r="L237" s="112" t="str">
        <f t="shared" si="11"/>
        <v/>
      </c>
      <c r="W237" s="85"/>
    </row>
    <row r="238" spans="1:23">
      <c r="A238" s="86"/>
      <c r="B238" s="63">
        <f>'Identificación Inventario Datos'!G232</f>
        <v>0</v>
      </c>
      <c r="C238" s="64"/>
      <c r="D238" s="64"/>
      <c r="E238" s="64"/>
      <c r="F238" s="64"/>
      <c r="G238" s="64"/>
      <c r="H238" s="64"/>
      <c r="I238" s="64"/>
      <c r="J238" s="109">
        <f t="shared" si="9"/>
        <v>0</v>
      </c>
      <c r="K238" s="109">
        <f t="shared" si="10"/>
        <v>0</v>
      </c>
      <c r="L238" s="65" t="str">
        <f t="shared" si="11"/>
        <v/>
      </c>
      <c r="W238" s="85"/>
    </row>
    <row r="239" spans="1:23">
      <c r="A239" s="86"/>
      <c r="B239" s="61">
        <f>'Identificación Inventario Datos'!G233</f>
        <v>0</v>
      </c>
      <c r="C239" s="62"/>
      <c r="D239" s="62"/>
      <c r="E239" s="62"/>
      <c r="F239" s="62"/>
      <c r="G239" s="111"/>
      <c r="H239" s="111"/>
      <c r="I239" s="111"/>
      <c r="J239" s="110">
        <f t="shared" si="9"/>
        <v>0</v>
      </c>
      <c r="K239" s="110">
        <f t="shared" si="10"/>
        <v>0</v>
      </c>
      <c r="L239" s="112" t="str">
        <f t="shared" si="11"/>
        <v/>
      </c>
      <c r="W239" s="85"/>
    </row>
    <row r="240" spans="1:23">
      <c r="A240" s="86"/>
      <c r="B240" s="63">
        <f>'Identificación Inventario Datos'!G234</f>
        <v>0</v>
      </c>
      <c r="C240" s="64"/>
      <c r="D240" s="64"/>
      <c r="E240" s="64"/>
      <c r="F240" s="64"/>
      <c r="G240" s="64"/>
      <c r="H240" s="64"/>
      <c r="I240" s="64"/>
      <c r="J240" s="109">
        <f t="shared" si="9"/>
        <v>0</v>
      </c>
      <c r="K240" s="109">
        <f t="shared" si="10"/>
        <v>0</v>
      </c>
      <c r="L240" s="65" t="str">
        <f t="shared" si="11"/>
        <v/>
      </c>
      <c r="W240" s="85"/>
    </row>
    <row r="241" spans="1:23">
      <c r="A241" s="86"/>
      <c r="B241" s="61">
        <f>'Identificación Inventario Datos'!G235</f>
        <v>0</v>
      </c>
      <c r="C241" s="62"/>
      <c r="D241" s="62"/>
      <c r="E241" s="62"/>
      <c r="F241" s="62"/>
      <c r="G241" s="111"/>
      <c r="H241" s="111"/>
      <c r="I241" s="111"/>
      <c r="J241" s="110">
        <f t="shared" si="9"/>
        <v>0</v>
      </c>
      <c r="K241" s="110">
        <f t="shared" si="10"/>
        <v>0</v>
      </c>
      <c r="L241" s="112" t="str">
        <f t="shared" si="11"/>
        <v/>
      </c>
      <c r="W241" s="85"/>
    </row>
    <row r="242" spans="1:23">
      <c r="A242" s="86"/>
      <c r="B242" s="63">
        <f>'Identificación Inventario Datos'!G236</f>
        <v>0</v>
      </c>
      <c r="C242" s="64"/>
      <c r="D242" s="64"/>
      <c r="E242" s="64"/>
      <c r="F242" s="64"/>
      <c r="G242" s="64"/>
      <c r="H242" s="64"/>
      <c r="I242" s="64"/>
      <c r="J242" s="109">
        <f t="shared" si="9"/>
        <v>0</v>
      </c>
      <c r="K242" s="109">
        <f t="shared" si="10"/>
        <v>0</v>
      </c>
      <c r="L242" s="65" t="str">
        <f t="shared" si="11"/>
        <v/>
      </c>
      <c r="W242" s="85"/>
    </row>
    <row r="243" spans="1:23">
      <c r="A243" s="86"/>
      <c r="B243" s="61">
        <f>'Identificación Inventario Datos'!G237</f>
        <v>0</v>
      </c>
      <c r="C243" s="62"/>
      <c r="D243" s="62"/>
      <c r="E243" s="62"/>
      <c r="F243" s="62"/>
      <c r="G243" s="111"/>
      <c r="H243" s="111"/>
      <c r="I243" s="111"/>
      <c r="J243" s="110">
        <f t="shared" si="9"/>
        <v>0</v>
      </c>
      <c r="K243" s="110">
        <f t="shared" si="10"/>
        <v>0</v>
      </c>
      <c r="L243" s="112" t="str">
        <f t="shared" si="11"/>
        <v/>
      </c>
      <c r="W243" s="85"/>
    </row>
    <row r="244" spans="1:23">
      <c r="A244" s="86"/>
      <c r="B244" s="63">
        <f>'Identificación Inventario Datos'!G238</f>
        <v>0</v>
      </c>
      <c r="C244" s="64"/>
      <c r="D244" s="64"/>
      <c r="E244" s="64"/>
      <c r="F244" s="64"/>
      <c r="G244" s="64"/>
      <c r="H244" s="64"/>
      <c r="I244" s="64"/>
      <c r="J244" s="109">
        <f t="shared" si="9"/>
        <v>0</v>
      </c>
      <c r="K244" s="109">
        <f t="shared" si="10"/>
        <v>0</v>
      </c>
      <c r="L244" s="65" t="str">
        <f t="shared" si="11"/>
        <v/>
      </c>
      <c r="W244" s="85"/>
    </row>
    <row r="245" spans="1:23">
      <c r="A245" s="86"/>
      <c r="B245" s="61">
        <f>'Identificación Inventario Datos'!G239</f>
        <v>0</v>
      </c>
      <c r="C245" s="62"/>
      <c r="D245" s="62"/>
      <c r="E245" s="62"/>
      <c r="F245" s="62"/>
      <c r="G245" s="111"/>
      <c r="H245" s="111"/>
      <c r="I245" s="111"/>
      <c r="J245" s="110">
        <f t="shared" si="9"/>
        <v>0</v>
      </c>
      <c r="K245" s="110">
        <f t="shared" si="10"/>
        <v>0</v>
      </c>
      <c r="L245" s="112" t="str">
        <f t="shared" si="11"/>
        <v/>
      </c>
      <c r="W245" s="85"/>
    </row>
    <row r="246" spans="1:23">
      <c r="A246" s="86"/>
      <c r="B246" s="63">
        <f>'Identificación Inventario Datos'!G240</f>
        <v>0</v>
      </c>
      <c r="C246" s="64"/>
      <c r="D246" s="64"/>
      <c r="E246" s="64"/>
      <c r="F246" s="64"/>
      <c r="G246" s="64"/>
      <c r="H246" s="64"/>
      <c r="I246" s="64"/>
      <c r="J246" s="109">
        <f t="shared" si="9"/>
        <v>0</v>
      </c>
      <c r="K246" s="109">
        <f t="shared" si="10"/>
        <v>0</v>
      </c>
      <c r="L246" s="65" t="str">
        <f t="shared" si="11"/>
        <v/>
      </c>
      <c r="W246" s="85"/>
    </row>
    <row r="247" spans="1:23">
      <c r="A247" s="86"/>
      <c r="B247" s="61">
        <f>'Identificación Inventario Datos'!G241</f>
        <v>0</v>
      </c>
      <c r="C247" s="62"/>
      <c r="D247" s="62"/>
      <c r="E247" s="62"/>
      <c r="F247" s="62"/>
      <c r="G247" s="111"/>
      <c r="H247" s="111"/>
      <c r="I247" s="111"/>
      <c r="J247" s="110">
        <f t="shared" si="9"/>
        <v>0</v>
      </c>
      <c r="K247" s="110">
        <f t="shared" si="10"/>
        <v>0</v>
      </c>
      <c r="L247" s="112" t="str">
        <f t="shared" si="11"/>
        <v/>
      </c>
      <c r="W247" s="85"/>
    </row>
    <row r="248" spans="1:23">
      <c r="A248" s="86"/>
      <c r="B248" s="63">
        <f>'Identificación Inventario Datos'!G242</f>
        <v>0</v>
      </c>
      <c r="C248" s="64"/>
      <c r="D248" s="64"/>
      <c r="E248" s="64"/>
      <c r="F248" s="64"/>
      <c r="G248" s="64"/>
      <c r="H248" s="64"/>
      <c r="I248" s="64"/>
      <c r="J248" s="109">
        <f t="shared" si="9"/>
        <v>0</v>
      </c>
      <c r="K248" s="109">
        <f t="shared" si="10"/>
        <v>0</v>
      </c>
      <c r="L248" s="65" t="str">
        <f t="shared" si="11"/>
        <v/>
      </c>
      <c r="W248" s="85"/>
    </row>
    <row r="249" spans="1:23">
      <c r="A249" s="86"/>
      <c r="B249" s="61">
        <f>'Identificación Inventario Datos'!G243</f>
        <v>0</v>
      </c>
      <c r="C249" s="62"/>
      <c r="D249" s="62"/>
      <c r="E249" s="62"/>
      <c r="F249" s="62"/>
      <c r="G249" s="111"/>
      <c r="H249" s="111"/>
      <c r="I249" s="111"/>
      <c r="J249" s="110">
        <f t="shared" si="9"/>
        <v>0</v>
      </c>
      <c r="K249" s="110">
        <f t="shared" si="10"/>
        <v>0</v>
      </c>
      <c r="L249" s="112" t="str">
        <f t="shared" si="11"/>
        <v/>
      </c>
      <c r="W249" s="85"/>
    </row>
    <row r="250" spans="1:23">
      <c r="A250" s="86"/>
      <c r="B250" s="63">
        <f>'Identificación Inventario Datos'!G244</f>
        <v>0</v>
      </c>
      <c r="C250" s="64"/>
      <c r="D250" s="64"/>
      <c r="E250" s="64"/>
      <c r="F250" s="64"/>
      <c r="G250" s="64"/>
      <c r="H250" s="64"/>
      <c r="I250" s="64"/>
      <c r="J250" s="109">
        <f t="shared" si="9"/>
        <v>0</v>
      </c>
      <c r="K250" s="109">
        <f t="shared" si="10"/>
        <v>0</v>
      </c>
      <c r="L250" s="65" t="str">
        <f t="shared" si="11"/>
        <v/>
      </c>
      <c r="W250" s="85"/>
    </row>
    <row r="251" spans="1:23">
      <c r="A251" s="86"/>
      <c r="B251" s="61">
        <f>'Identificación Inventario Datos'!G245</f>
        <v>0</v>
      </c>
      <c r="C251" s="62"/>
      <c r="D251" s="62"/>
      <c r="E251" s="62"/>
      <c r="F251" s="62"/>
      <c r="G251" s="111"/>
      <c r="H251" s="111"/>
      <c r="I251" s="111"/>
      <c r="J251" s="110">
        <f t="shared" si="9"/>
        <v>0</v>
      </c>
      <c r="K251" s="110">
        <f t="shared" si="10"/>
        <v>0</v>
      </c>
      <c r="L251" s="112" t="str">
        <f t="shared" si="11"/>
        <v/>
      </c>
      <c r="W251" s="85"/>
    </row>
    <row r="252" spans="1:23">
      <c r="A252" s="86"/>
      <c r="B252" s="63">
        <f>'Identificación Inventario Datos'!G246</f>
        <v>0</v>
      </c>
      <c r="C252" s="64"/>
      <c r="D252" s="64"/>
      <c r="E252" s="64"/>
      <c r="F252" s="64"/>
      <c r="G252" s="64"/>
      <c r="H252" s="64"/>
      <c r="I252" s="64"/>
      <c r="J252" s="109">
        <f t="shared" si="9"/>
        <v>0</v>
      </c>
      <c r="K252" s="109">
        <f t="shared" si="10"/>
        <v>0</v>
      </c>
      <c r="L252" s="65" t="str">
        <f t="shared" si="11"/>
        <v/>
      </c>
      <c r="W252" s="85"/>
    </row>
    <row r="253" spans="1:23">
      <c r="A253" s="86"/>
      <c r="B253" s="61">
        <f>'Identificación Inventario Datos'!G247</f>
        <v>0</v>
      </c>
      <c r="C253" s="62"/>
      <c r="D253" s="62"/>
      <c r="E253" s="62"/>
      <c r="F253" s="62"/>
      <c r="G253" s="111"/>
      <c r="H253" s="111"/>
      <c r="I253" s="111"/>
      <c r="J253" s="110">
        <f t="shared" si="9"/>
        <v>0</v>
      </c>
      <c r="K253" s="110">
        <f t="shared" si="10"/>
        <v>0</v>
      </c>
      <c r="L253" s="112" t="str">
        <f t="shared" si="11"/>
        <v/>
      </c>
      <c r="W253" s="85"/>
    </row>
    <row r="254" spans="1:23">
      <c r="A254" s="86"/>
      <c r="B254" s="63">
        <f>'Identificación Inventario Datos'!G248</f>
        <v>0</v>
      </c>
      <c r="C254" s="64"/>
      <c r="D254" s="64"/>
      <c r="E254" s="64"/>
      <c r="F254" s="64"/>
      <c r="G254" s="64"/>
      <c r="H254" s="64"/>
      <c r="I254" s="64"/>
      <c r="J254" s="109">
        <f t="shared" si="9"/>
        <v>0</v>
      </c>
      <c r="K254" s="109">
        <f t="shared" si="10"/>
        <v>0</v>
      </c>
      <c r="L254" s="65" t="str">
        <f t="shared" si="11"/>
        <v/>
      </c>
      <c r="W254" s="85"/>
    </row>
    <row r="255" spans="1:23">
      <c r="A255" s="86"/>
      <c r="B255" s="61">
        <f>'Identificación Inventario Datos'!G249</f>
        <v>0</v>
      </c>
      <c r="C255" s="62"/>
      <c r="D255" s="62"/>
      <c r="E255" s="62"/>
      <c r="F255" s="62"/>
      <c r="G255" s="111"/>
      <c r="H255" s="111"/>
      <c r="I255" s="111"/>
      <c r="J255" s="110">
        <f t="shared" si="9"/>
        <v>0</v>
      </c>
      <c r="K255" s="110">
        <f t="shared" si="10"/>
        <v>0</v>
      </c>
      <c r="L255" s="112" t="str">
        <f t="shared" si="11"/>
        <v/>
      </c>
      <c r="W255" s="85"/>
    </row>
    <row r="256" spans="1:23">
      <c r="A256" s="86"/>
      <c r="B256" s="63">
        <f>'Identificación Inventario Datos'!G250</f>
        <v>0</v>
      </c>
      <c r="C256" s="64"/>
      <c r="D256" s="64"/>
      <c r="E256" s="64"/>
      <c r="F256" s="64"/>
      <c r="G256" s="64"/>
      <c r="H256" s="64"/>
      <c r="I256" s="64"/>
      <c r="J256" s="109">
        <f t="shared" si="9"/>
        <v>0</v>
      </c>
      <c r="K256" s="109">
        <f t="shared" si="10"/>
        <v>0</v>
      </c>
      <c r="L256" s="65" t="str">
        <f t="shared" si="11"/>
        <v/>
      </c>
      <c r="W256" s="85"/>
    </row>
    <row r="257" spans="1:23">
      <c r="A257" s="86"/>
      <c r="B257" s="61">
        <f>'Identificación Inventario Datos'!G251</f>
        <v>0</v>
      </c>
      <c r="C257" s="62"/>
      <c r="D257" s="62"/>
      <c r="E257" s="62"/>
      <c r="F257" s="62"/>
      <c r="G257" s="111"/>
      <c r="H257" s="111"/>
      <c r="I257" s="111"/>
      <c r="J257" s="110">
        <f t="shared" si="9"/>
        <v>0</v>
      </c>
      <c r="K257" s="110">
        <f t="shared" si="10"/>
        <v>0</v>
      </c>
      <c r="L257" s="112" t="str">
        <f t="shared" si="11"/>
        <v/>
      </c>
      <c r="W257" s="85"/>
    </row>
    <row r="258" spans="1:23">
      <c r="A258" s="86"/>
      <c r="B258" s="63">
        <f>'Identificación Inventario Datos'!G252</f>
        <v>0</v>
      </c>
      <c r="C258" s="64"/>
      <c r="D258" s="64"/>
      <c r="E258" s="64"/>
      <c r="F258" s="64"/>
      <c r="G258" s="64"/>
      <c r="H258" s="64"/>
      <c r="I258" s="64"/>
      <c r="J258" s="109">
        <f t="shared" si="9"/>
        <v>0</v>
      </c>
      <c r="K258" s="109">
        <f t="shared" si="10"/>
        <v>0</v>
      </c>
      <c r="L258" s="65" t="str">
        <f t="shared" si="11"/>
        <v/>
      </c>
      <c r="W258" s="85"/>
    </row>
    <row r="259" spans="1:23">
      <c r="A259" s="86"/>
      <c r="B259" s="61">
        <f>'Identificación Inventario Datos'!G253</f>
        <v>0</v>
      </c>
      <c r="C259" s="62"/>
      <c r="D259" s="62"/>
      <c r="E259" s="62"/>
      <c r="F259" s="62"/>
      <c r="G259" s="111"/>
      <c r="H259" s="111"/>
      <c r="I259" s="111"/>
      <c r="J259" s="110">
        <f t="shared" si="9"/>
        <v>0</v>
      </c>
      <c r="K259" s="110">
        <f t="shared" si="10"/>
        <v>0</v>
      </c>
      <c r="L259" s="112" t="str">
        <f t="shared" si="11"/>
        <v/>
      </c>
      <c r="W259" s="85"/>
    </row>
    <row r="260" spans="1:23">
      <c r="A260" s="86"/>
      <c r="B260" s="63">
        <f>'Identificación Inventario Datos'!G254</f>
        <v>0</v>
      </c>
      <c r="C260" s="64"/>
      <c r="D260" s="64"/>
      <c r="E260" s="64"/>
      <c r="F260" s="64"/>
      <c r="G260" s="64"/>
      <c r="H260" s="64"/>
      <c r="I260" s="64"/>
      <c r="J260" s="109">
        <f t="shared" si="9"/>
        <v>0</v>
      </c>
      <c r="K260" s="109">
        <f t="shared" si="10"/>
        <v>0</v>
      </c>
      <c r="L260" s="65" t="str">
        <f t="shared" si="11"/>
        <v/>
      </c>
      <c r="W260" s="85"/>
    </row>
    <row r="261" spans="1:23">
      <c r="A261" s="86"/>
      <c r="B261" s="61">
        <f>'Identificación Inventario Datos'!G255</f>
        <v>0</v>
      </c>
      <c r="C261" s="62"/>
      <c r="D261" s="62"/>
      <c r="E261" s="62"/>
      <c r="F261" s="62"/>
      <c r="G261" s="111"/>
      <c r="H261" s="111"/>
      <c r="I261" s="111"/>
      <c r="J261" s="110">
        <f t="shared" si="9"/>
        <v>0</v>
      </c>
      <c r="K261" s="110">
        <f t="shared" si="10"/>
        <v>0</v>
      </c>
      <c r="L261" s="112" t="str">
        <f t="shared" si="11"/>
        <v/>
      </c>
      <c r="W261" s="85"/>
    </row>
    <row r="262" spans="1:23">
      <c r="A262" s="86"/>
      <c r="B262" s="63">
        <f>'Identificación Inventario Datos'!G256</f>
        <v>0</v>
      </c>
      <c r="C262" s="64"/>
      <c r="D262" s="64"/>
      <c r="E262" s="64"/>
      <c r="F262" s="64"/>
      <c r="G262" s="64"/>
      <c r="H262" s="64"/>
      <c r="I262" s="64"/>
      <c r="J262" s="109">
        <f t="shared" si="9"/>
        <v>0</v>
      </c>
      <c r="K262" s="109">
        <f t="shared" si="10"/>
        <v>0</v>
      </c>
      <c r="L262" s="65" t="str">
        <f t="shared" si="11"/>
        <v/>
      </c>
      <c r="W262" s="85"/>
    </row>
    <row r="263" spans="1:23">
      <c r="A263" s="86"/>
      <c r="B263" s="61">
        <f>'Identificación Inventario Datos'!G257</f>
        <v>0</v>
      </c>
      <c r="C263" s="62"/>
      <c r="D263" s="62"/>
      <c r="E263" s="62"/>
      <c r="F263" s="62"/>
      <c r="G263" s="111"/>
      <c r="H263" s="111"/>
      <c r="I263" s="111"/>
      <c r="J263" s="110">
        <f t="shared" si="9"/>
        <v>0</v>
      </c>
      <c r="K263" s="110">
        <f t="shared" si="10"/>
        <v>0</v>
      </c>
      <c r="L263" s="112" t="str">
        <f t="shared" si="11"/>
        <v/>
      </c>
      <c r="W263" s="85"/>
    </row>
    <row r="264" spans="1:23">
      <c r="A264" s="86"/>
      <c r="B264" s="63">
        <f>'Identificación Inventario Datos'!G258</f>
        <v>0</v>
      </c>
      <c r="C264" s="64"/>
      <c r="D264" s="64"/>
      <c r="E264" s="64"/>
      <c r="F264" s="64"/>
      <c r="G264" s="64"/>
      <c r="H264" s="64"/>
      <c r="I264" s="64"/>
      <c r="J264" s="109">
        <f t="shared" si="9"/>
        <v>0</v>
      </c>
      <c r="K264" s="109">
        <f t="shared" si="10"/>
        <v>0</v>
      </c>
      <c r="L264" s="65" t="str">
        <f t="shared" si="11"/>
        <v/>
      </c>
      <c r="W264" s="85"/>
    </row>
    <row r="265" spans="1:23">
      <c r="A265" s="86"/>
      <c r="B265" s="61">
        <f>'Identificación Inventario Datos'!G259</f>
        <v>0</v>
      </c>
      <c r="C265" s="62"/>
      <c r="D265" s="62"/>
      <c r="E265" s="62"/>
      <c r="F265" s="62"/>
      <c r="G265" s="111"/>
      <c r="H265" s="111"/>
      <c r="I265" s="111"/>
      <c r="J265" s="110">
        <f t="shared" si="9"/>
        <v>0</v>
      </c>
      <c r="K265" s="110">
        <f t="shared" si="10"/>
        <v>0</v>
      </c>
      <c r="L265" s="112" t="str">
        <f t="shared" si="11"/>
        <v/>
      </c>
      <c r="W265" s="85"/>
    </row>
    <row r="266" spans="1:23">
      <c r="A266" s="86"/>
      <c r="B266" s="63">
        <f>'Identificación Inventario Datos'!G260</f>
        <v>0</v>
      </c>
      <c r="C266" s="64"/>
      <c r="D266" s="64"/>
      <c r="E266" s="64"/>
      <c r="F266" s="64"/>
      <c r="G266" s="64"/>
      <c r="H266" s="64"/>
      <c r="I266" s="64"/>
      <c r="J266" s="109">
        <f t="shared" si="9"/>
        <v>0</v>
      </c>
      <c r="K266" s="109">
        <f t="shared" si="10"/>
        <v>0</v>
      </c>
      <c r="L266" s="65" t="str">
        <f t="shared" si="11"/>
        <v/>
      </c>
      <c r="W266" s="85"/>
    </row>
    <row r="267" spans="1:23">
      <c r="A267" s="86"/>
      <c r="B267" s="61">
        <f>'Identificación Inventario Datos'!G261</f>
        <v>0</v>
      </c>
      <c r="C267" s="62"/>
      <c r="D267" s="62"/>
      <c r="E267" s="62"/>
      <c r="F267" s="62"/>
      <c r="G267" s="111"/>
      <c r="H267" s="111"/>
      <c r="I267" s="111"/>
      <c r="J267" s="110">
        <f t="shared" si="9"/>
        <v>0</v>
      </c>
      <c r="K267" s="110">
        <f t="shared" si="10"/>
        <v>0</v>
      </c>
      <c r="L267" s="112" t="str">
        <f t="shared" si="11"/>
        <v/>
      </c>
      <c r="W267" s="85"/>
    </row>
    <row r="268" spans="1:23">
      <c r="A268" s="86"/>
      <c r="B268" s="63">
        <f>'Identificación Inventario Datos'!G262</f>
        <v>0</v>
      </c>
      <c r="C268" s="64"/>
      <c r="D268" s="64"/>
      <c r="E268" s="64"/>
      <c r="F268" s="64"/>
      <c r="G268" s="64"/>
      <c r="H268" s="64"/>
      <c r="I268" s="64"/>
      <c r="J268" s="109">
        <f t="shared" si="9"/>
        <v>0</v>
      </c>
      <c r="K268" s="109">
        <f t="shared" si="10"/>
        <v>0</v>
      </c>
      <c r="L268" s="65" t="str">
        <f t="shared" si="11"/>
        <v/>
      </c>
      <c r="W268" s="85"/>
    </row>
    <row r="269" spans="1:23">
      <c r="A269" s="86"/>
      <c r="B269" s="61">
        <f>'Identificación Inventario Datos'!G263</f>
        <v>0</v>
      </c>
      <c r="C269" s="62"/>
      <c r="D269" s="62"/>
      <c r="E269" s="62"/>
      <c r="F269" s="62"/>
      <c r="G269" s="111"/>
      <c r="H269" s="111"/>
      <c r="I269" s="111"/>
      <c r="J269" s="110">
        <f t="shared" si="9"/>
        <v>0</v>
      </c>
      <c r="K269" s="110">
        <f t="shared" si="10"/>
        <v>0</v>
      </c>
      <c r="L269" s="112" t="str">
        <f t="shared" si="11"/>
        <v/>
      </c>
      <c r="W269" s="85"/>
    </row>
    <row r="270" spans="1:23">
      <c r="A270" s="86"/>
      <c r="B270" s="63">
        <f>'Identificación Inventario Datos'!G264</f>
        <v>0</v>
      </c>
      <c r="C270" s="64"/>
      <c r="D270" s="64"/>
      <c r="E270" s="64"/>
      <c r="F270" s="64"/>
      <c r="G270" s="64"/>
      <c r="H270" s="64"/>
      <c r="I270" s="64"/>
      <c r="J270" s="109">
        <f t="shared" si="9"/>
        <v>0</v>
      </c>
      <c r="K270" s="109">
        <f t="shared" si="10"/>
        <v>0</v>
      </c>
      <c r="L270" s="65" t="str">
        <f t="shared" si="11"/>
        <v/>
      </c>
      <c r="W270" s="85"/>
    </row>
    <row r="271" spans="1:23">
      <c r="A271" s="86"/>
      <c r="B271" s="61">
        <f>'Identificación Inventario Datos'!G265</f>
        <v>0</v>
      </c>
      <c r="C271" s="62"/>
      <c r="D271" s="62"/>
      <c r="E271" s="62"/>
      <c r="F271" s="62"/>
      <c r="G271" s="111"/>
      <c r="H271" s="111"/>
      <c r="I271" s="111"/>
      <c r="J271" s="110">
        <f t="shared" si="9"/>
        <v>0</v>
      </c>
      <c r="K271" s="110">
        <f t="shared" si="10"/>
        <v>0</v>
      </c>
      <c r="L271" s="112" t="str">
        <f t="shared" si="11"/>
        <v/>
      </c>
      <c r="W271" s="85"/>
    </row>
    <row r="272" spans="1:23">
      <c r="A272" s="86"/>
      <c r="B272" s="63">
        <f>'Identificación Inventario Datos'!G266</f>
        <v>0</v>
      </c>
      <c r="C272" s="64"/>
      <c r="D272" s="64"/>
      <c r="E272" s="64"/>
      <c r="F272" s="64"/>
      <c r="G272" s="64"/>
      <c r="H272" s="64"/>
      <c r="I272" s="64"/>
      <c r="J272" s="109">
        <f t="shared" ref="J272:J335" si="12">(+IF(C272="No Contribuye",1*0.25,IF(C272="Contribuye al Sector",4*0.25,IF(C272="",0,"")))+IF(D272="No se ha contemplado el valor agregado",1*0.25,IF(D272="Genera valor agregado",4*0.25,IF(D272="",0,"")))+IF(E272="No se ha identificado",1*0.25,IF(E272="Internacional",2*0.25,IF(E272="Sector Público ó Privado / Ciudadanos",3*0.25,IF(E272="Regional / Nacional / Todos los sectores y Coberturas",4*0.25,IF(E272="",0,"")))))+IF(F272="No se ha identificado la demanda",1*0.25,IF(F272="Demanda por parte de la ciudadanía a través de la solicitud de peticiones",2*0.25,IF(F272="Demanda por parte de desarrolladores",3*0.25,IF(F272="Gran demanda a través Consultas propias de la Entidad",4*0.25,IF(F272="",0,""))))))</f>
        <v>0</v>
      </c>
      <c r="K272" s="109">
        <f t="shared" ref="K272:K335" si="13">(+IF(G272="Requiere desarrollo",4*0.33,IF(G272="No requiere esfuerzo de desarrollo",1*0.33,IF(G272="",0,""))))+IF(H272="Se encuentra en un servidor de producción",4*0.33,IF(H272="Servidor de datos",1*0.33,IF(H272="",0,"")))+IF(I272="No tiene procesos de calidad",4*0.33,IF(I272="Calidad media",3*0.33,IF(I272="Alta calidad",2*0.33,IF(I272="Certificada",1*0.33,IF(I272="",0,"")))))</f>
        <v>0</v>
      </c>
      <c r="L272" s="65" t="str">
        <f t="shared" ref="L272:L335" si="14">+IF(AND(J272&gt;2,J272&lt;=4,K272&gt;=0,K272&lt;2),"VICTORIA TEMPRANA",IF(AND(J272&gt;2,J272&lt;=4,K272&gt;2,K272&lt;=4),"MEDIO PLAZO",IF(AND(J272&gt;=0,J272&lt;=2,K272&gt;2,K272&lt;=4),"NO APORTA VALOR",IF(AND(J272&gt;=0,J272&lt;=2,K272&gt;0,K272&lt;2),"LARGO PLAZO",""))))</f>
        <v/>
      </c>
      <c r="W272" s="85"/>
    </row>
    <row r="273" spans="1:23">
      <c r="A273" s="86"/>
      <c r="B273" s="61">
        <f>'Identificación Inventario Datos'!G267</f>
        <v>0</v>
      </c>
      <c r="C273" s="62"/>
      <c r="D273" s="62"/>
      <c r="E273" s="62"/>
      <c r="F273" s="62"/>
      <c r="G273" s="111"/>
      <c r="H273" s="111"/>
      <c r="I273" s="111"/>
      <c r="J273" s="110">
        <f t="shared" si="12"/>
        <v>0</v>
      </c>
      <c r="K273" s="110">
        <f t="shared" si="13"/>
        <v>0</v>
      </c>
      <c r="L273" s="112" t="str">
        <f t="shared" si="14"/>
        <v/>
      </c>
      <c r="W273" s="85"/>
    </row>
    <row r="274" spans="1:23">
      <c r="A274" s="86"/>
      <c r="B274" s="63">
        <f>'Identificación Inventario Datos'!G268</f>
        <v>0</v>
      </c>
      <c r="C274" s="64"/>
      <c r="D274" s="64"/>
      <c r="E274" s="64"/>
      <c r="F274" s="64"/>
      <c r="G274" s="64"/>
      <c r="H274" s="64"/>
      <c r="I274" s="64"/>
      <c r="J274" s="109">
        <f t="shared" si="12"/>
        <v>0</v>
      </c>
      <c r="K274" s="109">
        <f t="shared" si="13"/>
        <v>0</v>
      </c>
      <c r="L274" s="65" t="str">
        <f t="shared" si="14"/>
        <v/>
      </c>
      <c r="W274" s="85"/>
    </row>
    <row r="275" spans="1:23">
      <c r="A275" s="86"/>
      <c r="B275" s="61">
        <f>'Identificación Inventario Datos'!G269</f>
        <v>0</v>
      </c>
      <c r="C275" s="62"/>
      <c r="D275" s="62"/>
      <c r="E275" s="62"/>
      <c r="F275" s="62"/>
      <c r="G275" s="111"/>
      <c r="H275" s="111"/>
      <c r="I275" s="111"/>
      <c r="J275" s="110">
        <f t="shared" si="12"/>
        <v>0</v>
      </c>
      <c r="K275" s="110">
        <f t="shared" si="13"/>
        <v>0</v>
      </c>
      <c r="L275" s="112" t="str">
        <f t="shared" si="14"/>
        <v/>
      </c>
      <c r="W275" s="85"/>
    </row>
    <row r="276" spans="1:23">
      <c r="A276" s="86"/>
      <c r="B276" s="63">
        <f>'Identificación Inventario Datos'!G270</f>
        <v>0</v>
      </c>
      <c r="C276" s="64"/>
      <c r="D276" s="64"/>
      <c r="E276" s="64"/>
      <c r="F276" s="64"/>
      <c r="G276" s="64"/>
      <c r="H276" s="64"/>
      <c r="I276" s="64"/>
      <c r="J276" s="109">
        <f t="shared" si="12"/>
        <v>0</v>
      </c>
      <c r="K276" s="109">
        <f t="shared" si="13"/>
        <v>0</v>
      </c>
      <c r="L276" s="65" t="str">
        <f t="shared" si="14"/>
        <v/>
      </c>
      <c r="W276" s="85"/>
    </row>
    <row r="277" spans="1:23">
      <c r="A277" s="86"/>
      <c r="B277" s="61">
        <f>'Identificación Inventario Datos'!G271</f>
        <v>0</v>
      </c>
      <c r="C277" s="62"/>
      <c r="D277" s="62"/>
      <c r="E277" s="62"/>
      <c r="F277" s="62"/>
      <c r="G277" s="111"/>
      <c r="H277" s="111"/>
      <c r="I277" s="111"/>
      <c r="J277" s="110">
        <f t="shared" si="12"/>
        <v>0</v>
      </c>
      <c r="K277" s="110">
        <f t="shared" si="13"/>
        <v>0</v>
      </c>
      <c r="L277" s="112" t="str">
        <f t="shared" si="14"/>
        <v/>
      </c>
      <c r="W277" s="85"/>
    </row>
    <row r="278" spans="1:23">
      <c r="A278" s="86"/>
      <c r="B278" s="63">
        <f>'Identificación Inventario Datos'!G272</f>
        <v>0</v>
      </c>
      <c r="C278" s="64"/>
      <c r="D278" s="64"/>
      <c r="E278" s="64"/>
      <c r="F278" s="64"/>
      <c r="G278" s="64"/>
      <c r="H278" s="64"/>
      <c r="I278" s="64"/>
      <c r="J278" s="109">
        <f t="shared" si="12"/>
        <v>0</v>
      </c>
      <c r="K278" s="109">
        <f t="shared" si="13"/>
        <v>0</v>
      </c>
      <c r="L278" s="65" t="str">
        <f t="shared" si="14"/>
        <v/>
      </c>
      <c r="W278" s="85"/>
    </row>
    <row r="279" spans="1:23">
      <c r="A279" s="86"/>
      <c r="B279" s="61">
        <f>'Identificación Inventario Datos'!G273</f>
        <v>0</v>
      </c>
      <c r="C279" s="62"/>
      <c r="D279" s="62"/>
      <c r="E279" s="62"/>
      <c r="F279" s="62"/>
      <c r="G279" s="111"/>
      <c r="H279" s="111"/>
      <c r="I279" s="111"/>
      <c r="J279" s="110">
        <f t="shared" si="12"/>
        <v>0</v>
      </c>
      <c r="K279" s="110">
        <f t="shared" si="13"/>
        <v>0</v>
      </c>
      <c r="L279" s="112" t="str">
        <f t="shared" si="14"/>
        <v/>
      </c>
      <c r="W279" s="85"/>
    </row>
    <row r="280" spans="1:23">
      <c r="A280" s="86"/>
      <c r="B280" s="63">
        <f>'Identificación Inventario Datos'!G274</f>
        <v>0</v>
      </c>
      <c r="C280" s="64"/>
      <c r="D280" s="64"/>
      <c r="E280" s="64"/>
      <c r="F280" s="64"/>
      <c r="G280" s="64"/>
      <c r="H280" s="64"/>
      <c r="I280" s="64"/>
      <c r="J280" s="109">
        <f t="shared" si="12"/>
        <v>0</v>
      </c>
      <c r="K280" s="109">
        <f t="shared" si="13"/>
        <v>0</v>
      </c>
      <c r="L280" s="65" t="str">
        <f t="shared" si="14"/>
        <v/>
      </c>
      <c r="W280" s="85"/>
    </row>
    <row r="281" spans="1:23">
      <c r="A281" s="86"/>
      <c r="B281" s="61">
        <f>'Identificación Inventario Datos'!G275</f>
        <v>0</v>
      </c>
      <c r="C281" s="62"/>
      <c r="D281" s="62"/>
      <c r="E281" s="62"/>
      <c r="F281" s="62"/>
      <c r="G281" s="111"/>
      <c r="H281" s="111"/>
      <c r="I281" s="111"/>
      <c r="J281" s="110">
        <f t="shared" si="12"/>
        <v>0</v>
      </c>
      <c r="K281" s="110">
        <f t="shared" si="13"/>
        <v>0</v>
      </c>
      <c r="L281" s="112" t="str">
        <f t="shared" si="14"/>
        <v/>
      </c>
      <c r="W281" s="85"/>
    </row>
    <row r="282" spans="1:23">
      <c r="A282" s="86"/>
      <c r="B282" s="63">
        <f>'Identificación Inventario Datos'!G276</f>
        <v>0</v>
      </c>
      <c r="C282" s="64"/>
      <c r="D282" s="64"/>
      <c r="E282" s="64"/>
      <c r="F282" s="64"/>
      <c r="G282" s="64"/>
      <c r="H282" s="64"/>
      <c r="I282" s="64"/>
      <c r="J282" s="109">
        <f t="shared" si="12"/>
        <v>0</v>
      </c>
      <c r="K282" s="109">
        <f t="shared" si="13"/>
        <v>0</v>
      </c>
      <c r="L282" s="65" t="str">
        <f t="shared" si="14"/>
        <v/>
      </c>
      <c r="W282" s="85"/>
    </row>
    <row r="283" spans="1:23">
      <c r="A283" s="86"/>
      <c r="B283" s="61">
        <f>'Identificación Inventario Datos'!G277</f>
        <v>0</v>
      </c>
      <c r="C283" s="62"/>
      <c r="D283" s="62"/>
      <c r="E283" s="62"/>
      <c r="F283" s="62"/>
      <c r="G283" s="111"/>
      <c r="H283" s="111"/>
      <c r="I283" s="111"/>
      <c r="J283" s="110">
        <f t="shared" si="12"/>
        <v>0</v>
      </c>
      <c r="K283" s="110">
        <f t="shared" si="13"/>
        <v>0</v>
      </c>
      <c r="L283" s="112" t="str">
        <f t="shared" si="14"/>
        <v/>
      </c>
      <c r="W283" s="85"/>
    </row>
    <row r="284" spans="1:23">
      <c r="A284" s="86"/>
      <c r="B284" s="63">
        <f>'Identificación Inventario Datos'!G278</f>
        <v>0</v>
      </c>
      <c r="C284" s="64"/>
      <c r="D284" s="64"/>
      <c r="E284" s="64"/>
      <c r="F284" s="64"/>
      <c r="G284" s="64"/>
      <c r="H284" s="64"/>
      <c r="I284" s="64"/>
      <c r="J284" s="109">
        <f t="shared" si="12"/>
        <v>0</v>
      </c>
      <c r="K284" s="109">
        <f t="shared" si="13"/>
        <v>0</v>
      </c>
      <c r="L284" s="65" t="str">
        <f t="shared" si="14"/>
        <v/>
      </c>
      <c r="W284" s="85"/>
    </row>
    <row r="285" spans="1:23">
      <c r="A285" s="86"/>
      <c r="B285" s="61">
        <f>'Identificación Inventario Datos'!G279</f>
        <v>0</v>
      </c>
      <c r="C285" s="62"/>
      <c r="D285" s="62"/>
      <c r="E285" s="62"/>
      <c r="F285" s="62"/>
      <c r="G285" s="111"/>
      <c r="H285" s="111"/>
      <c r="I285" s="111"/>
      <c r="J285" s="110">
        <f t="shared" si="12"/>
        <v>0</v>
      </c>
      <c r="K285" s="110">
        <f t="shared" si="13"/>
        <v>0</v>
      </c>
      <c r="L285" s="112" t="str">
        <f t="shared" si="14"/>
        <v/>
      </c>
      <c r="W285" s="85"/>
    </row>
    <row r="286" spans="1:23">
      <c r="A286" s="86"/>
      <c r="B286" s="63">
        <f>'Identificación Inventario Datos'!G280</f>
        <v>0</v>
      </c>
      <c r="C286" s="64"/>
      <c r="D286" s="64"/>
      <c r="E286" s="64"/>
      <c r="F286" s="64"/>
      <c r="G286" s="64"/>
      <c r="H286" s="64"/>
      <c r="I286" s="64"/>
      <c r="J286" s="109">
        <f t="shared" si="12"/>
        <v>0</v>
      </c>
      <c r="K286" s="109">
        <f t="shared" si="13"/>
        <v>0</v>
      </c>
      <c r="L286" s="65" t="str">
        <f t="shared" si="14"/>
        <v/>
      </c>
      <c r="W286" s="85"/>
    </row>
    <row r="287" spans="1:23">
      <c r="A287" s="86"/>
      <c r="B287" s="61">
        <f>'Identificación Inventario Datos'!G281</f>
        <v>0</v>
      </c>
      <c r="C287" s="62"/>
      <c r="D287" s="62"/>
      <c r="E287" s="62"/>
      <c r="F287" s="62"/>
      <c r="G287" s="111"/>
      <c r="H287" s="111"/>
      <c r="I287" s="111"/>
      <c r="J287" s="110">
        <f t="shared" si="12"/>
        <v>0</v>
      </c>
      <c r="K287" s="110">
        <f t="shared" si="13"/>
        <v>0</v>
      </c>
      <c r="L287" s="112" t="str">
        <f t="shared" si="14"/>
        <v/>
      </c>
      <c r="W287" s="85"/>
    </row>
    <row r="288" spans="1:23">
      <c r="A288" s="86"/>
      <c r="B288" s="63">
        <f>'Identificación Inventario Datos'!G282</f>
        <v>0</v>
      </c>
      <c r="C288" s="64"/>
      <c r="D288" s="64"/>
      <c r="E288" s="64"/>
      <c r="F288" s="64"/>
      <c r="G288" s="64"/>
      <c r="H288" s="64"/>
      <c r="I288" s="64"/>
      <c r="J288" s="109">
        <f t="shared" si="12"/>
        <v>0</v>
      </c>
      <c r="K288" s="109">
        <f t="shared" si="13"/>
        <v>0</v>
      </c>
      <c r="L288" s="65" t="str">
        <f t="shared" si="14"/>
        <v/>
      </c>
      <c r="W288" s="85"/>
    </row>
    <row r="289" spans="1:23">
      <c r="A289" s="86"/>
      <c r="B289" s="61">
        <f>'Identificación Inventario Datos'!G283</f>
        <v>0</v>
      </c>
      <c r="C289" s="62"/>
      <c r="D289" s="62"/>
      <c r="E289" s="62"/>
      <c r="F289" s="62"/>
      <c r="G289" s="111"/>
      <c r="H289" s="111"/>
      <c r="I289" s="111"/>
      <c r="J289" s="110">
        <f t="shared" si="12"/>
        <v>0</v>
      </c>
      <c r="K289" s="110">
        <f t="shared" si="13"/>
        <v>0</v>
      </c>
      <c r="L289" s="112" t="str">
        <f t="shared" si="14"/>
        <v/>
      </c>
      <c r="W289" s="85"/>
    </row>
    <row r="290" spans="1:23">
      <c r="A290" s="86"/>
      <c r="B290" s="63">
        <f>'Identificación Inventario Datos'!G284</f>
        <v>0</v>
      </c>
      <c r="C290" s="64"/>
      <c r="D290" s="64"/>
      <c r="E290" s="64"/>
      <c r="F290" s="64"/>
      <c r="G290" s="64"/>
      <c r="H290" s="64"/>
      <c r="I290" s="64"/>
      <c r="J290" s="109">
        <f t="shared" si="12"/>
        <v>0</v>
      </c>
      <c r="K290" s="109">
        <f t="shared" si="13"/>
        <v>0</v>
      </c>
      <c r="L290" s="65" t="str">
        <f t="shared" si="14"/>
        <v/>
      </c>
      <c r="W290" s="85"/>
    </row>
    <row r="291" spans="1:23">
      <c r="A291" s="86"/>
      <c r="B291" s="61">
        <f>'Identificación Inventario Datos'!G285</f>
        <v>0</v>
      </c>
      <c r="C291" s="62"/>
      <c r="D291" s="62"/>
      <c r="E291" s="62"/>
      <c r="F291" s="62"/>
      <c r="G291" s="111"/>
      <c r="H291" s="111"/>
      <c r="I291" s="111"/>
      <c r="J291" s="110">
        <f t="shared" si="12"/>
        <v>0</v>
      </c>
      <c r="K291" s="110">
        <f t="shared" si="13"/>
        <v>0</v>
      </c>
      <c r="L291" s="112" t="str">
        <f t="shared" si="14"/>
        <v/>
      </c>
      <c r="W291" s="85"/>
    </row>
    <row r="292" spans="1:23">
      <c r="A292" s="86"/>
      <c r="B292" s="63">
        <f>'Identificación Inventario Datos'!G286</f>
        <v>0</v>
      </c>
      <c r="C292" s="64"/>
      <c r="D292" s="64"/>
      <c r="E292" s="64"/>
      <c r="F292" s="64"/>
      <c r="G292" s="64"/>
      <c r="H292" s="64"/>
      <c r="I292" s="64"/>
      <c r="J292" s="109">
        <f t="shared" si="12"/>
        <v>0</v>
      </c>
      <c r="K292" s="109">
        <f t="shared" si="13"/>
        <v>0</v>
      </c>
      <c r="L292" s="65" t="str">
        <f t="shared" si="14"/>
        <v/>
      </c>
      <c r="W292" s="85"/>
    </row>
    <row r="293" spans="1:23">
      <c r="A293" s="86"/>
      <c r="B293" s="61">
        <f>'Identificación Inventario Datos'!G287</f>
        <v>0</v>
      </c>
      <c r="C293" s="62"/>
      <c r="D293" s="62"/>
      <c r="E293" s="62"/>
      <c r="F293" s="62"/>
      <c r="G293" s="111"/>
      <c r="H293" s="111"/>
      <c r="I293" s="111"/>
      <c r="J293" s="110">
        <f t="shared" si="12"/>
        <v>0</v>
      </c>
      <c r="K293" s="110">
        <f t="shared" si="13"/>
        <v>0</v>
      </c>
      <c r="L293" s="112" t="str">
        <f t="shared" si="14"/>
        <v/>
      </c>
      <c r="W293" s="85"/>
    </row>
    <row r="294" spans="1:23">
      <c r="A294" s="86"/>
      <c r="B294" s="63">
        <f>'Identificación Inventario Datos'!G288</f>
        <v>0</v>
      </c>
      <c r="C294" s="64"/>
      <c r="D294" s="64"/>
      <c r="E294" s="64"/>
      <c r="F294" s="64"/>
      <c r="G294" s="64"/>
      <c r="H294" s="64"/>
      <c r="I294" s="64"/>
      <c r="J294" s="109">
        <f t="shared" si="12"/>
        <v>0</v>
      </c>
      <c r="K294" s="109">
        <f t="shared" si="13"/>
        <v>0</v>
      </c>
      <c r="L294" s="65" t="str">
        <f t="shared" si="14"/>
        <v/>
      </c>
      <c r="W294" s="85"/>
    </row>
    <row r="295" spans="1:23">
      <c r="A295" s="86"/>
      <c r="B295" s="61">
        <f>'Identificación Inventario Datos'!G289</f>
        <v>0</v>
      </c>
      <c r="C295" s="62"/>
      <c r="D295" s="62"/>
      <c r="E295" s="62"/>
      <c r="F295" s="62"/>
      <c r="G295" s="111"/>
      <c r="H295" s="111"/>
      <c r="I295" s="111"/>
      <c r="J295" s="110">
        <f t="shared" si="12"/>
        <v>0</v>
      </c>
      <c r="K295" s="110">
        <f t="shared" si="13"/>
        <v>0</v>
      </c>
      <c r="L295" s="112" t="str">
        <f t="shared" si="14"/>
        <v/>
      </c>
      <c r="W295" s="85"/>
    </row>
    <row r="296" spans="1:23">
      <c r="A296" s="86"/>
      <c r="B296" s="63">
        <f>'Identificación Inventario Datos'!G290</f>
        <v>0</v>
      </c>
      <c r="C296" s="64"/>
      <c r="D296" s="64"/>
      <c r="E296" s="64"/>
      <c r="F296" s="64"/>
      <c r="G296" s="64"/>
      <c r="H296" s="64"/>
      <c r="I296" s="64"/>
      <c r="J296" s="109">
        <f t="shared" si="12"/>
        <v>0</v>
      </c>
      <c r="K296" s="109">
        <f t="shared" si="13"/>
        <v>0</v>
      </c>
      <c r="L296" s="65" t="str">
        <f t="shared" si="14"/>
        <v/>
      </c>
      <c r="W296" s="85"/>
    </row>
    <row r="297" spans="1:23">
      <c r="A297" s="86"/>
      <c r="B297" s="61">
        <f>'Identificación Inventario Datos'!G291</f>
        <v>0</v>
      </c>
      <c r="C297" s="62"/>
      <c r="D297" s="62"/>
      <c r="E297" s="62"/>
      <c r="F297" s="62"/>
      <c r="G297" s="111"/>
      <c r="H297" s="111"/>
      <c r="I297" s="111"/>
      <c r="J297" s="110">
        <f t="shared" si="12"/>
        <v>0</v>
      </c>
      <c r="K297" s="110">
        <f t="shared" si="13"/>
        <v>0</v>
      </c>
      <c r="L297" s="112" t="str">
        <f t="shared" si="14"/>
        <v/>
      </c>
      <c r="W297" s="85"/>
    </row>
    <row r="298" spans="1:23">
      <c r="A298" s="86"/>
      <c r="B298" s="63">
        <f>'Identificación Inventario Datos'!G292</f>
        <v>0</v>
      </c>
      <c r="C298" s="64"/>
      <c r="D298" s="64"/>
      <c r="E298" s="64"/>
      <c r="F298" s="64"/>
      <c r="G298" s="64"/>
      <c r="H298" s="64"/>
      <c r="I298" s="64"/>
      <c r="J298" s="109">
        <f t="shared" si="12"/>
        <v>0</v>
      </c>
      <c r="K298" s="109">
        <f t="shared" si="13"/>
        <v>0</v>
      </c>
      <c r="L298" s="65" t="str">
        <f t="shared" si="14"/>
        <v/>
      </c>
      <c r="W298" s="85"/>
    </row>
    <row r="299" spans="1:23">
      <c r="A299" s="86"/>
      <c r="B299" s="61">
        <f>'Identificación Inventario Datos'!G293</f>
        <v>0</v>
      </c>
      <c r="C299" s="62"/>
      <c r="D299" s="62"/>
      <c r="E299" s="62"/>
      <c r="F299" s="62"/>
      <c r="G299" s="111"/>
      <c r="H299" s="111"/>
      <c r="I299" s="111"/>
      <c r="J299" s="110">
        <f t="shared" si="12"/>
        <v>0</v>
      </c>
      <c r="K299" s="110">
        <f t="shared" si="13"/>
        <v>0</v>
      </c>
      <c r="L299" s="112" t="str">
        <f t="shared" si="14"/>
        <v/>
      </c>
      <c r="W299" s="85"/>
    </row>
    <row r="300" spans="1:23">
      <c r="A300" s="86"/>
      <c r="B300" s="63">
        <f>'Identificación Inventario Datos'!G294</f>
        <v>0</v>
      </c>
      <c r="C300" s="64"/>
      <c r="D300" s="64"/>
      <c r="E300" s="64"/>
      <c r="F300" s="64"/>
      <c r="G300" s="64"/>
      <c r="H300" s="64"/>
      <c r="I300" s="64"/>
      <c r="J300" s="109">
        <f t="shared" si="12"/>
        <v>0</v>
      </c>
      <c r="K300" s="109">
        <f t="shared" si="13"/>
        <v>0</v>
      </c>
      <c r="L300" s="65" t="str">
        <f t="shared" si="14"/>
        <v/>
      </c>
      <c r="W300" s="85"/>
    </row>
    <row r="301" spans="1:23">
      <c r="A301" s="86"/>
      <c r="B301" s="61">
        <f>'Identificación Inventario Datos'!G295</f>
        <v>0</v>
      </c>
      <c r="C301" s="62"/>
      <c r="D301" s="62"/>
      <c r="E301" s="62"/>
      <c r="F301" s="62"/>
      <c r="G301" s="111"/>
      <c r="H301" s="111"/>
      <c r="I301" s="111"/>
      <c r="J301" s="110">
        <f t="shared" si="12"/>
        <v>0</v>
      </c>
      <c r="K301" s="110">
        <f t="shared" si="13"/>
        <v>0</v>
      </c>
      <c r="L301" s="112" t="str">
        <f t="shared" si="14"/>
        <v/>
      </c>
      <c r="W301" s="85"/>
    </row>
    <row r="302" spans="1:23">
      <c r="A302" s="86"/>
      <c r="B302" s="63">
        <f>'Identificación Inventario Datos'!G296</f>
        <v>0</v>
      </c>
      <c r="C302" s="64"/>
      <c r="D302" s="64"/>
      <c r="E302" s="64"/>
      <c r="F302" s="64"/>
      <c r="G302" s="64"/>
      <c r="H302" s="64"/>
      <c r="I302" s="64"/>
      <c r="J302" s="109">
        <f t="shared" si="12"/>
        <v>0</v>
      </c>
      <c r="K302" s="109">
        <f t="shared" si="13"/>
        <v>0</v>
      </c>
      <c r="L302" s="65" t="str">
        <f t="shared" si="14"/>
        <v/>
      </c>
      <c r="W302" s="85"/>
    </row>
    <row r="303" spans="1:23">
      <c r="A303" s="86"/>
      <c r="B303" s="61">
        <f>'Identificación Inventario Datos'!G297</f>
        <v>0</v>
      </c>
      <c r="C303" s="62"/>
      <c r="D303" s="62"/>
      <c r="E303" s="62"/>
      <c r="F303" s="62"/>
      <c r="G303" s="111"/>
      <c r="H303" s="111"/>
      <c r="I303" s="111"/>
      <c r="J303" s="110">
        <f t="shared" si="12"/>
        <v>0</v>
      </c>
      <c r="K303" s="110">
        <f t="shared" si="13"/>
        <v>0</v>
      </c>
      <c r="L303" s="112" t="str">
        <f t="shared" si="14"/>
        <v/>
      </c>
      <c r="W303" s="85"/>
    </row>
    <row r="304" spans="1:23">
      <c r="A304" s="86"/>
      <c r="B304" s="63">
        <f>'Identificación Inventario Datos'!G298</f>
        <v>0</v>
      </c>
      <c r="C304" s="64"/>
      <c r="D304" s="64"/>
      <c r="E304" s="64"/>
      <c r="F304" s="64"/>
      <c r="G304" s="64"/>
      <c r="H304" s="64"/>
      <c r="I304" s="64"/>
      <c r="J304" s="109">
        <f t="shared" si="12"/>
        <v>0</v>
      </c>
      <c r="K304" s="109">
        <f t="shared" si="13"/>
        <v>0</v>
      </c>
      <c r="L304" s="65" t="str">
        <f t="shared" si="14"/>
        <v/>
      </c>
      <c r="W304" s="85"/>
    </row>
    <row r="305" spans="1:23">
      <c r="A305" s="86"/>
      <c r="B305" s="61">
        <f>'Identificación Inventario Datos'!G299</f>
        <v>0</v>
      </c>
      <c r="C305" s="62"/>
      <c r="D305" s="62"/>
      <c r="E305" s="62"/>
      <c r="F305" s="62"/>
      <c r="G305" s="111"/>
      <c r="H305" s="111"/>
      <c r="I305" s="111"/>
      <c r="J305" s="110">
        <f t="shared" si="12"/>
        <v>0</v>
      </c>
      <c r="K305" s="110">
        <f t="shared" si="13"/>
        <v>0</v>
      </c>
      <c r="L305" s="112" t="str">
        <f t="shared" si="14"/>
        <v/>
      </c>
      <c r="W305" s="85"/>
    </row>
    <row r="306" spans="1:23">
      <c r="A306" s="86"/>
      <c r="B306" s="63">
        <f>'Identificación Inventario Datos'!G300</f>
        <v>0</v>
      </c>
      <c r="C306" s="64"/>
      <c r="D306" s="64"/>
      <c r="E306" s="64"/>
      <c r="F306" s="64"/>
      <c r="G306" s="64"/>
      <c r="H306" s="64"/>
      <c r="I306" s="64"/>
      <c r="J306" s="109">
        <f t="shared" si="12"/>
        <v>0</v>
      </c>
      <c r="K306" s="109">
        <f t="shared" si="13"/>
        <v>0</v>
      </c>
      <c r="L306" s="65" t="str">
        <f t="shared" si="14"/>
        <v/>
      </c>
      <c r="W306" s="85"/>
    </row>
    <row r="307" spans="1:23">
      <c r="A307" s="86"/>
      <c r="B307" s="61">
        <f>'Identificación Inventario Datos'!G301</f>
        <v>0</v>
      </c>
      <c r="C307" s="62"/>
      <c r="D307" s="62"/>
      <c r="E307" s="62"/>
      <c r="F307" s="62"/>
      <c r="G307" s="111"/>
      <c r="H307" s="111"/>
      <c r="I307" s="111"/>
      <c r="J307" s="110">
        <f t="shared" si="12"/>
        <v>0</v>
      </c>
      <c r="K307" s="110">
        <f t="shared" si="13"/>
        <v>0</v>
      </c>
      <c r="L307" s="112" t="str">
        <f t="shared" si="14"/>
        <v/>
      </c>
      <c r="W307" s="85"/>
    </row>
    <row r="308" spans="1:23">
      <c r="A308" s="86"/>
      <c r="B308" s="63">
        <f>'Identificación Inventario Datos'!G302</f>
        <v>0</v>
      </c>
      <c r="C308" s="64"/>
      <c r="D308" s="64"/>
      <c r="E308" s="64"/>
      <c r="F308" s="64"/>
      <c r="G308" s="64"/>
      <c r="H308" s="64"/>
      <c r="I308" s="64"/>
      <c r="J308" s="109">
        <f t="shared" si="12"/>
        <v>0</v>
      </c>
      <c r="K308" s="109">
        <f t="shared" si="13"/>
        <v>0</v>
      </c>
      <c r="L308" s="65" t="str">
        <f t="shared" si="14"/>
        <v/>
      </c>
      <c r="W308" s="85"/>
    </row>
    <row r="309" spans="1:23">
      <c r="A309" s="86"/>
      <c r="B309" s="61">
        <f>'Identificación Inventario Datos'!G303</f>
        <v>0</v>
      </c>
      <c r="C309" s="62"/>
      <c r="D309" s="62"/>
      <c r="E309" s="62"/>
      <c r="F309" s="62"/>
      <c r="G309" s="111"/>
      <c r="H309" s="111"/>
      <c r="I309" s="111"/>
      <c r="J309" s="110">
        <f t="shared" si="12"/>
        <v>0</v>
      </c>
      <c r="K309" s="110">
        <f t="shared" si="13"/>
        <v>0</v>
      </c>
      <c r="L309" s="112" t="str">
        <f t="shared" si="14"/>
        <v/>
      </c>
      <c r="W309" s="85"/>
    </row>
    <row r="310" spans="1:23">
      <c r="A310" s="86"/>
      <c r="B310" s="63">
        <f>'Identificación Inventario Datos'!G304</f>
        <v>0</v>
      </c>
      <c r="C310" s="64"/>
      <c r="D310" s="64"/>
      <c r="E310" s="64"/>
      <c r="F310" s="64"/>
      <c r="G310" s="64"/>
      <c r="H310" s="64"/>
      <c r="I310" s="64"/>
      <c r="J310" s="109">
        <f t="shared" si="12"/>
        <v>0</v>
      </c>
      <c r="K310" s="109">
        <f t="shared" si="13"/>
        <v>0</v>
      </c>
      <c r="L310" s="65" t="str">
        <f t="shared" si="14"/>
        <v/>
      </c>
      <c r="W310" s="85"/>
    </row>
    <row r="311" spans="1:23">
      <c r="A311" s="86"/>
      <c r="B311" s="61">
        <f>'Identificación Inventario Datos'!G305</f>
        <v>0</v>
      </c>
      <c r="C311" s="62"/>
      <c r="D311" s="62"/>
      <c r="E311" s="62"/>
      <c r="F311" s="62"/>
      <c r="G311" s="111"/>
      <c r="H311" s="111"/>
      <c r="I311" s="111"/>
      <c r="J311" s="110">
        <f t="shared" si="12"/>
        <v>0</v>
      </c>
      <c r="K311" s="110">
        <f t="shared" si="13"/>
        <v>0</v>
      </c>
      <c r="L311" s="112" t="str">
        <f t="shared" si="14"/>
        <v/>
      </c>
      <c r="W311" s="85"/>
    </row>
    <row r="312" spans="1:23">
      <c r="A312" s="86"/>
      <c r="B312" s="63">
        <f>'Identificación Inventario Datos'!G306</f>
        <v>0</v>
      </c>
      <c r="C312" s="64"/>
      <c r="D312" s="64"/>
      <c r="E312" s="64"/>
      <c r="F312" s="64"/>
      <c r="G312" s="64"/>
      <c r="H312" s="64"/>
      <c r="I312" s="64"/>
      <c r="J312" s="109">
        <f t="shared" si="12"/>
        <v>0</v>
      </c>
      <c r="K312" s="109">
        <f t="shared" si="13"/>
        <v>0</v>
      </c>
      <c r="L312" s="65" t="str">
        <f t="shared" si="14"/>
        <v/>
      </c>
      <c r="W312" s="85"/>
    </row>
    <row r="313" spans="1:23">
      <c r="A313" s="86"/>
      <c r="B313" s="61">
        <f>'Identificación Inventario Datos'!G307</f>
        <v>0</v>
      </c>
      <c r="C313" s="62"/>
      <c r="D313" s="62"/>
      <c r="E313" s="62"/>
      <c r="F313" s="62"/>
      <c r="G313" s="111"/>
      <c r="H313" s="111"/>
      <c r="I313" s="111"/>
      <c r="J313" s="110">
        <f t="shared" si="12"/>
        <v>0</v>
      </c>
      <c r="K313" s="110">
        <f t="shared" si="13"/>
        <v>0</v>
      </c>
      <c r="L313" s="112" t="str">
        <f t="shared" si="14"/>
        <v/>
      </c>
      <c r="W313" s="85"/>
    </row>
    <row r="314" spans="1:23">
      <c r="A314" s="86"/>
      <c r="B314" s="63">
        <f>'Identificación Inventario Datos'!G308</f>
        <v>0</v>
      </c>
      <c r="C314" s="64"/>
      <c r="D314" s="64"/>
      <c r="E314" s="64"/>
      <c r="F314" s="64"/>
      <c r="G314" s="64"/>
      <c r="H314" s="64"/>
      <c r="I314" s="64"/>
      <c r="J314" s="109">
        <f t="shared" si="12"/>
        <v>0</v>
      </c>
      <c r="K314" s="109">
        <f t="shared" si="13"/>
        <v>0</v>
      </c>
      <c r="L314" s="65" t="str">
        <f t="shared" si="14"/>
        <v/>
      </c>
      <c r="W314" s="85"/>
    </row>
    <row r="315" spans="1:23">
      <c r="A315" s="86"/>
      <c r="B315" s="61">
        <f>'Identificación Inventario Datos'!G309</f>
        <v>0</v>
      </c>
      <c r="C315" s="62"/>
      <c r="D315" s="62"/>
      <c r="E315" s="62"/>
      <c r="F315" s="62"/>
      <c r="G315" s="111"/>
      <c r="H315" s="111"/>
      <c r="I315" s="111"/>
      <c r="J315" s="110">
        <f t="shared" si="12"/>
        <v>0</v>
      </c>
      <c r="K315" s="110">
        <f t="shared" si="13"/>
        <v>0</v>
      </c>
      <c r="L315" s="112" t="str">
        <f t="shared" si="14"/>
        <v/>
      </c>
      <c r="W315" s="85"/>
    </row>
    <row r="316" spans="1:23">
      <c r="A316" s="86"/>
      <c r="B316" s="63">
        <f>'Identificación Inventario Datos'!G310</f>
        <v>0</v>
      </c>
      <c r="C316" s="64"/>
      <c r="D316" s="64"/>
      <c r="E316" s="64"/>
      <c r="F316" s="64"/>
      <c r="G316" s="64"/>
      <c r="H316" s="64"/>
      <c r="I316" s="64"/>
      <c r="J316" s="109">
        <f t="shared" si="12"/>
        <v>0</v>
      </c>
      <c r="K316" s="109">
        <f t="shared" si="13"/>
        <v>0</v>
      </c>
      <c r="L316" s="65" t="str">
        <f t="shared" si="14"/>
        <v/>
      </c>
      <c r="W316" s="85"/>
    </row>
    <row r="317" spans="1:23">
      <c r="A317" s="86"/>
      <c r="B317" s="61">
        <f>'Identificación Inventario Datos'!G311</f>
        <v>0</v>
      </c>
      <c r="C317" s="62"/>
      <c r="D317" s="62"/>
      <c r="E317" s="62"/>
      <c r="F317" s="62"/>
      <c r="G317" s="111"/>
      <c r="H317" s="111"/>
      <c r="I317" s="111"/>
      <c r="J317" s="110">
        <f t="shared" si="12"/>
        <v>0</v>
      </c>
      <c r="K317" s="110">
        <f t="shared" si="13"/>
        <v>0</v>
      </c>
      <c r="L317" s="112" t="str">
        <f t="shared" si="14"/>
        <v/>
      </c>
      <c r="W317" s="85"/>
    </row>
    <row r="318" spans="1:23">
      <c r="A318" s="86"/>
      <c r="B318" s="63">
        <f>'Identificación Inventario Datos'!G312</f>
        <v>0</v>
      </c>
      <c r="C318" s="64"/>
      <c r="D318" s="64"/>
      <c r="E318" s="64"/>
      <c r="F318" s="64"/>
      <c r="G318" s="64"/>
      <c r="H318" s="64"/>
      <c r="I318" s="64"/>
      <c r="J318" s="109">
        <f t="shared" si="12"/>
        <v>0</v>
      </c>
      <c r="K318" s="109">
        <f t="shared" si="13"/>
        <v>0</v>
      </c>
      <c r="L318" s="65" t="str">
        <f t="shared" si="14"/>
        <v/>
      </c>
      <c r="W318" s="85"/>
    </row>
    <row r="319" spans="1:23">
      <c r="A319" s="86"/>
      <c r="B319" s="61">
        <f>'Identificación Inventario Datos'!G313</f>
        <v>0</v>
      </c>
      <c r="C319" s="62"/>
      <c r="D319" s="62"/>
      <c r="E319" s="62"/>
      <c r="F319" s="62"/>
      <c r="G319" s="111"/>
      <c r="H319" s="111"/>
      <c r="I319" s="111"/>
      <c r="J319" s="110">
        <f t="shared" si="12"/>
        <v>0</v>
      </c>
      <c r="K319" s="110">
        <f t="shared" si="13"/>
        <v>0</v>
      </c>
      <c r="L319" s="112" t="str">
        <f t="shared" si="14"/>
        <v/>
      </c>
      <c r="W319" s="85"/>
    </row>
    <row r="320" spans="1:23">
      <c r="A320" s="86"/>
      <c r="B320" s="63">
        <f>'Identificación Inventario Datos'!G314</f>
        <v>0</v>
      </c>
      <c r="C320" s="64"/>
      <c r="D320" s="64"/>
      <c r="E320" s="64"/>
      <c r="F320" s="64"/>
      <c r="G320" s="64"/>
      <c r="H320" s="64"/>
      <c r="I320" s="64"/>
      <c r="J320" s="109">
        <f t="shared" si="12"/>
        <v>0</v>
      </c>
      <c r="K320" s="109">
        <f t="shared" si="13"/>
        <v>0</v>
      </c>
      <c r="L320" s="65" t="str">
        <f t="shared" si="14"/>
        <v/>
      </c>
      <c r="W320" s="85"/>
    </row>
    <row r="321" spans="1:23">
      <c r="A321" s="86"/>
      <c r="B321" s="61">
        <f>'Identificación Inventario Datos'!G315</f>
        <v>0</v>
      </c>
      <c r="C321" s="62"/>
      <c r="D321" s="62"/>
      <c r="E321" s="62"/>
      <c r="F321" s="62"/>
      <c r="G321" s="111"/>
      <c r="H321" s="111"/>
      <c r="I321" s="111"/>
      <c r="J321" s="110">
        <f t="shared" si="12"/>
        <v>0</v>
      </c>
      <c r="K321" s="110">
        <f t="shared" si="13"/>
        <v>0</v>
      </c>
      <c r="L321" s="112" t="str">
        <f t="shared" si="14"/>
        <v/>
      </c>
      <c r="W321" s="85"/>
    </row>
    <row r="322" spans="1:23">
      <c r="A322" s="86"/>
      <c r="B322" s="63">
        <f>'Identificación Inventario Datos'!G316</f>
        <v>0</v>
      </c>
      <c r="C322" s="64"/>
      <c r="D322" s="64"/>
      <c r="E322" s="64"/>
      <c r="F322" s="64"/>
      <c r="G322" s="64"/>
      <c r="H322" s="64"/>
      <c r="I322" s="64"/>
      <c r="J322" s="109">
        <f t="shared" si="12"/>
        <v>0</v>
      </c>
      <c r="K322" s="109">
        <f t="shared" si="13"/>
        <v>0</v>
      </c>
      <c r="L322" s="65" t="str">
        <f t="shared" si="14"/>
        <v/>
      </c>
      <c r="W322" s="85"/>
    </row>
    <row r="323" spans="1:23">
      <c r="A323" s="86"/>
      <c r="B323" s="61">
        <f>'Identificación Inventario Datos'!G317</f>
        <v>0</v>
      </c>
      <c r="C323" s="62"/>
      <c r="D323" s="62"/>
      <c r="E323" s="62"/>
      <c r="F323" s="62"/>
      <c r="G323" s="111"/>
      <c r="H323" s="111"/>
      <c r="I323" s="111"/>
      <c r="J323" s="110">
        <f t="shared" si="12"/>
        <v>0</v>
      </c>
      <c r="K323" s="110">
        <f t="shared" si="13"/>
        <v>0</v>
      </c>
      <c r="L323" s="112" t="str">
        <f t="shared" si="14"/>
        <v/>
      </c>
      <c r="W323" s="85"/>
    </row>
    <row r="324" spans="1:23">
      <c r="A324" s="86"/>
      <c r="B324" s="63">
        <f>'Identificación Inventario Datos'!G318</f>
        <v>0</v>
      </c>
      <c r="C324" s="64"/>
      <c r="D324" s="64"/>
      <c r="E324" s="64"/>
      <c r="F324" s="64"/>
      <c r="G324" s="64"/>
      <c r="H324" s="64"/>
      <c r="I324" s="64"/>
      <c r="J324" s="109">
        <f t="shared" si="12"/>
        <v>0</v>
      </c>
      <c r="K324" s="109">
        <f t="shared" si="13"/>
        <v>0</v>
      </c>
      <c r="L324" s="65" t="str">
        <f t="shared" si="14"/>
        <v/>
      </c>
      <c r="W324" s="85"/>
    </row>
    <row r="325" spans="1:23">
      <c r="A325" s="86"/>
      <c r="B325" s="61">
        <f>'Identificación Inventario Datos'!G319</f>
        <v>0</v>
      </c>
      <c r="C325" s="62"/>
      <c r="D325" s="62"/>
      <c r="E325" s="62"/>
      <c r="F325" s="62"/>
      <c r="G325" s="111"/>
      <c r="H325" s="111"/>
      <c r="I325" s="111"/>
      <c r="J325" s="110">
        <f t="shared" si="12"/>
        <v>0</v>
      </c>
      <c r="K325" s="110">
        <f t="shared" si="13"/>
        <v>0</v>
      </c>
      <c r="L325" s="112" t="str">
        <f t="shared" si="14"/>
        <v/>
      </c>
      <c r="W325" s="85"/>
    </row>
    <row r="326" spans="1:23">
      <c r="A326" s="86"/>
      <c r="B326" s="63">
        <f>'Identificación Inventario Datos'!G320</f>
        <v>0</v>
      </c>
      <c r="C326" s="64"/>
      <c r="D326" s="64"/>
      <c r="E326" s="64"/>
      <c r="F326" s="64"/>
      <c r="G326" s="64"/>
      <c r="H326" s="64"/>
      <c r="I326" s="64"/>
      <c r="J326" s="109">
        <f t="shared" si="12"/>
        <v>0</v>
      </c>
      <c r="K326" s="109">
        <f t="shared" si="13"/>
        <v>0</v>
      </c>
      <c r="L326" s="65" t="str">
        <f t="shared" si="14"/>
        <v/>
      </c>
      <c r="W326" s="85"/>
    </row>
    <row r="327" spans="1:23">
      <c r="A327" s="86"/>
      <c r="B327" s="61">
        <f>'Identificación Inventario Datos'!G321</f>
        <v>0</v>
      </c>
      <c r="C327" s="62"/>
      <c r="D327" s="62"/>
      <c r="E327" s="62"/>
      <c r="F327" s="62"/>
      <c r="G327" s="111"/>
      <c r="H327" s="111"/>
      <c r="I327" s="111"/>
      <c r="J327" s="110">
        <f t="shared" si="12"/>
        <v>0</v>
      </c>
      <c r="K327" s="110">
        <f t="shared" si="13"/>
        <v>0</v>
      </c>
      <c r="L327" s="112" t="str">
        <f t="shared" si="14"/>
        <v/>
      </c>
      <c r="W327" s="85"/>
    </row>
    <row r="328" spans="1:23">
      <c r="A328" s="86"/>
      <c r="B328" s="63">
        <f>'Identificación Inventario Datos'!G322</f>
        <v>0</v>
      </c>
      <c r="C328" s="64"/>
      <c r="D328" s="64"/>
      <c r="E328" s="64"/>
      <c r="F328" s="64"/>
      <c r="G328" s="64"/>
      <c r="H328" s="64"/>
      <c r="I328" s="64"/>
      <c r="J328" s="109">
        <f t="shared" si="12"/>
        <v>0</v>
      </c>
      <c r="K328" s="109">
        <f t="shared" si="13"/>
        <v>0</v>
      </c>
      <c r="L328" s="65" t="str">
        <f t="shared" si="14"/>
        <v/>
      </c>
      <c r="W328" s="85"/>
    </row>
    <row r="329" spans="1:23">
      <c r="A329" s="86"/>
      <c r="B329" s="61">
        <f>'Identificación Inventario Datos'!G323</f>
        <v>0</v>
      </c>
      <c r="C329" s="62"/>
      <c r="D329" s="62"/>
      <c r="E329" s="62"/>
      <c r="F329" s="62"/>
      <c r="G329" s="111"/>
      <c r="H329" s="111"/>
      <c r="I329" s="111"/>
      <c r="J329" s="110">
        <f t="shared" si="12"/>
        <v>0</v>
      </c>
      <c r="K329" s="110">
        <f t="shared" si="13"/>
        <v>0</v>
      </c>
      <c r="L329" s="112" t="str">
        <f t="shared" si="14"/>
        <v/>
      </c>
      <c r="W329" s="85"/>
    </row>
    <row r="330" spans="1:23">
      <c r="A330" s="86"/>
      <c r="B330" s="63">
        <f>'Identificación Inventario Datos'!G324</f>
        <v>0</v>
      </c>
      <c r="C330" s="64"/>
      <c r="D330" s="64"/>
      <c r="E330" s="64"/>
      <c r="F330" s="64"/>
      <c r="G330" s="64"/>
      <c r="H330" s="64"/>
      <c r="I330" s="64"/>
      <c r="J330" s="109">
        <f t="shared" si="12"/>
        <v>0</v>
      </c>
      <c r="K330" s="109">
        <f t="shared" si="13"/>
        <v>0</v>
      </c>
      <c r="L330" s="65" t="str">
        <f t="shared" si="14"/>
        <v/>
      </c>
      <c r="W330" s="85"/>
    </row>
    <row r="331" spans="1:23">
      <c r="A331" s="86"/>
      <c r="B331" s="61">
        <f>'Identificación Inventario Datos'!G325</f>
        <v>0</v>
      </c>
      <c r="C331" s="62"/>
      <c r="D331" s="62"/>
      <c r="E331" s="62"/>
      <c r="F331" s="62"/>
      <c r="G331" s="111"/>
      <c r="H331" s="111"/>
      <c r="I331" s="111"/>
      <c r="J331" s="110">
        <f t="shared" si="12"/>
        <v>0</v>
      </c>
      <c r="K331" s="110">
        <f t="shared" si="13"/>
        <v>0</v>
      </c>
      <c r="L331" s="112" t="str">
        <f t="shared" si="14"/>
        <v/>
      </c>
      <c r="W331" s="85"/>
    </row>
    <row r="332" spans="1:23">
      <c r="A332" s="86"/>
      <c r="B332" s="63">
        <f>'Identificación Inventario Datos'!G326</f>
        <v>0</v>
      </c>
      <c r="C332" s="64"/>
      <c r="D332" s="64"/>
      <c r="E332" s="64"/>
      <c r="F332" s="64"/>
      <c r="G332" s="64"/>
      <c r="H332" s="64"/>
      <c r="I332" s="64"/>
      <c r="J332" s="109">
        <f t="shared" si="12"/>
        <v>0</v>
      </c>
      <c r="K332" s="109">
        <f t="shared" si="13"/>
        <v>0</v>
      </c>
      <c r="L332" s="65" t="str">
        <f t="shared" si="14"/>
        <v/>
      </c>
      <c r="W332" s="85"/>
    </row>
    <row r="333" spans="1:23">
      <c r="A333" s="86"/>
      <c r="B333" s="61">
        <f>'Identificación Inventario Datos'!G327</f>
        <v>0</v>
      </c>
      <c r="C333" s="62"/>
      <c r="D333" s="62"/>
      <c r="E333" s="62"/>
      <c r="F333" s="62"/>
      <c r="G333" s="111"/>
      <c r="H333" s="111"/>
      <c r="I333" s="111"/>
      <c r="J333" s="110">
        <f t="shared" si="12"/>
        <v>0</v>
      </c>
      <c r="K333" s="110">
        <f t="shared" si="13"/>
        <v>0</v>
      </c>
      <c r="L333" s="112" t="str">
        <f t="shared" si="14"/>
        <v/>
      </c>
      <c r="W333" s="85"/>
    </row>
    <row r="334" spans="1:23">
      <c r="A334" s="86"/>
      <c r="B334" s="63">
        <f>'Identificación Inventario Datos'!G328</f>
        <v>0</v>
      </c>
      <c r="C334" s="64"/>
      <c r="D334" s="64"/>
      <c r="E334" s="64"/>
      <c r="F334" s="64"/>
      <c r="G334" s="64"/>
      <c r="H334" s="64"/>
      <c r="I334" s="64"/>
      <c r="J334" s="109">
        <f t="shared" si="12"/>
        <v>0</v>
      </c>
      <c r="K334" s="109">
        <f t="shared" si="13"/>
        <v>0</v>
      </c>
      <c r="L334" s="65" t="str">
        <f t="shared" si="14"/>
        <v/>
      </c>
      <c r="W334" s="85"/>
    </row>
    <row r="335" spans="1:23">
      <c r="A335" s="86"/>
      <c r="B335" s="61">
        <f>'Identificación Inventario Datos'!G329</f>
        <v>0</v>
      </c>
      <c r="C335" s="62"/>
      <c r="D335" s="62"/>
      <c r="E335" s="62"/>
      <c r="F335" s="62"/>
      <c r="G335" s="111"/>
      <c r="H335" s="111"/>
      <c r="I335" s="111"/>
      <c r="J335" s="110">
        <f t="shared" si="12"/>
        <v>0</v>
      </c>
      <c r="K335" s="110">
        <f t="shared" si="13"/>
        <v>0</v>
      </c>
      <c r="L335" s="112" t="str">
        <f t="shared" si="14"/>
        <v/>
      </c>
      <c r="W335" s="85"/>
    </row>
    <row r="336" spans="1:23">
      <c r="A336" s="86"/>
      <c r="B336" s="63">
        <f>'Identificación Inventario Datos'!G330</f>
        <v>0</v>
      </c>
      <c r="C336" s="64"/>
      <c r="D336" s="64"/>
      <c r="E336" s="64"/>
      <c r="F336" s="64"/>
      <c r="G336" s="64"/>
      <c r="H336" s="64"/>
      <c r="I336" s="64"/>
      <c r="J336" s="109">
        <f t="shared" ref="J336:J399" si="15">(+IF(C336="No Contribuye",1*0.25,IF(C336="Contribuye al Sector",4*0.25,IF(C336="",0,"")))+IF(D336="No se ha contemplado el valor agregado",1*0.25,IF(D336="Genera valor agregado",4*0.25,IF(D336="",0,"")))+IF(E336="No se ha identificado",1*0.25,IF(E336="Internacional",2*0.25,IF(E336="Sector Público ó Privado / Ciudadanos",3*0.25,IF(E336="Regional / Nacional / Todos los sectores y Coberturas",4*0.25,IF(E336="",0,"")))))+IF(F336="No se ha identificado la demanda",1*0.25,IF(F336="Demanda por parte de la ciudadanía a través de la solicitud de peticiones",2*0.25,IF(F336="Demanda por parte de desarrolladores",3*0.25,IF(F336="Gran demanda a través Consultas propias de la Entidad",4*0.25,IF(F336="",0,""))))))</f>
        <v>0</v>
      </c>
      <c r="K336" s="109">
        <f t="shared" ref="K336:K399" si="16">(+IF(G336="Requiere desarrollo",4*0.33,IF(G336="No requiere esfuerzo de desarrollo",1*0.33,IF(G336="",0,""))))+IF(H336="Se encuentra en un servidor de producción",4*0.33,IF(H336="Servidor de datos",1*0.33,IF(H336="",0,"")))+IF(I336="No tiene procesos de calidad",4*0.33,IF(I336="Calidad media",3*0.33,IF(I336="Alta calidad",2*0.33,IF(I336="Certificada",1*0.33,IF(I336="",0,"")))))</f>
        <v>0</v>
      </c>
      <c r="L336" s="65" t="str">
        <f t="shared" ref="L336:L399" si="17">+IF(AND(J336&gt;2,J336&lt;=4,K336&gt;=0,K336&lt;2),"VICTORIA TEMPRANA",IF(AND(J336&gt;2,J336&lt;=4,K336&gt;2,K336&lt;=4),"MEDIO PLAZO",IF(AND(J336&gt;=0,J336&lt;=2,K336&gt;2,K336&lt;=4),"NO APORTA VALOR",IF(AND(J336&gt;=0,J336&lt;=2,K336&gt;0,K336&lt;2),"LARGO PLAZO",""))))</f>
        <v/>
      </c>
      <c r="W336" s="85"/>
    </row>
    <row r="337" spans="1:23">
      <c r="A337" s="86"/>
      <c r="B337" s="61">
        <f>'Identificación Inventario Datos'!G331</f>
        <v>0</v>
      </c>
      <c r="C337" s="62"/>
      <c r="D337" s="62"/>
      <c r="E337" s="62"/>
      <c r="F337" s="62"/>
      <c r="G337" s="111"/>
      <c r="H337" s="111"/>
      <c r="I337" s="111"/>
      <c r="J337" s="110">
        <f t="shared" si="15"/>
        <v>0</v>
      </c>
      <c r="K337" s="110">
        <f t="shared" si="16"/>
        <v>0</v>
      </c>
      <c r="L337" s="112" t="str">
        <f t="shared" si="17"/>
        <v/>
      </c>
      <c r="W337" s="85"/>
    </row>
    <row r="338" spans="1:23">
      <c r="A338" s="86"/>
      <c r="B338" s="63">
        <f>'Identificación Inventario Datos'!G332</f>
        <v>0</v>
      </c>
      <c r="C338" s="64"/>
      <c r="D338" s="64"/>
      <c r="E338" s="64"/>
      <c r="F338" s="64"/>
      <c r="G338" s="64"/>
      <c r="H338" s="64"/>
      <c r="I338" s="64"/>
      <c r="J338" s="109">
        <f t="shared" si="15"/>
        <v>0</v>
      </c>
      <c r="K338" s="109">
        <f t="shared" si="16"/>
        <v>0</v>
      </c>
      <c r="L338" s="65" t="str">
        <f t="shared" si="17"/>
        <v/>
      </c>
      <c r="W338" s="85"/>
    </row>
    <row r="339" spans="1:23">
      <c r="A339" s="86"/>
      <c r="B339" s="61">
        <f>'Identificación Inventario Datos'!G333</f>
        <v>0</v>
      </c>
      <c r="C339" s="62"/>
      <c r="D339" s="62"/>
      <c r="E339" s="62"/>
      <c r="F339" s="62"/>
      <c r="G339" s="111"/>
      <c r="H339" s="111"/>
      <c r="I339" s="111"/>
      <c r="J339" s="110">
        <f t="shared" si="15"/>
        <v>0</v>
      </c>
      <c r="K339" s="110">
        <f t="shared" si="16"/>
        <v>0</v>
      </c>
      <c r="L339" s="112" t="str">
        <f t="shared" si="17"/>
        <v/>
      </c>
      <c r="W339" s="85"/>
    </row>
    <row r="340" spans="1:23">
      <c r="A340" s="86"/>
      <c r="B340" s="63">
        <f>'Identificación Inventario Datos'!G334</f>
        <v>0</v>
      </c>
      <c r="C340" s="64"/>
      <c r="D340" s="64"/>
      <c r="E340" s="64"/>
      <c r="F340" s="64"/>
      <c r="G340" s="64"/>
      <c r="H340" s="64"/>
      <c r="I340" s="64"/>
      <c r="J340" s="109">
        <f t="shared" si="15"/>
        <v>0</v>
      </c>
      <c r="K340" s="109">
        <f t="shared" si="16"/>
        <v>0</v>
      </c>
      <c r="L340" s="65" t="str">
        <f t="shared" si="17"/>
        <v/>
      </c>
      <c r="W340" s="85"/>
    </row>
    <row r="341" spans="1:23">
      <c r="A341" s="86"/>
      <c r="B341" s="61">
        <f>'Identificación Inventario Datos'!G335</f>
        <v>0</v>
      </c>
      <c r="C341" s="62"/>
      <c r="D341" s="62"/>
      <c r="E341" s="62"/>
      <c r="F341" s="62"/>
      <c r="G341" s="111"/>
      <c r="H341" s="111"/>
      <c r="I341" s="111"/>
      <c r="J341" s="110">
        <f t="shared" si="15"/>
        <v>0</v>
      </c>
      <c r="K341" s="110">
        <f t="shared" si="16"/>
        <v>0</v>
      </c>
      <c r="L341" s="112" t="str">
        <f t="shared" si="17"/>
        <v/>
      </c>
      <c r="W341" s="85"/>
    </row>
    <row r="342" spans="1:23">
      <c r="A342" s="86"/>
      <c r="B342" s="63">
        <f>'Identificación Inventario Datos'!G336</f>
        <v>0</v>
      </c>
      <c r="C342" s="64"/>
      <c r="D342" s="64"/>
      <c r="E342" s="64"/>
      <c r="F342" s="64"/>
      <c r="G342" s="64"/>
      <c r="H342" s="64"/>
      <c r="I342" s="64"/>
      <c r="J342" s="109">
        <f t="shared" si="15"/>
        <v>0</v>
      </c>
      <c r="K342" s="109">
        <f t="shared" si="16"/>
        <v>0</v>
      </c>
      <c r="L342" s="65" t="str">
        <f t="shared" si="17"/>
        <v/>
      </c>
      <c r="W342" s="85"/>
    </row>
    <row r="343" spans="1:23">
      <c r="A343" s="86"/>
      <c r="B343" s="61">
        <f>'Identificación Inventario Datos'!G337</f>
        <v>0</v>
      </c>
      <c r="C343" s="62"/>
      <c r="D343" s="62"/>
      <c r="E343" s="62"/>
      <c r="F343" s="62"/>
      <c r="G343" s="111"/>
      <c r="H343" s="111"/>
      <c r="I343" s="111"/>
      <c r="J343" s="110">
        <f t="shared" si="15"/>
        <v>0</v>
      </c>
      <c r="K343" s="110">
        <f t="shared" si="16"/>
        <v>0</v>
      </c>
      <c r="L343" s="112" t="str">
        <f t="shared" si="17"/>
        <v/>
      </c>
      <c r="W343" s="85"/>
    </row>
    <row r="344" spans="1:23">
      <c r="A344" s="86"/>
      <c r="B344" s="63">
        <f>'Identificación Inventario Datos'!G338</f>
        <v>0</v>
      </c>
      <c r="C344" s="64"/>
      <c r="D344" s="64"/>
      <c r="E344" s="64"/>
      <c r="F344" s="64"/>
      <c r="G344" s="64"/>
      <c r="H344" s="64"/>
      <c r="I344" s="64"/>
      <c r="J344" s="109">
        <f t="shared" si="15"/>
        <v>0</v>
      </c>
      <c r="K344" s="109">
        <f t="shared" si="16"/>
        <v>0</v>
      </c>
      <c r="L344" s="65" t="str">
        <f t="shared" si="17"/>
        <v/>
      </c>
      <c r="W344" s="85"/>
    </row>
    <row r="345" spans="1:23">
      <c r="A345" s="86"/>
      <c r="B345" s="61">
        <f>'Identificación Inventario Datos'!G339</f>
        <v>0</v>
      </c>
      <c r="C345" s="62"/>
      <c r="D345" s="62"/>
      <c r="E345" s="62"/>
      <c r="F345" s="62"/>
      <c r="G345" s="111"/>
      <c r="H345" s="111"/>
      <c r="I345" s="111"/>
      <c r="J345" s="110">
        <f t="shared" si="15"/>
        <v>0</v>
      </c>
      <c r="K345" s="110">
        <f t="shared" si="16"/>
        <v>0</v>
      </c>
      <c r="L345" s="112" t="str">
        <f t="shared" si="17"/>
        <v/>
      </c>
      <c r="W345" s="85"/>
    </row>
    <row r="346" spans="1:23">
      <c r="A346" s="86"/>
      <c r="B346" s="63">
        <f>'Identificación Inventario Datos'!G340</f>
        <v>0</v>
      </c>
      <c r="C346" s="64"/>
      <c r="D346" s="64"/>
      <c r="E346" s="64"/>
      <c r="F346" s="64"/>
      <c r="G346" s="64"/>
      <c r="H346" s="64"/>
      <c r="I346" s="64"/>
      <c r="J346" s="109">
        <f t="shared" si="15"/>
        <v>0</v>
      </c>
      <c r="K346" s="109">
        <f t="shared" si="16"/>
        <v>0</v>
      </c>
      <c r="L346" s="65" t="str">
        <f t="shared" si="17"/>
        <v/>
      </c>
      <c r="W346" s="85"/>
    </row>
    <row r="347" spans="1:23">
      <c r="A347" s="86"/>
      <c r="B347" s="61">
        <f>'Identificación Inventario Datos'!G341</f>
        <v>0</v>
      </c>
      <c r="C347" s="62"/>
      <c r="D347" s="62"/>
      <c r="E347" s="62"/>
      <c r="F347" s="62"/>
      <c r="G347" s="111"/>
      <c r="H347" s="111"/>
      <c r="I347" s="111"/>
      <c r="J347" s="110">
        <f t="shared" si="15"/>
        <v>0</v>
      </c>
      <c r="K347" s="110">
        <f t="shared" si="16"/>
        <v>0</v>
      </c>
      <c r="L347" s="112" t="str">
        <f t="shared" si="17"/>
        <v/>
      </c>
      <c r="W347" s="85"/>
    </row>
    <row r="348" spans="1:23">
      <c r="A348" s="86"/>
      <c r="B348" s="63">
        <f>'Identificación Inventario Datos'!G342</f>
        <v>0</v>
      </c>
      <c r="C348" s="64"/>
      <c r="D348" s="64"/>
      <c r="E348" s="64"/>
      <c r="F348" s="64"/>
      <c r="G348" s="64"/>
      <c r="H348" s="64"/>
      <c r="I348" s="64"/>
      <c r="J348" s="109">
        <f t="shared" si="15"/>
        <v>0</v>
      </c>
      <c r="K348" s="109">
        <f t="shared" si="16"/>
        <v>0</v>
      </c>
      <c r="L348" s="65" t="str">
        <f t="shared" si="17"/>
        <v/>
      </c>
      <c r="W348" s="85"/>
    </row>
    <row r="349" spans="1:23">
      <c r="A349" s="86"/>
      <c r="B349" s="61">
        <f>'Identificación Inventario Datos'!G343</f>
        <v>0</v>
      </c>
      <c r="C349" s="62"/>
      <c r="D349" s="62"/>
      <c r="E349" s="62"/>
      <c r="F349" s="62"/>
      <c r="G349" s="111"/>
      <c r="H349" s="111"/>
      <c r="I349" s="111"/>
      <c r="J349" s="110">
        <f t="shared" si="15"/>
        <v>0</v>
      </c>
      <c r="K349" s="110">
        <f t="shared" si="16"/>
        <v>0</v>
      </c>
      <c r="L349" s="112" t="str">
        <f t="shared" si="17"/>
        <v/>
      </c>
      <c r="W349" s="85"/>
    </row>
    <row r="350" spans="1:23">
      <c r="A350" s="86"/>
      <c r="B350" s="63">
        <f>'Identificación Inventario Datos'!G344</f>
        <v>0</v>
      </c>
      <c r="C350" s="64"/>
      <c r="D350" s="64"/>
      <c r="E350" s="64"/>
      <c r="F350" s="64"/>
      <c r="G350" s="64"/>
      <c r="H350" s="64"/>
      <c r="I350" s="64"/>
      <c r="J350" s="109">
        <f t="shared" si="15"/>
        <v>0</v>
      </c>
      <c r="K350" s="109">
        <f t="shared" si="16"/>
        <v>0</v>
      </c>
      <c r="L350" s="65" t="str">
        <f t="shared" si="17"/>
        <v/>
      </c>
      <c r="W350" s="85"/>
    </row>
    <row r="351" spans="1:23">
      <c r="A351" s="86"/>
      <c r="B351" s="61">
        <f>'Identificación Inventario Datos'!G345</f>
        <v>0</v>
      </c>
      <c r="C351" s="62"/>
      <c r="D351" s="62"/>
      <c r="E351" s="62"/>
      <c r="F351" s="62"/>
      <c r="G351" s="111"/>
      <c r="H351" s="111"/>
      <c r="I351" s="111"/>
      <c r="J351" s="110">
        <f t="shared" si="15"/>
        <v>0</v>
      </c>
      <c r="K351" s="110">
        <f t="shared" si="16"/>
        <v>0</v>
      </c>
      <c r="L351" s="112" t="str">
        <f t="shared" si="17"/>
        <v/>
      </c>
      <c r="W351" s="85"/>
    </row>
    <row r="352" spans="1:23">
      <c r="A352" s="86"/>
      <c r="B352" s="63">
        <f>'Identificación Inventario Datos'!G346</f>
        <v>0</v>
      </c>
      <c r="C352" s="64"/>
      <c r="D352" s="64"/>
      <c r="E352" s="64"/>
      <c r="F352" s="64"/>
      <c r="G352" s="64"/>
      <c r="H352" s="64"/>
      <c r="I352" s="64"/>
      <c r="J352" s="109">
        <f t="shared" si="15"/>
        <v>0</v>
      </c>
      <c r="K352" s="109">
        <f t="shared" si="16"/>
        <v>0</v>
      </c>
      <c r="L352" s="65" t="str">
        <f t="shared" si="17"/>
        <v/>
      </c>
      <c r="W352" s="85"/>
    </row>
    <row r="353" spans="1:23">
      <c r="A353" s="86"/>
      <c r="B353" s="61">
        <f>'Identificación Inventario Datos'!G347</f>
        <v>0</v>
      </c>
      <c r="C353" s="62"/>
      <c r="D353" s="62"/>
      <c r="E353" s="62"/>
      <c r="F353" s="62"/>
      <c r="G353" s="111"/>
      <c r="H353" s="111"/>
      <c r="I353" s="111"/>
      <c r="J353" s="110">
        <f t="shared" si="15"/>
        <v>0</v>
      </c>
      <c r="K353" s="110">
        <f t="shared" si="16"/>
        <v>0</v>
      </c>
      <c r="L353" s="112" t="str">
        <f t="shared" si="17"/>
        <v/>
      </c>
      <c r="W353" s="85"/>
    </row>
    <row r="354" spans="1:23">
      <c r="A354" s="86"/>
      <c r="B354" s="63">
        <f>'Identificación Inventario Datos'!G348</f>
        <v>0</v>
      </c>
      <c r="C354" s="64"/>
      <c r="D354" s="64"/>
      <c r="E354" s="64"/>
      <c r="F354" s="64"/>
      <c r="G354" s="64"/>
      <c r="H354" s="64"/>
      <c r="I354" s="64"/>
      <c r="J354" s="109">
        <f t="shared" si="15"/>
        <v>0</v>
      </c>
      <c r="K354" s="109">
        <f t="shared" si="16"/>
        <v>0</v>
      </c>
      <c r="L354" s="65" t="str">
        <f t="shared" si="17"/>
        <v/>
      </c>
      <c r="W354" s="85"/>
    </row>
    <row r="355" spans="1:23">
      <c r="A355" s="86"/>
      <c r="B355" s="61">
        <f>'Identificación Inventario Datos'!G349</f>
        <v>0</v>
      </c>
      <c r="C355" s="62"/>
      <c r="D355" s="62"/>
      <c r="E355" s="62"/>
      <c r="F355" s="62"/>
      <c r="G355" s="111"/>
      <c r="H355" s="111"/>
      <c r="I355" s="111"/>
      <c r="J355" s="110">
        <f t="shared" si="15"/>
        <v>0</v>
      </c>
      <c r="K355" s="110">
        <f t="shared" si="16"/>
        <v>0</v>
      </c>
      <c r="L355" s="112" t="str">
        <f t="shared" si="17"/>
        <v/>
      </c>
      <c r="W355" s="85"/>
    </row>
    <row r="356" spans="1:23">
      <c r="A356" s="86"/>
      <c r="B356" s="63">
        <f>'Identificación Inventario Datos'!G350</f>
        <v>0</v>
      </c>
      <c r="C356" s="64"/>
      <c r="D356" s="64"/>
      <c r="E356" s="64"/>
      <c r="F356" s="64"/>
      <c r="G356" s="64"/>
      <c r="H356" s="64"/>
      <c r="I356" s="64"/>
      <c r="J356" s="109">
        <f t="shared" si="15"/>
        <v>0</v>
      </c>
      <c r="K356" s="109">
        <f t="shared" si="16"/>
        <v>0</v>
      </c>
      <c r="L356" s="65" t="str">
        <f t="shared" si="17"/>
        <v/>
      </c>
      <c r="W356" s="85"/>
    </row>
    <row r="357" spans="1:23">
      <c r="A357" s="86"/>
      <c r="B357" s="61">
        <f>'Identificación Inventario Datos'!G351</f>
        <v>0</v>
      </c>
      <c r="C357" s="62"/>
      <c r="D357" s="62"/>
      <c r="E357" s="62"/>
      <c r="F357" s="62"/>
      <c r="G357" s="111"/>
      <c r="H357" s="111"/>
      <c r="I357" s="111"/>
      <c r="J357" s="110">
        <f t="shared" si="15"/>
        <v>0</v>
      </c>
      <c r="K357" s="110">
        <f t="shared" si="16"/>
        <v>0</v>
      </c>
      <c r="L357" s="112" t="str">
        <f t="shared" si="17"/>
        <v/>
      </c>
      <c r="W357" s="85"/>
    </row>
    <row r="358" spans="1:23">
      <c r="A358" s="86"/>
      <c r="B358" s="63">
        <f>'Identificación Inventario Datos'!G352</f>
        <v>0</v>
      </c>
      <c r="C358" s="64"/>
      <c r="D358" s="64"/>
      <c r="E358" s="64"/>
      <c r="F358" s="64"/>
      <c r="G358" s="64"/>
      <c r="H358" s="64"/>
      <c r="I358" s="64"/>
      <c r="J358" s="109">
        <f t="shared" si="15"/>
        <v>0</v>
      </c>
      <c r="K358" s="109">
        <f t="shared" si="16"/>
        <v>0</v>
      </c>
      <c r="L358" s="65" t="str">
        <f t="shared" si="17"/>
        <v/>
      </c>
      <c r="W358" s="85"/>
    </row>
    <row r="359" spans="1:23">
      <c r="A359" s="86"/>
      <c r="B359" s="61">
        <f>'Identificación Inventario Datos'!G353</f>
        <v>0</v>
      </c>
      <c r="C359" s="62"/>
      <c r="D359" s="62"/>
      <c r="E359" s="62"/>
      <c r="F359" s="62"/>
      <c r="G359" s="111"/>
      <c r="H359" s="111"/>
      <c r="I359" s="111"/>
      <c r="J359" s="110">
        <f t="shared" si="15"/>
        <v>0</v>
      </c>
      <c r="K359" s="110">
        <f t="shared" si="16"/>
        <v>0</v>
      </c>
      <c r="L359" s="112" t="str">
        <f t="shared" si="17"/>
        <v/>
      </c>
      <c r="W359" s="85"/>
    </row>
    <row r="360" spans="1:23">
      <c r="A360" s="86"/>
      <c r="B360" s="63">
        <f>'Identificación Inventario Datos'!G354</f>
        <v>0</v>
      </c>
      <c r="C360" s="64"/>
      <c r="D360" s="64"/>
      <c r="E360" s="64"/>
      <c r="F360" s="64"/>
      <c r="G360" s="64"/>
      <c r="H360" s="64"/>
      <c r="I360" s="64"/>
      <c r="J360" s="109">
        <f t="shared" si="15"/>
        <v>0</v>
      </c>
      <c r="K360" s="109">
        <f t="shared" si="16"/>
        <v>0</v>
      </c>
      <c r="L360" s="65" t="str">
        <f t="shared" si="17"/>
        <v/>
      </c>
      <c r="W360" s="85"/>
    </row>
    <row r="361" spans="1:23">
      <c r="A361" s="86"/>
      <c r="B361" s="61">
        <f>'Identificación Inventario Datos'!G355</f>
        <v>0</v>
      </c>
      <c r="C361" s="62"/>
      <c r="D361" s="62"/>
      <c r="E361" s="62"/>
      <c r="F361" s="62"/>
      <c r="G361" s="111"/>
      <c r="H361" s="111"/>
      <c r="I361" s="111"/>
      <c r="J361" s="110">
        <f t="shared" si="15"/>
        <v>0</v>
      </c>
      <c r="K361" s="110">
        <f t="shared" si="16"/>
        <v>0</v>
      </c>
      <c r="L361" s="112" t="str">
        <f t="shared" si="17"/>
        <v/>
      </c>
      <c r="W361" s="85"/>
    </row>
    <row r="362" spans="1:23">
      <c r="A362" s="86"/>
      <c r="B362" s="63">
        <f>'Identificación Inventario Datos'!G356</f>
        <v>0</v>
      </c>
      <c r="C362" s="64"/>
      <c r="D362" s="64"/>
      <c r="E362" s="64"/>
      <c r="F362" s="64"/>
      <c r="G362" s="64"/>
      <c r="H362" s="64"/>
      <c r="I362" s="64"/>
      <c r="J362" s="109">
        <f t="shared" si="15"/>
        <v>0</v>
      </c>
      <c r="K362" s="109">
        <f t="shared" si="16"/>
        <v>0</v>
      </c>
      <c r="L362" s="65" t="str">
        <f t="shared" si="17"/>
        <v/>
      </c>
      <c r="W362" s="85"/>
    </row>
    <row r="363" spans="1:23">
      <c r="A363" s="86"/>
      <c r="B363" s="61">
        <f>'Identificación Inventario Datos'!G357</f>
        <v>0</v>
      </c>
      <c r="C363" s="62"/>
      <c r="D363" s="62"/>
      <c r="E363" s="62"/>
      <c r="F363" s="62"/>
      <c r="G363" s="111"/>
      <c r="H363" s="111"/>
      <c r="I363" s="111"/>
      <c r="J363" s="110">
        <f t="shared" si="15"/>
        <v>0</v>
      </c>
      <c r="K363" s="110">
        <f t="shared" si="16"/>
        <v>0</v>
      </c>
      <c r="L363" s="112" t="str">
        <f t="shared" si="17"/>
        <v/>
      </c>
      <c r="W363" s="85"/>
    </row>
    <row r="364" spans="1:23">
      <c r="A364" s="86"/>
      <c r="B364" s="63">
        <f>'Identificación Inventario Datos'!G358</f>
        <v>0</v>
      </c>
      <c r="C364" s="64"/>
      <c r="D364" s="64"/>
      <c r="E364" s="64"/>
      <c r="F364" s="64"/>
      <c r="G364" s="64"/>
      <c r="H364" s="64"/>
      <c r="I364" s="64"/>
      <c r="J364" s="109">
        <f t="shared" si="15"/>
        <v>0</v>
      </c>
      <c r="K364" s="109">
        <f t="shared" si="16"/>
        <v>0</v>
      </c>
      <c r="L364" s="65" t="str">
        <f t="shared" si="17"/>
        <v/>
      </c>
      <c r="W364" s="85"/>
    </row>
    <row r="365" spans="1:23">
      <c r="A365" s="86"/>
      <c r="B365" s="61">
        <f>'Identificación Inventario Datos'!G359</f>
        <v>0</v>
      </c>
      <c r="C365" s="62"/>
      <c r="D365" s="62"/>
      <c r="E365" s="62"/>
      <c r="F365" s="62"/>
      <c r="G365" s="111"/>
      <c r="H365" s="111"/>
      <c r="I365" s="111"/>
      <c r="J365" s="110">
        <f t="shared" si="15"/>
        <v>0</v>
      </c>
      <c r="K365" s="110">
        <f t="shared" si="16"/>
        <v>0</v>
      </c>
      <c r="L365" s="112" t="str">
        <f t="shared" si="17"/>
        <v/>
      </c>
      <c r="W365" s="85"/>
    </row>
    <row r="366" spans="1:23">
      <c r="A366" s="86"/>
      <c r="B366" s="63">
        <f>'Identificación Inventario Datos'!G360</f>
        <v>0</v>
      </c>
      <c r="C366" s="64"/>
      <c r="D366" s="64"/>
      <c r="E366" s="64"/>
      <c r="F366" s="64"/>
      <c r="G366" s="64"/>
      <c r="H366" s="64"/>
      <c r="I366" s="64"/>
      <c r="J366" s="109">
        <f t="shared" si="15"/>
        <v>0</v>
      </c>
      <c r="K366" s="109">
        <f t="shared" si="16"/>
        <v>0</v>
      </c>
      <c r="L366" s="65" t="str">
        <f t="shared" si="17"/>
        <v/>
      </c>
      <c r="W366" s="85"/>
    </row>
    <row r="367" spans="1:23">
      <c r="A367" s="86"/>
      <c r="B367" s="61">
        <f>'Identificación Inventario Datos'!G361</f>
        <v>0</v>
      </c>
      <c r="C367" s="62"/>
      <c r="D367" s="62"/>
      <c r="E367" s="62"/>
      <c r="F367" s="62"/>
      <c r="G367" s="111"/>
      <c r="H367" s="111"/>
      <c r="I367" s="111"/>
      <c r="J367" s="110">
        <f t="shared" si="15"/>
        <v>0</v>
      </c>
      <c r="K367" s="110">
        <f t="shared" si="16"/>
        <v>0</v>
      </c>
      <c r="L367" s="112" t="str">
        <f t="shared" si="17"/>
        <v/>
      </c>
      <c r="W367" s="85"/>
    </row>
    <row r="368" spans="1:23">
      <c r="A368" s="86"/>
      <c r="B368" s="63">
        <f>'Identificación Inventario Datos'!G362</f>
        <v>0</v>
      </c>
      <c r="C368" s="64"/>
      <c r="D368" s="64"/>
      <c r="E368" s="64"/>
      <c r="F368" s="64"/>
      <c r="G368" s="64"/>
      <c r="H368" s="64"/>
      <c r="I368" s="64"/>
      <c r="J368" s="109">
        <f t="shared" si="15"/>
        <v>0</v>
      </c>
      <c r="K368" s="109">
        <f t="shared" si="16"/>
        <v>0</v>
      </c>
      <c r="L368" s="65" t="str">
        <f t="shared" si="17"/>
        <v/>
      </c>
      <c r="W368" s="85"/>
    </row>
    <row r="369" spans="1:23">
      <c r="A369" s="86"/>
      <c r="B369" s="61">
        <f>'Identificación Inventario Datos'!G363</f>
        <v>0</v>
      </c>
      <c r="C369" s="62"/>
      <c r="D369" s="62"/>
      <c r="E369" s="62"/>
      <c r="F369" s="62"/>
      <c r="G369" s="111"/>
      <c r="H369" s="111"/>
      <c r="I369" s="111"/>
      <c r="J369" s="110">
        <f t="shared" si="15"/>
        <v>0</v>
      </c>
      <c r="K369" s="110">
        <f t="shared" si="16"/>
        <v>0</v>
      </c>
      <c r="L369" s="112" t="str">
        <f t="shared" si="17"/>
        <v/>
      </c>
      <c r="W369" s="85"/>
    </row>
    <row r="370" spans="1:23">
      <c r="A370" s="86"/>
      <c r="B370" s="63">
        <f>'Identificación Inventario Datos'!G364</f>
        <v>0</v>
      </c>
      <c r="C370" s="64"/>
      <c r="D370" s="64"/>
      <c r="E370" s="64"/>
      <c r="F370" s="64"/>
      <c r="G370" s="64"/>
      <c r="H370" s="64"/>
      <c r="I370" s="64"/>
      <c r="J370" s="109">
        <f t="shared" si="15"/>
        <v>0</v>
      </c>
      <c r="K370" s="109">
        <f t="shared" si="16"/>
        <v>0</v>
      </c>
      <c r="L370" s="65" t="str">
        <f t="shared" si="17"/>
        <v/>
      </c>
      <c r="W370" s="85"/>
    </row>
    <row r="371" spans="1:23">
      <c r="A371" s="86"/>
      <c r="B371" s="61">
        <f>'Identificación Inventario Datos'!G365</f>
        <v>0</v>
      </c>
      <c r="C371" s="62"/>
      <c r="D371" s="62"/>
      <c r="E371" s="62"/>
      <c r="F371" s="62"/>
      <c r="G371" s="111"/>
      <c r="H371" s="111"/>
      <c r="I371" s="111"/>
      <c r="J371" s="110">
        <f t="shared" si="15"/>
        <v>0</v>
      </c>
      <c r="K371" s="110">
        <f t="shared" si="16"/>
        <v>0</v>
      </c>
      <c r="L371" s="112" t="str">
        <f t="shared" si="17"/>
        <v/>
      </c>
      <c r="W371" s="85"/>
    </row>
    <row r="372" spans="1:23">
      <c r="A372" s="86"/>
      <c r="B372" s="63">
        <f>'Identificación Inventario Datos'!G366</f>
        <v>0</v>
      </c>
      <c r="C372" s="64"/>
      <c r="D372" s="64"/>
      <c r="E372" s="64"/>
      <c r="F372" s="64"/>
      <c r="G372" s="64"/>
      <c r="H372" s="64"/>
      <c r="I372" s="64"/>
      <c r="J372" s="109">
        <f t="shared" si="15"/>
        <v>0</v>
      </c>
      <c r="K372" s="109">
        <f t="shared" si="16"/>
        <v>0</v>
      </c>
      <c r="L372" s="65" t="str">
        <f t="shared" si="17"/>
        <v/>
      </c>
      <c r="W372" s="85"/>
    </row>
    <row r="373" spans="1:23">
      <c r="A373" s="86"/>
      <c r="B373" s="61">
        <f>'Identificación Inventario Datos'!G367</f>
        <v>0</v>
      </c>
      <c r="C373" s="62"/>
      <c r="D373" s="62"/>
      <c r="E373" s="62"/>
      <c r="F373" s="62"/>
      <c r="G373" s="111"/>
      <c r="H373" s="111"/>
      <c r="I373" s="111"/>
      <c r="J373" s="110">
        <f t="shared" si="15"/>
        <v>0</v>
      </c>
      <c r="K373" s="110">
        <f t="shared" si="16"/>
        <v>0</v>
      </c>
      <c r="L373" s="112" t="str">
        <f t="shared" si="17"/>
        <v/>
      </c>
      <c r="W373" s="85"/>
    </row>
    <row r="374" spans="1:23">
      <c r="A374" s="86"/>
      <c r="B374" s="63">
        <f>'Identificación Inventario Datos'!G368</f>
        <v>0</v>
      </c>
      <c r="C374" s="64"/>
      <c r="D374" s="64"/>
      <c r="E374" s="64"/>
      <c r="F374" s="64"/>
      <c r="G374" s="64"/>
      <c r="H374" s="64"/>
      <c r="I374" s="64"/>
      <c r="J374" s="109">
        <f t="shared" si="15"/>
        <v>0</v>
      </c>
      <c r="K374" s="109">
        <f t="shared" si="16"/>
        <v>0</v>
      </c>
      <c r="L374" s="65" t="str">
        <f t="shared" si="17"/>
        <v/>
      </c>
      <c r="W374" s="85"/>
    </row>
    <row r="375" spans="1:23">
      <c r="A375" s="86"/>
      <c r="B375" s="61">
        <f>'Identificación Inventario Datos'!G369</f>
        <v>0</v>
      </c>
      <c r="C375" s="62"/>
      <c r="D375" s="62"/>
      <c r="E375" s="62"/>
      <c r="F375" s="62"/>
      <c r="G375" s="111"/>
      <c r="H375" s="111"/>
      <c r="I375" s="111"/>
      <c r="J375" s="110">
        <f t="shared" si="15"/>
        <v>0</v>
      </c>
      <c r="K375" s="110">
        <f t="shared" si="16"/>
        <v>0</v>
      </c>
      <c r="L375" s="112" t="str">
        <f t="shared" si="17"/>
        <v/>
      </c>
      <c r="W375" s="85"/>
    </row>
    <row r="376" spans="1:23">
      <c r="A376" s="86"/>
      <c r="B376" s="63">
        <f>'Identificación Inventario Datos'!G370</f>
        <v>0</v>
      </c>
      <c r="C376" s="64"/>
      <c r="D376" s="64"/>
      <c r="E376" s="64"/>
      <c r="F376" s="64"/>
      <c r="G376" s="64"/>
      <c r="H376" s="64"/>
      <c r="I376" s="64"/>
      <c r="J376" s="109">
        <f t="shared" si="15"/>
        <v>0</v>
      </c>
      <c r="K376" s="109">
        <f t="shared" si="16"/>
        <v>0</v>
      </c>
      <c r="L376" s="65" t="str">
        <f t="shared" si="17"/>
        <v/>
      </c>
      <c r="W376" s="85"/>
    </row>
    <row r="377" spans="1:23">
      <c r="A377" s="86"/>
      <c r="B377" s="61">
        <f>'Identificación Inventario Datos'!G371</f>
        <v>0</v>
      </c>
      <c r="C377" s="62"/>
      <c r="D377" s="62"/>
      <c r="E377" s="62"/>
      <c r="F377" s="62"/>
      <c r="G377" s="111"/>
      <c r="H377" s="111"/>
      <c r="I377" s="111"/>
      <c r="J377" s="110">
        <f t="shared" si="15"/>
        <v>0</v>
      </c>
      <c r="K377" s="110">
        <f t="shared" si="16"/>
        <v>0</v>
      </c>
      <c r="L377" s="112" t="str">
        <f t="shared" si="17"/>
        <v/>
      </c>
      <c r="W377" s="85"/>
    </row>
    <row r="378" spans="1:23">
      <c r="A378" s="86"/>
      <c r="B378" s="63">
        <f>'Identificación Inventario Datos'!G372</f>
        <v>0</v>
      </c>
      <c r="C378" s="64"/>
      <c r="D378" s="64"/>
      <c r="E378" s="64"/>
      <c r="F378" s="64"/>
      <c r="G378" s="64"/>
      <c r="H378" s="64"/>
      <c r="I378" s="64"/>
      <c r="J378" s="109">
        <f t="shared" si="15"/>
        <v>0</v>
      </c>
      <c r="K378" s="109">
        <f t="shared" si="16"/>
        <v>0</v>
      </c>
      <c r="L378" s="65" t="str">
        <f t="shared" si="17"/>
        <v/>
      </c>
      <c r="W378" s="85"/>
    </row>
    <row r="379" spans="1:23">
      <c r="A379" s="86"/>
      <c r="B379" s="61">
        <f>'Identificación Inventario Datos'!G373</f>
        <v>0</v>
      </c>
      <c r="C379" s="62"/>
      <c r="D379" s="62"/>
      <c r="E379" s="62"/>
      <c r="F379" s="62"/>
      <c r="G379" s="111"/>
      <c r="H379" s="111"/>
      <c r="I379" s="111"/>
      <c r="J379" s="110">
        <f t="shared" si="15"/>
        <v>0</v>
      </c>
      <c r="K379" s="110">
        <f t="shared" si="16"/>
        <v>0</v>
      </c>
      <c r="L379" s="112" t="str">
        <f t="shared" si="17"/>
        <v/>
      </c>
      <c r="W379" s="85"/>
    </row>
    <row r="380" spans="1:23">
      <c r="A380" s="86"/>
      <c r="B380" s="63">
        <f>'Identificación Inventario Datos'!G374</f>
        <v>0</v>
      </c>
      <c r="C380" s="64"/>
      <c r="D380" s="64"/>
      <c r="E380" s="64"/>
      <c r="F380" s="64"/>
      <c r="G380" s="64"/>
      <c r="H380" s="64"/>
      <c r="I380" s="64"/>
      <c r="J380" s="109">
        <f t="shared" si="15"/>
        <v>0</v>
      </c>
      <c r="K380" s="109">
        <f t="shared" si="16"/>
        <v>0</v>
      </c>
      <c r="L380" s="65" t="str">
        <f t="shared" si="17"/>
        <v/>
      </c>
      <c r="W380" s="85"/>
    </row>
    <row r="381" spans="1:23">
      <c r="A381" s="86"/>
      <c r="B381" s="61">
        <f>'Identificación Inventario Datos'!G375</f>
        <v>0</v>
      </c>
      <c r="C381" s="62"/>
      <c r="D381" s="62"/>
      <c r="E381" s="62"/>
      <c r="F381" s="62"/>
      <c r="G381" s="111"/>
      <c r="H381" s="111"/>
      <c r="I381" s="111"/>
      <c r="J381" s="110">
        <f t="shared" si="15"/>
        <v>0</v>
      </c>
      <c r="K381" s="110">
        <f t="shared" si="16"/>
        <v>0</v>
      </c>
      <c r="L381" s="112" t="str">
        <f t="shared" si="17"/>
        <v/>
      </c>
      <c r="W381" s="85"/>
    </row>
    <row r="382" spans="1:23">
      <c r="A382" s="86"/>
      <c r="B382" s="63">
        <f>'Identificación Inventario Datos'!G376</f>
        <v>0</v>
      </c>
      <c r="C382" s="64"/>
      <c r="D382" s="64"/>
      <c r="E382" s="64"/>
      <c r="F382" s="64"/>
      <c r="G382" s="64"/>
      <c r="H382" s="64"/>
      <c r="I382" s="64"/>
      <c r="J382" s="109">
        <f t="shared" si="15"/>
        <v>0</v>
      </c>
      <c r="K382" s="109">
        <f t="shared" si="16"/>
        <v>0</v>
      </c>
      <c r="L382" s="65" t="str">
        <f t="shared" si="17"/>
        <v/>
      </c>
      <c r="W382" s="85"/>
    </row>
    <row r="383" spans="1:23">
      <c r="A383" s="86"/>
      <c r="B383" s="61">
        <f>'Identificación Inventario Datos'!G377</f>
        <v>0</v>
      </c>
      <c r="C383" s="62"/>
      <c r="D383" s="62"/>
      <c r="E383" s="62"/>
      <c r="F383" s="62"/>
      <c r="G383" s="111"/>
      <c r="H383" s="111"/>
      <c r="I383" s="111"/>
      <c r="J383" s="110">
        <f t="shared" si="15"/>
        <v>0</v>
      </c>
      <c r="K383" s="110">
        <f t="shared" si="16"/>
        <v>0</v>
      </c>
      <c r="L383" s="112" t="str">
        <f t="shared" si="17"/>
        <v/>
      </c>
      <c r="W383" s="85"/>
    </row>
    <row r="384" spans="1:23">
      <c r="A384" s="86"/>
      <c r="B384" s="63">
        <f>'Identificación Inventario Datos'!G378</f>
        <v>0</v>
      </c>
      <c r="C384" s="64"/>
      <c r="D384" s="64"/>
      <c r="E384" s="64"/>
      <c r="F384" s="64"/>
      <c r="G384" s="64"/>
      <c r="H384" s="64"/>
      <c r="I384" s="64"/>
      <c r="J384" s="109">
        <f t="shared" si="15"/>
        <v>0</v>
      </c>
      <c r="K384" s="109">
        <f t="shared" si="16"/>
        <v>0</v>
      </c>
      <c r="L384" s="65" t="str">
        <f t="shared" si="17"/>
        <v/>
      </c>
      <c r="W384" s="85"/>
    </row>
    <row r="385" spans="1:23">
      <c r="A385" s="86"/>
      <c r="B385" s="61">
        <f>'Identificación Inventario Datos'!G379</f>
        <v>0</v>
      </c>
      <c r="C385" s="62"/>
      <c r="D385" s="62"/>
      <c r="E385" s="62"/>
      <c r="F385" s="62"/>
      <c r="G385" s="111"/>
      <c r="H385" s="111"/>
      <c r="I385" s="111"/>
      <c r="J385" s="110">
        <f t="shared" si="15"/>
        <v>0</v>
      </c>
      <c r="K385" s="110">
        <f t="shared" si="16"/>
        <v>0</v>
      </c>
      <c r="L385" s="112" t="str">
        <f t="shared" si="17"/>
        <v/>
      </c>
      <c r="W385" s="85"/>
    </row>
    <row r="386" spans="1:23">
      <c r="A386" s="86"/>
      <c r="B386" s="63">
        <f>'Identificación Inventario Datos'!G380</f>
        <v>0</v>
      </c>
      <c r="C386" s="64"/>
      <c r="D386" s="64"/>
      <c r="E386" s="64"/>
      <c r="F386" s="64"/>
      <c r="G386" s="64"/>
      <c r="H386" s="64"/>
      <c r="I386" s="64"/>
      <c r="J386" s="109">
        <f t="shared" si="15"/>
        <v>0</v>
      </c>
      <c r="K386" s="109">
        <f t="shared" si="16"/>
        <v>0</v>
      </c>
      <c r="L386" s="65" t="str">
        <f t="shared" si="17"/>
        <v/>
      </c>
      <c r="W386" s="85"/>
    </row>
    <row r="387" spans="1:23">
      <c r="A387" s="86"/>
      <c r="B387" s="61">
        <f>'Identificación Inventario Datos'!G381</f>
        <v>0</v>
      </c>
      <c r="C387" s="62"/>
      <c r="D387" s="62"/>
      <c r="E387" s="62"/>
      <c r="F387" s="62"/>
      <c r="G387" s="111"/>
      <c r="H387" s="111"/>
      <c r="I387" s="111"/>
      <c r="J387" s="110">
        <f t="shared" si="15"/>
        <v>0</v>
      </c>
      <c r="K387" s="110">
        <f t="shared" si="16"/>
        <v>0</v>
      </c>
      <c r="L387" s="112" t="str">
        <f t="shared" si="17"/>
        <v/>
      </c>
      <c r="W387" s="85"/>
    </row>
    <row r="388" spans="1:23">
      <c r="A388" s="86"/>
      <c r="B388" s="63">
        <f>'Identificación Inventario Datos'!G382</f>
        <v>0</v>
      </c>
      <c r="C388" s="64"/>
      <c r="D388" s="64"/>
      <c r="E388" s="64"/>
      <c r="F388" s="64"/>
      <c r="G388" s="64"/>
      <c r="H388" s="64"/>
      <c r="I388" s="64"/>
      <c r="J388" s="109">
        <f t="shared" si="15"/>
        <v>0</v>
      </c>
      <c r="K388" s="109">
        <f t="shared" si="16"/>
        <v>0</v>
      </c>
      <c r="L388" s="65" t="str">
        <f t="shared" si="17"/>
        <v/>
      </c>
      <c r="W388" s="85"/>
    </row>
    <row r="389" spans="1:23">
      <c r="A389" s="86"/>
      <c r="B389" s="61">
        <f>'Identificación Inventario Datos'!G383</f>
        <v>0</v>
      </c>
      <c r="C389" s="62"/>
      <c r="D389" s="62"/>
      <c r="E389" s="62"/>
      <c r="F389" s="62"/>
      <c r="G389" s="111"/>
      <c r="H389" s="111"/>
      <c r="I389" s="111"/>
      <c r="J389" s="110">
        <f t="shared" si="15"/>
        <v>0</v>
      </c>
      <c r="K389" s="110">
        <f t="shared" si="16"/>
        <v>0</v>
      </c>
      <c r="L389" s="112" t="str">
        <f t="shared" si="17"/>
        <v/>
      </c>
      <c r="W389" s="85"/>
    </row>
    <row r="390" spans="1:23">
      <c r="A390" s="86"/>
      <c r="B390" s="63">
        <f>'Identificación Inventario Datos'!G384</f>
        <v>0</v>
      </c>
      <c r="C390" s="64"/>
      <c r="D390" s="64"/>
      <c r="E390" s="64"/>
      <c r="F390" s="64"/>
      <c r="G390" s="64"/>
      <c r="H390" s="64"/>
      <c r="I390" s="64"/>
      <c r="J390" s="109">
        <f t="shared" si="15"/>
        <v>0</v>
      </c>
      <c r="K390" s="109">
        <f t="shared" si="16"/>
        <v>0</v>
      </c>
      <c r="L390" s="65" t="str">
        <f t="shared" si="17"/>
        <v/>
      </c>
      <c r="W390" s="85"/>
    </row>
    <row r="391" spans="1:23">
      <c r="A391" s="86"/>
      <c r="B391" s="61">
        <f>'Identificación Inventario Datos'!G385</f>
        <v>0</v>
      </c>
      <c r="C391" s="62"/>
      <c r="D391" s="62"/>
      <c r="E391" s="62"/>
      <c r="F391" s="62"/>
      <c r="G391" s="111"/>
      <c r="H391" s="111"/>
      <c r="I391" s="111"/>
      <c r="J391" s="110">
        <f t="shared" si="15"/>
        <v>0</v>
      </c>
      <c r="K391" s="110">
        <f t="shared" si="16"/>
        <v>0</v>
      </c>
      <c r="L391" s="112" t="str">
        <f t="shared" si="17"/>
        <v/>
      </c>
      <c r="W391" s="85"/>
    </row>
    <row r="392" spans="1:23">
      <c r="A392" s="86"/>
      <c r="B392" s="63">
        <f>'Identificación Inventario Datos'!G386</f>
        <v>0</v>
      </c>
      <c r="C392" s="64"/>
      <c r="D392" s="64"/>
      <c r="E392" s="64"/>
      <c r="F392" s="64"/>
      <c r="G392" s="64"/>
      <c r="H392" s="64"/>
      <c r="I392" s="64"/>
      <c r="J392" s="109">
        <f t="shared" si="15"/>
        <v>0</v>
      </c>
      <c r="K392" s="109">
        <f t="shared" si="16"/>
        <v>0</v>
      </c>
      <c r="L392" s="65" t="str">
        <f t="shared" si="17"/>
        <v/>
      </c>
      <c r="W392" s="85"/>
    </row>
    <row r="393" spans="1:23">
      <c r="A393" s="86"/>
      <c r="B393" s="61">
        <f>'Identificación Inventario Datos'!G387</f>
        <v>0</v>
      </c>
      <c r="C393" s="62"/>
      <c r="D393" s="62"/>
      <c r="E393" s="62"/>
      <c r="F393" s="62"/>
      <c r="G393" s="111"/>
      <c r="H393" s="111"/>
      <c r="I393" s="111"/>
      <c r="J393" s="110">
        <f t="shared" si="15"/>
        <v>0</v>
      </c>
      <c r="K393" s="110">
        <f t="shared" si="16"/>
        <v>0</v>
      </c>
      <c r="L393" s="112" t="str">
        <f t="shared" si="17"/>
        <v/>
      </c>
      <c r="W393" s="85"/>
    </row>
    <row r="394" spans="1:23">
      <c r="A394" s="86"/>
      <c r="B394" s="63">
        <f>'Identificación Inventario Datos'!G388</f>
        <v>0</v>
      </c>
      <c r="C394" s="64"/>
      <c r="D394" s="64"/>
      <c r="E394" s="64"/>
      <c r="F394" s="64"/>
      <c r="G394" s="64"/>
      <c r="H394" s="64"/>
      <c r="I394" s="64"/>
      <c r="J394" s="109">
        <f t="shared" si="15"/>
        <v>0</v>
      </c>
      <c r="K394" s="109">
        <f t="shared" si="16"/>
        <v>0</v>
      </c>
      <c r="L394" s="65" t="str">
        <f t="shared" si="17"/>
        <v/>
      </c>
      <c r="W394" s="85"/>
    </row>
    <row r="395" spans="1:23">
      <c r="A395" s="86"/>
      <c r="B395" s="61">
        <f>'Identificación Inventario Datos'!G389</f>
        <v>0</v>
      </c>
      <c r="C395" s="62"/>
      <c r="D395" s="62"/>
      <c r="E395" s="62"/>
      <c r="F395" s="62"/>
      <c r="G395" s="111"/>
      <c r="H395" s="111"/>
      <c r="I395" s="111"/>
      <c r="J395" s="110">
        <f t="shared" si="15"/>
        <v>0</v>
      </c>
      <c r="K395" s="110">
        <f t="shared" si="16"/>
        <v>0</v>
      </c>
      <c r="L395" s="112" t="str">
        <f t="shared" si="17"/>
        <v/>
      </c>
      <c r="W395" s="85"/>
    </row>
    <row r="396" spans="1:23">
      <c r="A396" s="86"/>
      <c r="B396" s="63">
        <f>'Identificación Inventario Datos'!G390</f>
        <v>0</v>
      </c>
      <c r="C396" s="64"/>
      <c r="D396" s="64"/>
      <c r="E396" s="64"/>
      <c r="F396" s="64"/>
      <c r="G396" s="64"/>
      <c r="H396" s="64"/>
      <c r="I396" s="64"/>
      <c r="J396" s="109">
        <f t="shared" si="15"/>
        <v>0</v>
      </c>
      <c r="K396" s="109">
        <f t="shared" si="16"/>
        <v>0</v>
      </c>
      <c r="L396" s="65" t="str">
        <f t="shared" si="17"/>
        <v/>
      </c>
      <c r="W396" s="85"/>
    </row>
    <row r="397" spans="1:23">
      <c r="A397" s="86"/>
      <c r="B397" s="61">
        <f>'Identificación Inventario Datos'!G391</f>
        <v>0</v>
      </c>
      <c r="C397" s="62"/>
      <c r="D397" s="62"/>
      <c r="E397" s="62"/>
      <c r="F397" s="62"/>
      <c r="G397" s="111"/>
      <c r="H397" s="111"/>
      <c r="I397" s="111"/>
      <c r="J397" s="110">
        <f t="shared" si="15"/>
        <v>0</v>
      </c>
      <c r="K397" s="110">
        <f t="shared" si="16"/>
        <v>0</v>
      </c>
      <c r="L397" s="112" t="str">
        <f t="shared" si="17"/>
        <v/>
      </c>
      <c r="W397" s="85"/>
    </row>
    <row r="398" spans="1:23">
      <c r="A398" s="86"/>
      <c r="B398" s="63">
        <f>'Identificación Inventario Datos'!G392</f>
        <v>0</v>
      </c>
      <c r="C398" s="64"/>
      <c r="D398" s="64"/>
      <c r="E398" s="64"/>
      <c r="F398" s="64"/>
      <c r="G398" s="64"/>
      <c r="H398" s="64"/>
      <c r="I398" s="64"/>
      <c r="J398" s="109">
        <f t="shared" si="15"/>
        <v>0</v>
      </c>
      <c r="K398" s="109">
        <f t="shared" si="16"/>
        <v>0</v>
      </c>
      <c r="L398" s="65" t="str">
        <f t="shared" si="17"/>
        <v/>
      </c>
      <c r="W398" s="85"/>
    </row>
    <row r="399" spans="1:23">
      <c r="A399" s="86"/>
      <c r="B399" s="61">
        <f>'Identificación Inventario Datos'!G393</f>
        <v>0</v>
      </c>
      <c r="C399" s="62"/>
      <c r="D399" s="62"/>
      <c r="E399" s="62"/>
      <c r="F399" s="62"/>
      <c r="G399" s="111"/>
      <c r="H399" s="111"/>
      <c r="I399" s="111"/>
      <c r="J399" s="110">
        <f t="shared" si="15"/>
        <v>0</v>
      </c>
      <c r="K399" s="110">
        <f t="shared" si="16"/>
        <v>0</v>
      </c>
      <c r="L399" s="112" t="str">
        <f t="shared" si="17"/>
        <v/>
      </c>
      <c r="W399" s="85"/>
    </row>
    <row r="400" spans="1:23">
      <c r="A400" s="86"/>
      <c r="B400" s="63">
        <f>'Identificación Inventario Datos'!G394</f>
        <v>0</v>
      </c>
      <c r="C400" s="64"/>
      <c r="D400" s="64"/>
      <c r="E400" s="64"/>
      <c r="F400" s="64"/>
      <c r="G400" s="64"/>
      <c r="H400" s="64"/>
      <c r="I400" s="64"/>
      <c r="J400" s="109">
        <f t="shared" ref="J400:J463" si="18">(+IF(C400="No Contribuye",1*0.25,IF(C400="Contribuye al Sector",4*0.25,IF(C400="",0,"")))+IF(D400="No se ha contemplado el valor agregado",1*0.25,IF(D400="Genera valor agregado",4*0.25,IF(D400="",0,"")))+IF(E400="No se ha identificado",1*0.25,IF(E400="Internacional",2*0.25,IF(E400="Sector Público ó Privado / Ciudadanos",3*0.25,IF(E400="Regional / Nacional / Todos los sectores y Coberturas",4*0.25,IF(E400="",0,"")))))+IF(F400="No se ha identificado la demanda",1*0.25,IF(F400="Demanda por parte de la ciudadanía a través de la solicitud de peticiones",2*0.25,IF(F400="Demanda por parte de desarrolladores",3*0.25,IF(F400="Gran demanda a través Consultas propias de la Entidad",4*0.25,IF(F400="",0,""))))))</f>
        <v>0</v>
      </c>
      <c r="K400" s="109">
        <f t="shared" ref="K400:K463" si="19">(+IF(G400="Requiere desarrollo",4*0.33,IF(G400="No requiere esfuerzo de desarrollo",1*0.33,IF(G400="",0,""))))+IF(H400="Se encuentra en un servidor de producción",4*0.33,IF(H400="Servidor de datos",1*0.33,IF(H400="",0,"")))+IF(I400="No tiene procesos de calidad",4*0.33,IF(I400="Calidad media",3*0.33,IF(I400="Alta calidad",2*0.33,IF(I400="Certificada",1*0.33,IF(I400="",0,"")))))</f>
        <v>0</v>
      </c>
      <c r="L400" s="65" t="str">
        <f t="shared" ref="L400:L463" si="20">+IF(AND(J400&gt;2,J400&lt;=4,K400&gt;=0,K400&lt;2),"VICTORIA TEMPRANA",IF(AND(J400&gt;2,J400&lt;=4,K400&gt;2,K400&lt;=4),"MEDIO PLAZO",IF(AND(J400&gt;=0,J400&lt;=2,K400&gt;2,K400&lt;=4),"NO APORTA VALOR",IF(AND(J400&gt;=0,J400&lt;=2,K400&gt;0,K400&lt;2),"LARGO PLAZO",""))))</f>
        <v/>
      </c>
      <c r="W400" s="85"/>
    </row>
    <row r="401" spans="1:23">
      <c r="A401" s="86"/>
      <c r="B401" s="61">
        <f>'Identificación Inventario Datos'!G395</f>
        <v>0</v>
      </c>
      <c r="C401" s="62"/>
      <c r="D401" s="62"/>
      <c r="E401" s="62"/>
      <c r="F401" s="62"/>
      <c r="G401" s="111"/>
      <c r="H401" s="111"/>
      <c r="I401" s="111"/>
      <c r="J401" s="110">
        <f t="shared" si="18"/>
        <v>0</v>
      </c>
      <c r="K401" s="110">
        <f t="shared" si="19"/>
        <v>0</v>
      </c>
      <c r="L401" s="112" t="str">
        <f t="shared" si="20"/>
        <v/>
      </c>
      <c r="W401" s="85"/>
    </row>
    <row r="402" spans="1:23">
      <c r="A402" s="86"/>
      <c r="B402" s="63">
        <f>'Identificación Inventario Datos'!G396</f>
        <v>0</v>
      </c>
      <c r="C402" s="64"/>
      <c r="D402" s="64"/>
      <c r="E402" s="64"/>
      <c r="F402" s="64"/>
      <c r="G402" s="64"/>
      <c r="H402" s="64"/>
      <c r="I402" s="64"/>
      <c r="J402" s="109">
        <f t="shared" si="18"/>
        <v>0</v>
      </c>
      <c r="K402" s="109">
        <f t="shared" si="19"/>
        <v>0</v>
      </c>
      <c r="L402" s="65" t="str">
        <f t="shared" si="20"/>
        <v/>
      </c>
      <c r="W402" s="85"/>
    </row>
    <row r="403" spans="1:23">
      <c r="A403" s="86"/>
      <c r="B403" s="61">
        <f>'Identificación Inventario Datos'!G397</f>
        <v>0</v>
      </c>
      <c r="C403" s="62"/>
      <c r="D403" s="62"/>
      <c r="E403" s="62"/>
      <c r="F403" s="62"/>
      <c r="G403" s="111"/>
      <c r="H403" s="111"/>
      <c r="I403" s="111"/>
      <c r="J403" s="110">
        <f t="shared" si="18"/>
        <v>0</v>
      </c>
      <c r="K403" s="110">
        <f t="shared" si="19"/>
        <v>0</v>
      </c>
      <c r="L403" s="112" t="str">
        <f t="shared" si="20"/>
        <v/>
      </c>
      <c r="W403" s="85"/>
    </row>
    <row r="404" spans="1:23">
      <c r="A404" s="86"/>
      <c r="B404" s="63">
        <f>'Identificación Inventario Datos'!G398</f>
        <v>0</v>
      </c>
      <c r="C404" s="64"/>
      <c r="D404" s="64"/>
      <c r="E404" s="64"/>
      <c r="F404" s="64"/>
      <c r="G404" s="64"/>
      <c r="H404" s="64"/>
      <c r="I404" s="64"/>
      <c r="J404" s="109">
        <f t="shared" si="18"/>
        <v>0</v>
      </c>
      <c r="K404" s="109">
        <f t="shared" si="19"/>
        <v>0</v>
      </c>
      <c r="L404" s="65" t="str">
        <f t="shared" si="20"/>
        <v/>
      </c>
      <c r="W404" s="85"/>
    </row>
    <row r="405" spans="1:23">
      <c r="A405" s="86"/>
      <c r="B405" s="61">
        <f>'Identificación Inventario Datos'!G399</f>
        <v>0</v>
      </c>
      <c r="C405" s="62"/>
      <c r="D405" s="62"/>
      <c r="E405" s="62"/>
      <c r="F405" s="62"/>
      <c r="G405" s="111"/>
      <c r="H405" s="111"/>
      <c r="I405" s="111"/>
      <c r="J405" s="110">
        <f t="shared" si="18"/>
        <v>0</v>
      </c>
      <c r="K405" s="110">
        <f t="shared" si="19"/>
        <v>0</v>
      </c>
      <c r="L405" s="112" t="str">
        <f t="shared" si="20"/>
        <v/>
      </c>
      <c r="W405" s="85"/>
    </row>
    <row r="406" spans="1:23">
      <c r="A406" s="86"/>
      <c r="B406" s="63">
        <f>'Identificación Inventario Datos'!G400</f>
        <v>0</v>
      </c>
      <c r="C406" s="64"/>
      <c r="D406" s="64"/>
      <c r="E406" s="64"/>
      <c r="F406" s="64"/>
      <c r="G406" s="64"/>
      <c r="H406" s="64"/>
      <c r="I406" s="64"/>
      <c r="J406" s="109">
        <f t="shared" si="18"/>
        <v>0</v>
      </c>
      <c r="K406" s="109">
        <f t="shared" si="19"/>
        <v>0</v>
      </c>
      <c r="L406" s="65" t="str">
        <f t="shared" si="20"/>
        <v/>
      </c>
      <c r="W406" s="85"/>
    </row>
    <row r="407" spans="1:23">
      <c r="A407" s="86"/>
      <c r="B407" s="61">
        <f>'Identificación Inventario Datos'!G401</f>
        <v>0</v>
      </c>
      <c r="C407" s="62"/>
      <c r="D407" s="62"/>
      <c r="E407" s="62"/>
      <c r="F407" s="62"/>
      <c r="G407" s="111"/>
      <c r="H407" s="111"/>
      <c r="I407" s="111"/>
      <c r="J407" s="110">
        <f t="shared" si="18"/>
        <v>0</v>
      </c>
      <c r="K407" s="110">
        <f t="shared" si="19"/>
        <v>0</v>
      </c>
      <c r="L407" s="112" t="str">
        <f t="shared" si="20"/>
        <v/>
      </c>
      <c r="W407" s="85"/>
    </row>
    <row r="408" spans="1:23">
      <c r="A408" s="86"/>
      <c r="B408" s="63">
        <f>'Identificación Inventario Datos'!G402</f>
        <v>0</v>
      </c>
      <c r="C408" s="64"/>
      <c r="D408" s="64"/>
      <c r="E408" s="64"/>
      <c r="F408" s="64"/>
      <c r="G408" s="64"/>
      <c r="H408" s="64"/>
      <c r="I408" s="64"/>
      <c r="J408" s="109">
        <f t="shared" si="18"/>
        <v>0</v>
      </c>
      <c r="K408" s="109">
        <f t="shared" si="19"/>
        <v>0</v>
      </c>
      <c r="L408" s="65" t="str">
        <f t="shared" si="20"/>
        <v/>
      </c>
      <c r="W408" s="85"/>
    </row>
    <row r="409" spans="1:23">
      <c r="A409" s="86"/>
      <c r="B409" s="61">
        <f>'Identificación Inventario Datos'!G403</f>
        <v>0</v>
      </c>
      <c r="C409" s="62"/>
      <c r="D409" s="62"/>
      <c r="E409" s="62"/>
      <c r="F409" s="62"/>
      <c r="G409" s="111"/>
      <c r="H409" s="111"/>
      <c r="I409" s="111"/>
      <c r="J409" s="110">
        <f t="shared" si="18"/>
        <v>0</v>
      </c>
      <c r="K409" s="110">
        <f t="shared" si="19"/>
        <v>0</v>
      </c>
      <c r="L409" s="112" t="str">
        <f t="shared" si="20"/>
        <v/>
      </c>
      <c r="W409" s="85"/>
    </row>
    <row r="410" spans="1:23">
      <c r="A410" s="86"/>
      <c r="B410" s="63">
        <f>'Identificación Inventario Datos'!G404</f>
        <v>0</v>
      </c>
      <c r="C410" s="64"/>
      <c r="D410" s="64"/>
      <c r="E410" s="64"/>
      <c r="F410" s="64"/>
      <c r="G410" s="64"/>
      <c r="H410" s="64"/>
      <c r="I410" s="64"/>
      <c r="J410" s="109">
        <f t="shared" si="18"/>
        <v>0</v>
      </c>
      <c r="K410" s="109">
        <f t="shared" si="19"/>
        <v>0</v>
      </c>
      <c r="L410" s="65" t="str">
        <f t="shared" si="20"/>
        <v/>
      </c>
      <c r="W410" s="85"/>
    </row>
    <row r="411" spans="1:23">
      <c r="A411" s="86"/>
      <c r="B411" s="61">
        <f>'Identificación Inventario Datos'!G405</f>
        <v>0</v>
      </c>
      <c r="C411" s="62"/>
      <c r="D411" s="62"/>
      <c r="E411" s="62"/>
      <c r="F411" s="62"/>
      <c r="G411" s="111"/>
      <c r="H411" s="111"/>
      <c r="I411" s="111"/>
      <c r="J411" s="110">
        <f t="shared" si="18"/>
        <v>0</v>
      </c>
      <c r="K411" s="110">
        <f t="shared" si="19"/>
        <v>0</v>
      </c>
      <c r="L411" s="112" t="str">
        <f t="shared" si="20"/>
        <v/>
      </c>
      <c r="W411" s="85"/>
    </row>
    <row r="412" spans="1:23">
      <c r="A412" s="86"/>
      <c r="B412" s="63">
        <f>'Identificación Inventario Datos'!G406</f>
        <v>0</v>
      </c>
      <c r="C412" s="64"/>
      <c r="D412" s="64"/>
      <c r="E412" s="64"/>
      <c r="F412" s="64"/>
      <c r="G412" s="64"/>
      <c r="H412" s="64"/>
      <c r="I412" s="64"/>
      <c r="J412" s="109">
        <f t="shared" si="18"/>
        <v>0</v>
      </c>
      <c r="K412" s="109">
        <f t="shared" si="19"/>
        <v>0</v>
      </c>
      <c r="L412" s="65" t="str">
        <f t="shared" si="20"/>
        <v/>
      </c>
      <c r="W412" s="85"/>
    </row>
    <row r="413" spans="1:23">
      <c r="A413" s="86"/>
      <c r="B413" s="61">
        <f>'Identificación Inventario Datos'!G407</f>
        <v>0</v>
      </c>
      <c r="C413" s="62"/>
      <c r="D413" s="62"/>
      <c r="E413" s="62"/>
      <c r="F413" s="62"/>
      <c r="G413" s="111"/>
      <c r="H413" s="111"/>
      <c r="I413" s="111"/>
      <c r="J413" s="110">
        <f t="shared" si="18"/>
        <v>0</v>
      </c>
      <c r="K413" s="110">
        <f t="shared" si="19"/>
        <v>0</v>
      </c>
      <c r="L413" s="112" t="str">
        <f t="shared" si="20"/>
        <v/>
      </c>
      <c r="W413" s="85"/>
    </row>
    <row r="414" spans="1:23">
      <c r="A414" s="86"/>
      <c r="B414" s="63">
        <f>'Identificación Inventario Datos'!G408</f>
        <v>0</v>
      </c>
      <c r="C414" s="64"/>
      <c r="D414" s="64"/>
      <c r="E414" s="64"/>
      <c r="F414" s="64"/>
      <c r="G414" s="64"/>
      <c r="H414" s="64"/>
      <c r="I414" s="64"/>
      <c r="J414" s="109">
        <f t="shared" si="18"/>
        <v>0</v>
      </c>
      <c r="K414" s="109">
        <f t="shared" si="19"/>
        <v>0</v>
      </c>
      <c r="L414" s="65" t="str">
        <f t="shared" si="20"/>
        <v/>
      </c>
      <c r="W414" s="85"/>
    </row>
    <row r="415" spans="1:23">
      <c r="A415" s="86"/>
      <c r="B415" s="61">
        <f>'Identificación Inventario Datos'!G409</f>
        <v>0</v>
      </c>
      <c r="C415" s="62"/>
      <c r="D415" s="62"/>
      <c r="E415" s="62"/>
      <c r="F415" s="62"/>
      <c r="G415" s="111"/>
      <c r="H415" s="111"/>
      <c r="I415" s="111"/>
      <c r="J415" s="110">
        <f t="shared" si="18"/>
        <v>0</v>
      </c>
      <c r="K415" s="110">
        <f t="shared" si="19"/>
        <v>0</v>
      </c>
      <c r="L415" s="112" t="str">
        <f t="shared" si="20"/>
        <v/>
      </c>
      <c r="W415" s="85"/>
    </row>
    <row r="416" spans="1:23">
      <c r="A416" s="86"/>
      <c r="B416" s="63">
        <f>'Identificación Inventario Datos'!G410</f>
        <v>0</v>
      </c>
      <c r="C416" s="64"/>
      <c r="D416" s="64"/>
      <c r="E416" s="64"/>
      <c r="F416" s="64"/>
      <c r="G416" s="64"/>
      <c r="H416" s="64"/>
      <c r="I416" s="64"/>
      <c r="J416" s="109">
        <f t="shared" si="18"/>
        <v>0</v>
      </c>
      <c r="K416" s="109">
        <f t="shared" si="19"/>
        <v>0</v>
      </c>
      <c r="L416" s="65" t="str">
        <f t="shared" si="20"/>
        <v/>
      </c>
      <c r="W416" s="85"/>
    </row>
    <row r="417" spans="1:23">
      <c r="A417" s="86"/>
      <c r="B417" s="61">
        <f>'Identificación Inventario Datos'!G411</f>
        <v>0</v>
      </c>
      <c r="C417" s="62"/>
      <c r="D417" s="62"/>
      <c r="E417" s="62"/>
      <c r="F417" s="62"/>
      <c r="G417" s="111"/>
      <c r="H417" s="111"/>
      <c r="I417" s="111"/>
      <c r="J417" s="110">
        <f t="shared" si="18"/>
        <v>0</v>
      </c>
      <c r="K417" s="110">
        <f t="shared" si="19"/>
        <v>0</v>
      </c>
      <c r="L417" s="112" t="str">
        <f t="shared" si="20"/>
        <v/>
      </c>
      <c r="W417" s="85"/>
    </row>
    <row r="418" spans="1:23">
      <c r="A418" s="86"/>
      <c r="B418" s="63">
        <f>'Identificación Inventario Datos'!G412</f>
        <v>0</v>
      </c>
      <c r="C418" s="64"/>
      <c r="D418" s="64"/>
      <c r="E418" s="64"/>
      <c r="F418" s="64"/>
      <c r="G418" s="64"/>
      <c r="H418" s="64"/>
      <c r="I418" s="64"/>
      <c r="J418" s="109">
        <f t="shared" si="18"/>
        <v>0</v>
      </c>
      <c r="K418" s="109">
        <f t="shared" si="19"/>
        <v>0</v>
      </c>
      <c r="L418" s="65" t="str">
        <f t="shared" si="20"/>
        <v/>
      </c>
      <c r="W418" s="85"/>
    </row>
    <row r="419" spans="1:23">
      <c r="A419" s="86"/>
      <c r="B419" s="61">
        <f>'Identificación Inventario Datos'!G413</f>
        <v>0</v>
      </c>
      <c r="C419" s="62"/>
      <c r="D419" s="62"/>
      <c r="E419" s="62"/>
      <c r="F419" s="62"/>
      <c r="G419" s="111"/>
      <c r="H419" s="111"/>
      <c r="I419" s="111"/>
      <c r="J419" s="110">
        <f t="shared" si="18"/>
        <v>0</v>
      </c>
      <c r="K419" s="110">
        <f t="shared" si="19"/>
        <v>0</v>
      </c>
      <c r="L419" s="112" t="str">
        <f t="shared" si="20"/>
        <v/>
      </c>
      <c r="W419" s="85"/>
    </row>
    <row r="420" spans="1:23">
      <c r="A420" s="86"/>
      <c r="B420" s="63">
        <f>'Identificación Inventario Datos'!G414</f>
        <v>0</v>
      </c>
      <c r="C420" s="64"/>
      <c r="D420" s="64"/>
      <c r="E420" s="64"/>
      <c r="F420" s="64"/>
      <c r="G420" s="64"/>
      <c r="H420" s="64"/>
      <c r="I420" s="64"/>
      <c r="J420" s="109">
        <f t="shared" si="18"/>
        <v>0</v>
      </c>
      <c r="K420" s="109">
        <f t="shared" si="19"/>
        <v>0</v>
      </c>
      <c r="L420" s="65" t="str">
        <f t="shared" si="20"/>
        <v/>
      </c>
      <c r="W420" s="85"/>
    </row>
    <row r="421" spans="1:23">
      <c r="A421" s="86"/>
      <c r="B421" s="61">
        <f>'Identificación Inventario Datos'!G415</f>
        <v>0</v>
      </c>
      <c r="C421" s="62"/>
      <c r="D421" s="62"/>
      <c r="E421" s="62"/>
      <c r="F421" s="62"/>
      <c r="G421" s="111"/>
      <c r="H421" s="111"/>
      <c r="I421" s="111"/>
      <c r="J421" s="110">
        <f t="shared" si="18"/>
        <v>0</v>
      </c>
      <c r="K421" s="110">
        <f t="shared" si="19"/>
        <v>0</v>
      </c>
      <c r="L421" s="112" t="str">
        <f t="shared" si="20"/>
        <v/>
      </c>
      <c r="W421" s="85"/>
    </row>
    <row r="422" spans="1:23">
      <c r="A422" s="86"/>
      <c r="B422" s="63">
        <f>'Identificación Inventario Datos'!G416</f>
        <v>0</v>
      </c>
      <c r="C422" s="64"/>
      <c r="D422" s="64"/>
      <c r="E422" s="64"/>
      <c r="F422" s="64"/>
      <c r="G422" s="64"/>
      <c r="H422" s="64"/>
      <c r="I422" s="64"/>
      <c r="J422" s="109">
        <f t="shared" si="18"/>
        <v>0</v>
      </c>
      <c r="K422" s="109">
        <f t="shared" si="19"/>
        <v>0</v>
      </c>
      <c r="L422" s="65" t="str">
        <f t="shared" si="20"/>
        <v/>
      </c>
      <c r="W422" s="85"/>
    </row>
    <row r="423" spans="1:23">
      <c r="A423" s="86"/>
      <c r="B423" s="61">
        <f>'Identificación Inventario Datos'!G417</f>
        <v>0</v>
      </c>
      <c r="C423" s="62"/>
      <c r="D423" s="62"/>
      <c r="E423" s="62"/>
      <c r="F423" s="62"/>
      <c r="G423" s="111"/>
      <c r="H423" s="111"/>
      <c r="I423" s="111"/>
      <c r="J423" s="110">
        <f t="shared" si="18"/>
        <v>0</v>
      </c>
      <c r="K423" s="110">
        <f t="shared" si="19"/>
        <v>0</v>
      </c>
      <c r="L423" s="112" t="str">
        <f t="shared" si="20"/>
        <v/>
      </c>
      <c r="W423" s="85"/>
    </row>
    <row r="424" spans="1:23">
      <c r="A424" s="86"/>
      <c r="B424" s="63">
        <f>'Identificación Inventario Datos'!G418</f>
        <v>0</v>
      </c>
      <c r="C424" s="64"/>
      <c r="D424" s="64"/>
      <c r="E424" s="64"/>
      <c r="F424" s="64"/>
      <c r="G424" s="64"/>
      <c r="H424" s="64"/>
      <c r="I424" s="64"/>
      <c r="J424" s="109">
        <f t="shared" si="18"/>
        <v>0</v>
      </c>
      <c r="K424" s="109">
        <f t="shared" si="19"/>
        <v>0</v>
      </c>
      <c r="L424" s="65" t="str">
        <f t="shared" si="20"/>
        <v/>
      </c>
      <c r="W424" s="85"/>
    </row>
    <row r="425" spans="1:23">
      <c r="A425" s="86"/>
      <c r="B425" s="61">
        <f>'Identificación Inventario Datos'!G419</f>
        <v>0</v>
      </c>
      <c r="C425" s="62"/>
      <c r="D425" s="62"/>
      <c r="E425" s="62"/>
      <c r="F425" s="62"/>
      <c r="G425" s="111"/>
      <c r="H425" s="111"/>
      <c r="I425" s="111"/>
      <c r="J425" s="110">
        <f t="shared" si="18"/>
        <v>0</v>
      </c>
      <c r="K425" s="110">
        <f t="shared" si="19"/>
        <v>0</v>
      </c>
      <c r="L425" s="112" t="str">
        <f t="shared" si="20"/>
        <v/>
      </c>
      <c r="W425" s="85"/>
    </row>
    <row r="426" spans="1:23">
      <c r="A426" s="86"/>
      <c r="B426" s="63">
        <f>'Identificación Inventario Datos'!G420</f>
        <v>0</v>
      </c>
      <c r="C426" s="64"/>
      <c r="D426" s="64"/>
      <c r="E426" s="64"/>
      <c r="F426" s="64"/>
      <c r="G426" s="64"/>
      <c r="H426" s="64"/>
      <c r="I426" s="64"/>
      <c r="J426" s="109">
        <f t="shared" si="18"/>
        <v>0</v>
      </c>
      <c r="K426" s="109">
        <f t="shared" si="19"/>
        <v>0</v>
      </c>
      <c r="L426" s="65" t="str">
        <f t="shared" si="20"/>
        <v/>
      </c>
      <c r="W426" s="85"/>
    </row>
    <row r="427" spans="1:23">
      <c r="A427" s="86"/>
      <c r="B427" s="61">
        <f>'Identificación Inventario Datos'!G421</f>
        <v>0</v>
      </c>
      <c r="C427" s="62"/>
      <c r="D427" s="62"/>
      <c r="E427" s="62"/>
      <c r="F427" s="62"/>
      <c r="G427" s="111"/>
      <c r="H427" s="111"/>
      <c r="I427" s="111"/>
      <c r="J427" s="110">
        <f t="shared" si="18"/>
        <v>0</v>
      </c>
      <c r="K427" s="110">
        <f t="shared" si="19"/>
        <v>0</v>
      </c>
      <c r="L427" s="112" t="str">
        <f t="shared" si="20"/>
        <v/>
      </c>
      <c r="W427" s="85"/>
    </row>
    <row r="428" spans="1:23">
      <c r="A428" s="86"/>
      <c r="B428" s="63">
        <f>'Identificación Inventario Datos'!G422</f>
        <v>0</v>
      </c>
      <c r="C428" s="64"/>
      <c r="D428" s="64"/>
      <c r="E428" s="64"/>
      <c r="F428" s="64"/>
      <c r="G428" s="64"/>
      <c r="H428" s="64"/>
      <c r="I428" s="64"/>
      <c r="J428" s="109">
        <f t="shared" si="18"/>
        <v>0</v>
      </c>
      <c r="K428" s="109">
        <f t="shared" si="19"/>
        <v>0</v>
      </c>
      <c r="L428" s="65" t="str">
        <f t="shared" si="20"/>
        <v/>
      </c>
      <c r="W428" s="85"/>
    </row>
    <row r="429" spans="1:23">
      <c r="A429" s="86"/>
      <c r="B429" s="61">
        <f>'Identificación Inventario Datos'!G423</f>
        <v>0</v>
      </c>
      <c r="C429" s="62"/>
      <c r="D429" s="62"/>
      <c r="E429" s="62"/>
      <c r="F429" s="62"/>
      <c r="G429" s="111"/>
      <c r="H429" s="111"/>
      <c r="I429" s="111"/>
      <c r="J429" s="110">
        <f t="shared" si="18"/>
        <v>0</v>
      </c>
      <c r="K429" s="110">
        <f t="shared" si="19"/>
        <v>0</v>
      </c>
      <c r="L429" s="112" t="str">
        <f t="shared" si="20"/>
        <v/>
      </c>
      <c r="W429" s="85"/>
    </row>
    <row r="430" spans="1:23">
      <c r="A430" s="86"/>
      <c r="B430" s="63">
        <f>'Identificación Inventario Datos'!G424</f>
        <v>0</v>
      </c>
      <c r="C430" s="64"/>
      <c r="D430" s="64"/>
      <c r="E430" s="64"/>
      <c r="F430" s="64"/>
      <c r="G430" s="64"/>
      <c r="H430" s="64"/>
      <c r="I430" s="64"/>
      <c r="J430" s="109">
        <f t="shared" si="18"/>
        <v>0</v>
      </c>
      <c r="K430" s="109">
        <f t="shared" si="19"/>
        <v>0</v>
      </c>
      <c r="L430" s="65" t="str">
        <f t="shared" si="20"/>
        <v/>
      </c>
      <c r="W430" s="85"/>
    </row>
    <row r="431" spans="1:23">
      <c r="A431" s="86"/>
      <c r="B431" s="61">
        <f>'Identificación Inventario Datos'!G425</f>
        <v>0</v>
      </c>
      <c r="C431" s="62"/>
      <c r="D431" s="62"/>
      <c r="E431" s="62"/>
      <c r="F431" s="62"/>
      <c r="G431" s="111"/>
      <c r="H431" s="111"/>
      <c r="I431" s="111"/>
      <c r="J431" s="110">
        <f t="shared" si="18"/>
        <v>0</v>
      </c>
      <c r="K431" s="110">
        <f t="shared" si="19"/>
        <v>0</v>
      </c>
      <c r="L431" s="112" t="str">
        <f t="shared" si="20"/>
        <v/>
      </c>
      <c r="W431" s="85"/>
    </row>
    <row r="432" spans="1:23">
      <c r="A432" s="86"/>
      <c r="B432" s="63">
        <f>'Identificación Inventario Datos'!G426</f>
        <v>0</v>
      </c>
      <c r="C432" s="64"/>
      <c r="D432" s="64"/>
      <c r="E432" s="64"/>
      <c r="F432" s="64"/>
      <c r="G432" s="64"/>
      <c r="H432" s="64"/>
      <c r="I432" s="64"/>
      <c r="J432" s="109">
        <f t="shared" si="18"/>
        <v>0</v>
      </c>
      <c r="K432" s="109">
        <f t="shared" si="19"/>
        <v>0</v>
      </c>
      <c r="L432" s="65" t="str">
        <f t="shared" si="20"/>
        <v/>
      </c>
      <c r="W432" s="85"/>
    </row>
    <row r="433" spans="1:23">
      <c r="A433" s="86"/>
      <c r="B433" s="61">
        <f>'Identificación Inventario Datos'!G427</f>
        <v>0</v>
      </c>
      <c r="C433" s="62"/>
      <c r="D433" s="62"/>
      <c r="E433" s="62"/>
      <c r="F433" s="62"/>
      <c r="G433" s="111"/>
      <c r="H433" s="111"/>
      <c r="I433" s="111"/>
      <c r="J433" s="110">
        <f t="shared" si="18"/>
        <v>0</v>
      </c>
      <c r="K433" s="110">
        <f t="shared" si="19"/>
        <v>0</v>
      </c>
      <c r="L433" s="112" t="str">
        <f t="shared" si="20"/>
        <v/>
      </c>
      <c r="W433" s="85"/>
    </row>
    <row r="434" spans="1:23">
      <c r="A434" s="86"/>
      <c r="B434" s="63">
        <f>'Identificación Inventario Datos'!G428</f>
        <v>0</v>
      </c>
      <c r="C434" s="64"/>
      <c r="D434" s="64"/>
      <c r="E434" s="64"/>
      <c r="F434" s="64"/>
      <c r="G434" s="64"/>
      <c r="H434" s="64"/>
      <c r="I434" s="64"/>
      <c r="J434" s="109">
        <f t="shared" si="18"/>
        <v>0</v>
      </c>
      <c r="K434" s="109">
        <f t="shared" si="19"/>
        <v>0</v>
      </c>
      <c r="L434" s="65" t="str">
        <f t="shared" si="20"/>
        <v/>
      </c>
      <c r="W434" s="85"/>
    </row>
    <row r="435" spans="1:23">
      <c r="A435" s="86"/>
      <c r="B435" s="61">
        <f>'Identificación Inventario Datos'!G429</f>
        <v>0</v>
      </c>
      <c r="C435" s="62"/>
      <c r="D435" s="62"/>
      <c r="E435" s="62"/>
      <c r="F435" s="62"/>
      <c r="G435" s="111"/>
      <c r="H435" s="111"/>
      <c r="I435" s="111"/>
      <c r="J435" s="110">
        <f t="shared" si="18"/>
        <v>0</v>
      </c>
      <c r="K435" s="110">
        <f t="shared" si="19"/>
        <v>0</v>
      </c>
      <c r="L435" s="112" t="str">
        <f t="shared" si="20"/>
        <v/>
      </c>
      <c r="W435" s="85"/>
    </row>
    <row r="436" spans="1:23">
      <c r="A436" s="86"/>
      <c r="B436" s="63">
        <f>'Identificación Inventario Datos'!G430</f>
        <v>0</v>
      </c>
      <c r="C436" s="64"/>
      <c r="D436" s="64"/>
      <c r="E436" s="64"/>
      <c r="F436" s="64"/>
      <c r="G436" s="64"/>
      <c r="H436" s="64"/>
      <c r="I436" s="64"/>
      <c r="J436" s="109">
        <f t="shared" si="18"/>
        <v>0</v>
      </c>
      <c r="K436" s="109">
        <f t="shared" si="19"/>
        <v>0</v>
      </c>
      <c r="L436" s="65" t="str">
        <f t="shared" si="20"/>
        <v/>
      </c>
      <c r="W436" s="85"/>
    </row>
    <row r="437" spans="1:23">
      <c r="A437" s="86"/>
      <c r="B437" s="61">
        <f>'Identificación Inventario Datos'!G431</f>
        <v>0</v>
      </c>
      <c r="C437" s="62"/>
      <c r="D437" s="62"/>
      <c r="E437" s="62"/>
      <c r="F437" s="62"/>
      <c r="G437" s="111"/>
      <c r="H437" s="111"/>
      <c r="I437" s="111"/>
      <c r="J437" s="110">
        <f t="shared" si="18"/>
        <v>0</v>
      </c>
      <c r="K437" s="110">
        <f t="shared" si="19"/>
        <v>0</v>
      </c>
      <c r="L437" s="112" t="str">
        <f t="shared" si="20"/>
        <v/>
      </c>
      <c r="W437" s="85"/>
    </row>
    <row r="438" spans="1:23">
      <c r="A438" s="86"/>
      <c r="B438" s="63">
        <f>'Identificación Inventario Datos'!G432</f>
        <v>0</v>
      </c>
      <c r="C438" s="64"/>
      <c r="D438" s="64"/>
      <c r="E438" s="64"/>
      <c r="F438" s="64"/>
      <c r="G438" s="64"/>
      <c r="H438" s="64"/>
      <c r="I438" s="64"/>
      <c r="J438" s="109">
        <f t="shared" si="18"/>
        <v>0</v>
      </c>
      <c r="K438" s="109">
        <f t="shared" si="19"/>
        <v>0</v>
      </c>
      <c r="L438" s="65" t="str">
        <f t="shared" si="20"/>
        <v/>
      </c>
      <c r="W438" s="85"/>
    </row>
    <row r="439" spans="1:23">
      <c r="A439" s="86"/>
      <c r="B439" s="61">
        <f>'Identificación Inventario Datos'!G433</f>
        <v>0</v>
      </c>
      <c r="C439" s="62"/>
      <c r="D439" s="62"/>
      <c r="E439" s="62"/>
      <c r="F439" s="62"/>
      <c r="G439" s="111"/>
      <c r="H439" s="111"/>
      <c r="I439" s="111"/>
      <c r="J439" s="110">
        <f t="shared" si="18"/>
        <v>0</v>
      </c>
      <c r="K439" s="110">
        <f t="shared" si="19"/>
        <v>0</v>
      </c>
      <c r="L439" s="112" t="str">
        <f t="shared" si="20"/>
        <v/>
      </c>
      <c r="W439" s="85"/>
    </row>
    <row r="440" spans="1:23">
      <c r="A440" s="86"/>
      <c r="B440" s="63">
        <f>'Identificación Inventario Datos'!G434</f>
        <v>0</v>
      </c>
      <c r="C440" s="64"/>
      <c r="D440" s="64"/>
      <c r="E440" s="64"/>
      <c r="F440" s="64"/>
      <c r="G440" s="64"/>
      <c r="H440" s="64"/>
      <c r="I440" s="64"/>
      <c r="J440" s="109">
        <f t="shared" si="18"/>
        <v>0</v>
      </c>
      <c r="K440" s="109">
        <f t="shared" si="19"/>
        <v>0</v>
      </c>
      <c r="L440" s="65" t="str">
        <f t="shared" si="20"/>
        <v/>
      </c>
      <c r="W440" s="85"/>
    </row>
    <row r="441" spans="1:23">
      <c r="A441" s="86"/>
      <c r="B441" s="61">
        <f>'Identificación Inventario Datos'!G435</f>
        <v>0</v>
      </c>
      <c r="C441" s="62"/>
      <c r="D441" s="62"/>
      <c r="E441" s="62"/>
      <c r="F441" s="62"/>
      <c r="G441" s="111"/>
      <c r="H441" s="111"/>
      <c r="I441" s="111"/>
      <c r="J441" s="110">
        <f t="shared" si="18"/>
        <v>0</v>
      </c>
      <c r="K441" s="110">
        <f t="shared" si="19"/>
        <v>0</v>
      </c>
      <c r="L441" s="112" t="str">
        <f t="shared" si="20"/>
        <v/>
      </c>
      <c r="W441" s="85"/>
    </row>
    <row r="442" spans="1:23">
      <c r="A442" s="86"/>
      <c r="B442" s="63">
        <f>'Identificación Inventario Datos'!G436</f>
        <v>0</v>
      </c>
      <c r="C442" s="64"/>
      <c r="D442" s="64"/>
      <c r="E442" s="64"/>
      <c r="F442" s="64"/>
      <c r="G442" s="64"/>
      <c r="H442" s="64"/>
      <c r="I442" s="64"/>
      <c r="J442" s="109">
        <f t="shared" si="18"/>
        <v>0</v>
      </c>
      <c r="K442" s="109">
        <f t="shared" si="19"/>
        <v>0</v>
      </c>
      <c r="L442" s="65" t="str">
        <f t="shared" si="20"/>
        <v/>
      </c>
      <c r="W442" s="85"/>
    </row>
    <row r="443" spans="1:23">
      <c r="A443" s="86"/>
      <c r="B443" s="61">
        <f>'Identificación Inventario Datos'!G437</f>
        <v>0</v>
      </c>
      <c r="C443" s="62"/>
      <c r="D443" s="62"/>
      <c r="E443" s="62"/>
      <c r="F443" s="62"/>
      <c r="G443" s="111"/>
      <c r="H443" s="111"/>
      <c r="I443" s="111"/>
      <c r="J443" s="110">
        <f t="shared" si="18"/>
        <v>0</v>
      </c>
      <c r="K443" s="110">
        <f t="shared" si="19"/>
        <v>0</v>
      </c>
      <c r="L443" s="112" t="str">
        <f t="shared" si="20"/>
        <v/>
      </c>
      <c r="W443" s="85"/>
    </row>
    <row r="444" spans="1:23">
      <c r="A444" s="86"/>
      <c r="B444" s="63">
        <f>'Identificación Inventario Datos'!G438</f>
        <v>0</v>
      </c>
      <c r="C444" s="64"/>
      <c r="D444" s="64"/>
      <c r="E444" s="64"/>
      <c r="F444" s="64"/>
      <c r="G444" s="64"/>
      <c r="H444" s="64"/>
      <c r="I444" s="64"/>
      <c r="J444" s="109">
        <f t="shared" si="18"/>
        <v>0</v>
      </c>
      <c r="K444" s="109">
        <f t="shared" si="19"/>
        <v>0</v>
      </c>
      <c r="L444" s="65" t="str">
        <f t="shared" si="20"/>
        <v/>
      </c>
      <c r="W444" s="85"/>
    </row>
    <row r="445" spans="1:23">
      <c r="A445" s="86"/>
      <c r="B445" s="61">
        <f>'Identificación Inventario Datos'!G439</f>
        <v>0</v>
      </c>
      <c r="C445" s="62"/>
      <c r="D445" s="62"/>
      <c r="E445" s="62"/>
      <c r="F445" s="62"/>
      <c r="G445" s="111"/>
      <c r="H445" s="111"/>
      <c r="I445" s="111"/>
      <c r="J445" s="110">
        <f t="shared" si="18"/>
        <v>0</v>
      </c>
      <c r="K445" s="110">
        <f t="shared" si="19"/>
        <v>0</v>
      </c>
      <c r="L445" s="112" t="str">
        <f t="shared" si="20"/>
        <v/>
      </c>
      <c r="W445" s="85"/>
    </row>
    <row r="446" spans="1:23">
      <c r="A446" s="86"/>
      <c r="B446" s="63">
        <f>'Identificación Inventario Datos'!G440</f>
        <v>0</v>
      </c>
      <c r="C446" s="64"/>
      <c r="D446" s="64"/>
      <c r="E446" s="64"/>
      <c r="F446" s="64"/>
      <c r="G446" s="64"/>
      <c r="H446" s="64"/>
      <c r="I446" s="64"/>
      <c r="J446" s="109">
        <f t="shared" si="18"/>
        <v>0</v>
      </c>
      <c r="K446" s="109">
        <f t="shared" si="19"/>
        <v>0</v>
      </c>
      <c r="L446" s="65" t="str">
        <f t="shared" si="20"/>
        <v/>
      </c>
      <c r="W446" s="85"/>
    </row>
    <row r="447" spans="1:23">
      <c r="A447" s="86"/>
      <c r="B447" s="61">
        <f>'Identificación Inventario Datos'!G441</f>
        <v>0</v>
      </c>
      <c r="C447" s="62"/>
      <c r="D447" s="62"/>
      <c r="E447" s="62"/>
      <c r="F447" s="62"/>
      <c r="G447" s="111"/>
      <c r="H447" s="111"/>
      <c r="I447" s="111"/>
      <c r="J447" s="110">
        <f t="shared" si="18"/>
        <v>0</v>
      </c>
      <c r="K447" s="110">
        <f t="shared" si="19"/>
        <v>0</v>
      </c>
      <c r="L447" s="112" t="str">
        <f t="shared" si="20"/>
        <v/>
      </c>
      <c r="W447" s="85"/>
    </row>
    <row r="448" spans="1:23">
      <c r="A448" s="86"/>
      <c r="B448" s="63">
        <f>'Identificación Inventario Datos'!G442</f>
        <v>0</v>
      </c>
      <c r="C448" s="64"/>
      <c r="D448" s="64"/>
      <c r="E448" s="64"/>
      <c r="F448" s="64"/>
      <c r="G448" s="64"/>
      <c r="H448" s="64"/>
      <c r="I448" s="64"/>
      <c r="J448" s="109">
        <f t="shared" si="18"/>
        <v>0</v>
      </c>
      <c r="K448" s="109">
        <f t="shared" si="19"/>
        <v>0</v>
      </c>
      <c r="L448" s="65" t="str">
        <f t="shared" si="20"/>
        <v/>
      </c>
      <c r="W448" s="85"/>
    </row>
    <row r="449" spans="1:23">
      <c r="A449" s="86"/>
      <c r="B449" s="61">
        <f>'Identificación Inventario Datos'!G443</f>
        <v>0</v>
      </c>
      <c r="C449" s="62"/>
      <c r="D449" s="62"/>
      <c r="E449" s="62"/>
      <c r="F449" s="62"/>
      <c r="G449" s="111"/>
      <c r="H449" s="111"/>
      <c r="I449" s="111"/>
      <c r="J449" s="110">
        <f t="shared" si="18"/>
        <v>0</v>
      </c>
      <c r="K449" s="110">
        <f t="shared" si="19"/>
        <v>0</v>
      </c>
      <c r="L449" s="112" t="str">
        <f t="shared" si="20"/>
        <v/>
      </c>
      <c r="W449" s="85"/>
    </row>
    <row r="450" spans="1:23">
      <c r="A450" s="86"/>
      <c r="B450" s="63">
        <f>'Identificación Inventario Datos'!G444</f>
        <v>0</v>
      </c>
      <c r="C450" s="64"/>
      <c r="D450" s="64"/>
      <c r="E450" s="64"/>
      <c r="F450" s="64"/>
      <c r="G450" s="64"/>
      <c r="H450" s="64"/>
      <c r="I450" s="64"/>
      <c r="J450" s="109">
        <f t="shared" si="18"/>
        <v>0</v>
      </c>
      <c r="K450" s="109">
        <f t="shared" si="19"/>
        <v>0</v>
      </c>
      <c r="L450" s="65" t="str">
        <f t="shared" si="20"/>
        <v/>
      </c>
      <c r="W450" s="85"/>
    </row>
    <row r="451" spans="1:23">
      <c r="A451" s="86"/>
      <c r="B451" s="61">
        <f>'Identificación Inventario Datos'!G445</f>
        <v>0</v>
      </c>
      <c r="C451" s="62"/>
      <c r="D451" s="62"/>
      <c r="E451" s="62"/>
      <c r="F451" s="62"/>
      <c r="G451" s="111"/>
      <c r="H451" s="111"/>
      <c r="I451" s="111"/>
      <c r="J451" s="110">
        <f t="shared" si="18"/>
        <v>0</v>
      </c>
      <c r="K451" s="110">
        <f t="shared" si="19"/>
        <v>0</v>
      </c>
      <c r="L451" s="112" t="str">
        <f t="shared" si="20"/>
        <v/>
      </c>
      <c r="W451" s="85"/>
    </row>
    <row r="452" spans="1:23">
      <c r="A452" s="86"/>
      <c r="B452" s="63">
        <f>'Identificación Inventario Datos'!G446</f>
        <v>0</v>
      </c>
      <c r="C452" s="64"/>
      <c r="D452" s="64"/>
      <c r="E452" s="64"/>
      <c r="F452" s="64"/>
      <c r="G452" s="64"/>
      <c r="H452" s="64"/>
      <c r="I452" s="64"/>
      <c r="J452" s="109">
        <f t="shared" si="18"/>
        <v>0</v>
      </c>
      <c r="K452" s="109">
        <f t="shared" si="19"/>
        <v>0</v>
      </c>
      <c r="L452" s="65" t="str">
        <f t="shared" si="20"/>
        <v/>
      </c>
      <c r="W452" s="85"/>
    </row>
    <row r="453" spans="1:23">
      <c r="A453" s="86"/>
      <c r="B453" s="61">
        <f>'Identificación Inventario Datos'!G447</f>
        <v>0</v>
      </c>
      <c r="C453" s="62"/>
      <c r="D453" s="62"/>
      <c r="E453" s="62"/>
      <c r="F453" s="62"/>
      <c r="G453" s="111"/>
      <c r="H453" s="111"/>
      <c r="I453" s="111"/>
      <c r="J453" s="110">
        <f t="shared" si="18"/>
        <v>0</v>
      </c>
      <c r="K453" s="110">
        <f t="shared" si="19"/>
        <v>0</v>
      </c>
      <c r="L453" s="112" t="str">
        <f t="shared" si="20"/>
        <v/>
      </c>
      <c r="W453" s="85"/>
    </row>
    <row r="454" spans="1:23">
      <c r="A454" s="86"/>
      <c r="B454" s="63">
        <f>'Identificación Inventario Datos'!G448</f>
        <v>0</v>
      </c>
      <c r="C454" s="64"/>
      <c r="D454" s="64"/>
      <c r="E454" s="64"/>
      <c r="F454" s="64"/>
      <c r="G454" s="64"/>
      <c r="H454" s="64"/>
      <c r="I454" s="64"/>
      <c r="J454" s="109">
        <f t="shared" si="18"/>
        <v>0</v>
      </c>
      <c r="K454" s="109">
        <f t="shared" si="19"/>
        <v>0</v>
      </c>
      <c r="L454" s="65" t="str">
        <f t="shared" si="20"/>
        <v/>
      </c>
      <c r="W454" s="85"/>
    </row>
    <row r="455" spans="1:23">
      <c r="A455" s="86"/>
      <c r="B455" s="61">
        <f>'Identificación Inventario Datos'!G449</f>
        <v>0</v>
      </c>
      <c r="C455" s="62"/>
      <c r="D455" s="62"/>
      <c r="E455" s="62"/>
      <c r="F455" s="62"/>
      <c r="G455" s="111"/>
      <c r="H455" s="111"/>
      <c r="I455" s="111"/>
      <c r="J455" s="110">
        <f t="shared" si="18"/>
        <v>0</v>
      </c>
      <c r="K455" s="110">
        <f t="shared" si="19"/>
        <v>0</v>
      </c>
      <c r="L455" s="112" t="str">
        <f t="shared" si="20"/>
        <v/>
      </c>
      <c r="W455" s="85"/>
    </row>
    <row r="456" spans="1:23">
      <c r="A456" s="86"/>
      <c r="B456" s="63">
        <f>'Identificación Inventario Datos'!G450</f>
        <v>0</v>
      </c>
      <c r="C456" s="64"/>
      <c r="D456" s="64"/>
      <c r="E456" s="64"/>
      <c r="F456" s="64"/>
      <c r="G456" s="64"/>
      <c r="H456" s="64"/>
      <c r="I456" s="64"/>
      <c r="J456" s="109">
        <f t="shared" si="18"/>
        <v>0</v>
      </c>
      <c r="K456" s="109">
        <f t="shared" si="19"/>
        <v>0</v>
      </c>
      <c r="L456" s="65" t="str">
        <f t="shared" si="20"/>
        <v/>
      </c>
      <c r="W456" s="85"/>
    </row>
    <row r="457" spans="1:23">
      <c r="A457" s="86"/>
      <c r="B457" s="61">
        <f>'Identificación Inventario Datos'!G451</f>
        <v>0</v>
      </c>
      <c r="C457" s="62"/>
      <c r="D457" s="62"/>
      <c r="E457" s="62"/>
      <c r="F457" s="62"/>
      <c r="G457" s="111"/>
      <c r="H457" s="111"/>
      <c r="I457" s="111"/>
      <c r="J457" s="110">
        <f t="shared" si="18"/>
        <v>0</v>
      </c>
      <c r="K457" s="110">
        <f t="shared" si="19"/>
        <v>0</v>
      </c>
      <c r="L457" s="112" t="str">
        <f t="shared" si="20"/>
        <v/>
      </c>
      <c r="W457" s="85"/>
    </row>
    <row r="458" spans="1:23">
      <c r="A458" s="86"/>
      <c r="B458" s="63">
        <f>'Identificación Inventario Datos'!G452</f>
        <v>0</v>
      </c>
      <c r="C458" s="64"/>
      <c r="D458" s="64"/>
      <c r="E458" s="64"/>
      <c r="F458" s="64"/>
      <c r="G458" s="64"/>
      <c r="H458" s="64"/>
      <c r="I458" s="64"/>
      <c r="J458" s="109">
        <f t="shared" si="18"/>
        <v>0</v>
      </c>
      <c r="K458" s="109">
        <f t="shared" si="19"/>
        <v>0</v>
      </c>
      <c r="L458" s="65" t="str">
        <f t="shared" si="20"/>
        <v/>
      </c>
      <c r="W458" s="85"/>
    </row>
    <row r="459" spans="1:23">
      <c r="A459" s="86"/>
      <c r="B459" s="61">
        <f>'Identificación Inventario Datos'!G453</f>
        <v>0</v>
      </c>
      <c r="C459" s="62"/>
      <c r="D459" s="62"/>
      <c r="E459" s="62"/>
      <c r="F459" s="62"/>
      <c r="G459" s="111"/>
      <c r="H459" s="111"/>
      <c r="I459" s="111"/>
      <c r="J459" s="110">
        <f t="shared" si="18"/>
        <v>0</v>
      </c>
      <c r="K459" s="110">
        <f t="shared" si="19"/>
        <v>0</v>
      </c>
      <c r="L459" s="112" t="str">
        <f t="shared" si="20"/>
        <v/>
      </c>
      <c r="W459" s="85"/>
    </row>
    <row r="460" spans="1:23">
      <c r="A460" s="86"/>
      <c r="B460" s="63">
        <f>'Identificación Inventario Datos'!G454</f>
        <v>0</v>
      </c>
      <c r="C460" s="64"/>
      <c r="D460" s="64"/>
      <c r="E460" s="64"/>
      <c r="F460" s="64"/>
      <c r="G460" s="64"/>
      <c r="H460" s="64"/>
      <c r="I460" s="64"/>
      <c r="J460" s="109">
        <f t="shared" si="18"/>
        <v>0</v>
      </c>
      <c r="K460" s="109">
        <f t="shared" si="19"/>
        <v>0</v>
      </c>
      <c r="L460" s="65" t="str">
        <f t="shared" si="20"/>
        <v/>
      </c>
      <c r="W460" s="85"/>
    </row>
    <row r="461" spans="1:23">
      <c r="A461" s="86"/>
      <c r="B461" s="61">
        <f>'Identificación Inventario Datos'!G455</f>
        <v>0</v>
      </c>
      <c r="C461" s="62"/>
      <c r="D461" s="62"/>
      <c r="E461" s="62"/>
      <c r="F461" s="62"/>
      <c r="G461" s="111"/>
      <c r="H461" s="111"/>
      <c r="I461" s="111"/>
      <c r="J461" s="110">
        <f t="shared" si="18"/>
        <v>0</v>
      </c>
      <c r="K461" s="110">
        <f t="shared" si="19"/>
        <v>0</v>
      </c>
      <c r="L461" s="112" t="str">
        <f t="shared" si="20"/>
        <v/>
      </c>
      <c r="W461" s="85"/>
    </row>
    <row r="462" spans="1:23">
      <c r="A462" s="86"/>
      <c r="B462" s="63">
        <f>'Identificación Inventario Datos'!G456</f>
        <v>0</v>
      </c>
      <c r="C462" s="64"/>
      <c r="D462" s="64"/>
      <c r="E462" s="64"/>
      <c r="F462" s="64"/>
      <c r="G462" s="64"/>
      <c r="H462" s="64"/>
      <c r="I462" s="64"/>
      <c r="J462" s="109">
        <f t="shared" si="18"/>
        <v>0</v>
      </c>
      <c r="K462" s="109">
        <f t="shared" si="19"/>
        <v>0</v>
      </c>
      <c r="L462" s="65" t="str">
        <f t="shared" si="20"/>
        <v/>
      </c>
      <c r="W462" s="85"/>
    </row>
    <row r="463" spans="1:23">
      <c r="A463" s="86"/>
      <c r="B463" s="61">
        <f>'Identificación Inventario Datos'!G457</f>
        <v>0</v>
      </c>
      <c r="C463" s="62"/>
      <c r="D463" s="62"/>
      <c r="E463" s="62"/>
      <c r="F463" s="62"/>
      <c r="G463" s="111"/>
      <c r="H463" s="111"/>
      <c r="I463" s="111"/>
      <c r="J463" s="110">
        <f t="shared" si="18"/>
        <v>0</v>
      </c>
      <c r="K463" s="110">
        <f t="shared" si="19"/>
        <v>0</v>
      </c>
      <c r="L463" s="112" t="str">
        <f t="shared" si="20"/>
        <v/>
      </c>
      <c r="W463" s="85"/>
    </row>
    <row r="464" spans="1:23">
      <c r="A464" s="86"/>
      <c r="B464" s="63">
        <f>'Identificación Inventario Datos'!G458</f>
        <v>0</v>
      </c>
      <c r="C464" s="64"/>
      <c r="D464" s="64"/>
      <c r="E464" s="64"/>
      <c r="F464" s="64"/>
      <c r="G464" s="64"/>
      <c r="H464" s="64"/>
      <c r="I464" s="64"/>
      <c r="J464" s="109">
        <f t="shared" ref="J464:J527" si="21">(+IF(C464="No Contribuye",1*0.25,IF(C464="Contribuye al Sector",4*0.25,IF(C464="",0,"")))+IF(D464="No se ha contemplado el valor agregado",1*0.25,IF(D464="Genera valor agregado",4*0.25,IF(D464="",0,"")))+IF(E464="No se ha identificado",1*0.25,IF(E464="Internacional",2*0.25,IF(E464="Sector Público ó Privado / Ciudadanos",3*0.25,IF(E464="Regional / Nacional / Todos los sectores y Coberturas",4*0.25,IF(E464="",0,"")))))+IF(F464="No se ha identificado la demanda",1*0.25,IF(F464="Demanda por parte de la ciudadanía a través de la solicitud de peticiones",2*0.25,IF(F464="Demanda por parte de desarrolladores",3*0.25,IF(F464="Gran demanda a través Consultas propias de la Entidad",4*0.25,IF(F464="",0,""))))))</f>
        <v>0</v>
      </c>
      <c r="K464" s="109">
        <f t="shared" ref="K464:K527" si="22">(+IF(G464="Requiere desarrollo",4*0.33,IF(G464="No requiere esfuerzo de desarrollo",1*0.33,IF(G464="",0,""))))+IF(H464="Se encuentra en un servidor de producción",4*0.33,IF(H464="Servidor de datos",1*0.33,IF(H464="",0,"")))+IF(I464="No tiene procesos de calidad",4*0.33,IF(I464="Calidad media",3*0.33,IF(I464="Alta calidad",2*0.33,IF(I464="Certificada",1*0.33,IF(I464="",0,"")))))</f>
        <v>0</v>
      </c>
      <c r="L464" s="65" t="str">
        <f t="shared" ref="L464:L527" si="23">+IF(AND(J464&gt;2,J464&lt;=4,K464&gt;=0,K464&lt;2),"VICTORIA TEMPRANA",IF(AND(J464&gt;2,J464&lt;=4,K464&gt;2,K464&lt;=4),"MEDIO PLAZO",IF(AND(J464&gt;=0,J464&lt;=2,K464&gt;2,K464&lt;=4),"NO APORTA VALOR",IF(AND(J464&gt;=0,J464&lt;=2,K464&gt;0,K464&lt;2),"LARGO PLAZO",""))))</f>
        <v/>
      </c>
      <c r="W464" s="85"/>
    </row>
    <row r="465" spans="1:23">
      <c r="A465" s="86"/>
      <c r="B465" s="61">
        <f>'Identificación Inventario Datos'!G459</f>
        <v>0</v>
      </c>
      <c r="C465" s="62"/>
      <c r="D465" s="62"/>
      <c r="E465" s="62"/>
      <c r="F465" s="62"/>
      <c r="G465" s="111"/>
      <c r="H465" s="111"/>
      <c r="I465" s="111"/>
      <c r="J465" s="110">
        <f t="shared" si="21"/>
        <v>0</v>
      </c>
      <c r="K465" s="110">
        <f t="shared" si="22"/>
        <v>0</v>
      </c>
      <c r="L465" s="112" t="str">
        <f t="shared" si="23"/>
        <v/>
      </c>
      <c r="W465" s="85"/>
    </row>
    <row r="466" spans="1:23">
      <c r="A466" s="86"/>
      <c r="B466" s="63">
        <f>'Identificación Inventario Datos'!G460</f>
        <v>0</v>
      </c>
      <c r="C466" s="64"/>
      <c r="D466" s="64"/>
      <c r="E466" s="64"/>
      <c r="F466" s="64"/>
      <c r="G466" s="64"/>
      <c r="H466" s="64"/>
      <c r="I466" s="64"/>
      <c r="J466" s="109">
        <f t="shared" si="21"/>
        <v>0</v>
      </c>
      <c r="K466" s="109">
        <f t="shared" si="22"/>
        <v>0</v>
      </c>
      <c r="L466" s="65" t="str">
        <f t="shared" si="23"/>
        <v/>
      </c>
      <c r="W466" s="85"/>
    </row>
    <row r="467" spans="1:23">
      <c r="A467" s="86"/>
      <c r="B467" s="61">
        <f>'Identificación Inventario Datos'!G461</f>
        <v>0</v>
      </c>
      <c r="C467" s="62"/>
      <c r="D467" s="62"/>
      <c r="E467" s="62"/>
      <c r="F467" s="62"/>
      <c r="G467" s="111"/>
      <c r="H467" s="111"/>
      <c r="I467" s="111"/>
      <c r="J467" s="110">
        <f t="shared" si="21"/>
        <v>0</v>
      </c>
      <c r="K467" s="110">
        <f t="shared" si="22"/>
        <v>0</v>
      </c>
      <c r="L467" s="112" t="str">
        <f t="shared" si="23"/>
        <v/>
      </c>
      <c r="W467" s="85"/>
    </row>
    <row r="468" spans="1:23">
      <c r="A468" s="86"/>
      <c r="B468" s="63">
        <f>'Identificación Inventario Datos'!G462</f>
        <v>0</v>
      </c>
      <c r="C468" s="64"/>
      <c r="D468" s="64"/>
      <c r="E468" s="64"/>
      <c r="F468" s="64"/>
      <c r="G468" s="64"/>
      <c r="H468" s="64"/>
      <c r="I468" s="64"/>
      <c r="J468" s="109">
        <f t="shared" si="21"/>
        <v>0</v>
      </c>
      <c r="K468" s="109">
        <f t="shared" si="22"/>
        <v>0</v>
      </c>
      <c r="L468" s="65" t="str">
        <f t="shared" si="23"/>
        <v/>
      </c>
      <c r="W468" s="85"/>
    </row>
    <row r="469" spans="1:23">
      <c r="A469" s="86"/>
      <c r="B469" s="61">
        <f>'Identificación Inventario Datos'!G463</f>
        <v>0</v>
      </c>
      <c r="C469" s="62"/>
      <c r="D469" s="62"/>
      <c r="E469" s="62"/>
      <c r="F469" s="62"/>
      <c r="G469" s="111"/>
      <c r="H469" s="111"/>
      <c r="I469" s="111"/>
      <c r="J469" s="110">
        <f t="shared" si="21"/>
        <v>0</v>
      </c>
      <c r="K469" s="110">
        <f t="shared" si="22"/>
        <v>0</v>
      </c>
      <c r="L469" s="112" t="str">
        <f t="shared" si="23"/>
        <v/>
      </c>
      <c r="W469" s="85"/>
    </row>
    <row r="470" spans="1:23">
      <c r="A470" s="86"/>
      <c r="B470" s="63">
        <f>'Identificación Inventario Datos'!G464</f>
        <v>0</v>
      </c>
      <c r="C470" s="64"/>
      <c r="D470" s="64"/>
      <c r="E470" s="64"/>
      <c r="F470" s="64"/>
      <c r="G470" s="64"/>
      <c r="H470" s="64"/>
      <c r="I470" s="64"/>
      <c r="J470" s="109">
        <f t="shared" si="21"/>
        <v>0</v>
      </c>
      <c r="K470" s="109">
        <f t="shared" si="22"/>
        <v>0</v>
      </c>
      <c r="L470" s="65" t="str">
        <f t="shared" si="23"/>
        <v/>
      </c>
      <c r="W470" s="85"/>
    </row>
    <row r="471" spans="1:23">
      <c r="A471" s="86"/>
      <c r="B471" s="61">
        <f>'Identificación Inventario Datos'!G465</f>
        <v>0</v>
      </c>
      <c r="C471" s="62"/>
      <c r="D471" s="62"/>
      <c r="E471" s="62"/>
      <c r="F471" s="62"/>
      <c r="G471" s="111"/>
      <c r="H471" s="111"/>
      <c r="I471" s="111"/>
      <c r="J471" s="110">
        <f t="shared" si="21"/>
        <v>0</v>
      </c>
      <c r="K471" s="110">
        <f t="shared" si="22"/>
        <v>0</v>
      </c>
      <c r="L471" s="112" t="str">
        <f t="shared" si="23"/>
        <v/>
      </c>
      <c r="W471" s="85"/>
    </row>
    <row r="472" spans="1:23">
      <c r="A472" s="86"/>
      <c r="B472" s="63">
        <f>'Identificación Inventario Datos'!G466</f>
        <v>0</v>
      </c>
      <c r="C472" s="64"/>
      <c r="D472" s="64"/>
      <c r="E472" s="64"/>
      <c r="F472" s="64"/>
      <c r="G472" s="64"/>
      <c r="H472" s="64"/>
      <c r="I472" s="64"/>
      <c r="J472" s="109">
        <f t="shared" si="21"/>
        <v>0</v>
      </c>
      <c r="K472" s="109">
        <f t="shared" si="22"/>
        <v>0</v>
      </c>
      <c r="L472" s="65" t="str">
        <f t="shared" si="23"/>
        <v/>
      </c>
      <c r="W472" s="85"/>
    </row>
    <row r="473" spans="1:23">
      <c r="A473" s="86"/>
      <c r="B473" s="61">
        <f>'Identificación Inventario Datos'!G467</f>
        <v>0</v>
      </c>
      <c r="C473" s="62"/>
      <c r="D473" s="62"/>
      <c r="E473" s="62"/>
      <c r="F473" s="62"/>
      <c r="G473" s="111"/>
      <c r="H473" s="111"/>
      <c r="I473" s="111"/>
      <c r="J473" s="110">
        <f t="shared" si="21"/>
        <v>0</v>
      </c>
      <c r="K473" s="110">
        <f t="shared" si="22"/>
        <v>0</v>
      </c>
      <c r="L473" s="112" t="str">
        <f t="shared" si="23"/>
        <v/>
      </c>
      <c r="W473" s="85"/>
    </row>
    <row r="474" spans="1:23">
      <c r="A474" s="86"/>
      <c r="B474" s="63">
        <f>'Identificación Inventario Datos'!G468</f>
        <v>0</v>
      </c>
      <c r="C474" s="64"/>
      <c r="D474" s="64"/>
      <c r="E474" s="64"/>
      <c r="F474" s="64"/>
      <c r="G474" s="64"/>
      <c r="H474" s="64"/>
      <c r="I474" s="64"/>
      <c r="J474" s="109">
        <f t="shared" si="21"/>
        <v>0</v>
      </c>
      <c r="K474" s="109">
        <f t="shared" si="22"/>
        <v>0</v>
      </c>
      <c r="L474" s="65" t="str">
        <f t="shared" si="23"/>
        <v/>
      </c>
      <c r="W474" s="85"/>
    </row>
    <row r="475" spans="1:23">
      <c r="A475" s="86"/>
      <c r="B475" s="61">
        <f>'Identificación Inventario Datos'!G469</f>
        <v>0</v>
      </c>
      <c r="C475" s="62"/>
      <c r="D475" s="62"/>
      <c r="E475" s="62"/>
      <c r="F475" s="62"/>
      <c r="G475" s="111"/>
      <c r="H475" s="111"/>
      <c r="I475" s="111"/>
      <c r="J475" s="110">
        <f t="shared" si="21"/>
        <v>0</v>
      </c>
      <c r="K475" s="110">
        <f t="shared" si="22"/>
        <v>0</v>
      </c>
      <c r="L475" s="112" t="str">
        <f t="shared" si="23"/>
        <v/>
      </c>
      <c r="W475" s="85"/>
    </row>
    <row r="476" spans="1:23">
      <c r="A476" s="86"/>
      <c r="B476" s="63">
        <f>'Identificación Inventario Datos'!G470</f>
        <v>0</v>
      </c>
      <c r="C476" s="64"/>
      <c r="D476" s="64"/>
      <c r="E476" s="64"/>
      <c r="F476" s="64"/>
      <c r="G476" s="64"/>
      <c r="H476" s="64"/>
      <c r="I476" s="64"/>
      <c r="J476" s="109">
        <f t="shared" si="21"/>
        <v>0</v>
      </c>
      <c r="K476" s="109">
        <f t="shared" si="22"/>
        <v>0</v>
      </c>
      <c r="L476" s="65" t="str">
        <f t="shared" si="23"/>
        <v/>
      </c>
      <c r="W476" s="85"/>
    </row>
    <row r="477" spans="1:23">
      <c r="A477" s="86"/>
      <c r="B477" s="61">
        <f>'Identificación Inventario Datos'!G471</f>
        <v>0</v>
      </c>
      <c r="C477" s="62"/>
      <c r="D477" s="62"/>
      <c r="E477" s="62"/>
      <c r="F477" s="62"/>
      <c r="G477" s="111"/>
      <c r="H477" s="111"/>
      <c r="I477" s="111"/>
      <c r="J477" s="110">
        <f t="shared" si="21"/>
        <v>0</v>
      </c>
      <c r="K477" s="110">
        <f t="shared" si="22"/>
        <v>0</v>
      </c>
      <c r="L477" s="112" t="str">
        <f t="shared" si="23"/>
        <v/>
      </c>
      <c r="W477" s="85"/>
    </row>
    <row r="478" spans="1:23">
      <c r="A478" s="86"/>
      <c r="B478" s="63">
        <f>'Identificación Inventario Datos'!G472</f>
        <v>0</v>
      </c>
      <c r="C478" s="64"/>
      <c r="D478" s="64"/>
      <c r="E478" s="64"/>
      <c r="F478" s="64"/>
      <c r="G478" s="64"/>
      <c r="H478" s="64"/>
      <c r="I478" s="64"/>
      <c r="J478" s="109">
        <f t="shared" si="21"/>
        <v>0</v>
      </c>
      <c r="K478" s="109">
        <f t="shared" si="22"/>
        <v>0</v>
      </c>
      <c r="L478" s="65" t="str">
        <f t="shared" si="23"/>
        <v/>
      </c>
      <c r="W478" s="85"/>
    </row>
    <row r="479" spans="1:23">
      <c r="A479" s="86"/>
      <c r="B479" s="61">
        <f>'Identificación Inventario Datos'!G473</f>
        <v>0</v>
      </c>
      <c r="C479" s="62"/>
      <c r="D479" s="62"/>
      <c r="E479" s="62"/>
      <c r="F479" s="62"/>
      <c r="G479" s="111"/>
      <c r="H479" s="111"/>
      <c r="I479" s="111"/>
      <c r="J479" s="110">
        <f t="shared" si="21"/>
        <v>0</v>
      </c>
      <c r="K479" s="110">
        <f t="shared" si="22"/>
        <v>0</v>
      </c>
      <c r="L479" s="112" t="str">
        <f t="shared" si="23"/>
        <v/>
      </c>
      <c r="W479" s="85"/>
    </row>
    <row r="480" spans="1:23">
      <c r="A480" s="86"/>
      <c r="B480" s="63">
        <f>'Identificación Inventario Datos'!G474</f>
        <v>0</v>
      </c>
      <c r="C480" s="64"/>
      <c r="D480" s="64"/>
      <c r="E480" s="64"/>
      <c r="F480" s="64"/>
      <c r="G480" s="64"/>
      <c r="H480" s="64"/>
      <c r="I480" s="64"/>
      <c r="J480" s="109">
        <f t="shared" si="21"/>
        <v>0</v>
      </c>
      <c r="K480" s="109">
        <f t="shared" si="22"/>
        <v>0</v>
      </c>
      <c r="L480" s="65" t="str">
        <f t="shared" si="23"/>
        <v/>
      </c>
      <c r="W480" s="85"/>
    </row>
    <row r="481" spans="1:23">
      <c r="A481" s="86"/>
      <c r="B481" s="61">
        <f>'Identificación Inventario Datos'!G475</f>
        <v>0</v>
      </c>
      <c r="C481" s="62"/>
      <c r="D481" s="62"/>
      <c r="E481" s="62"/>
      <c r="F481" s="62"/>
      <c r="G481" s="111"/>
      <c r="H481" s="111"/>
      <c r="I481" s="111"/>
      <c r="J481" s="110">
        <f t="shared" si="21"/>
        <v>0</v>
      </c>
      <c r="K481" s="110">
        <f t="shared" si="22"/>
        <v>0</v>
      </c>
      <c r="L481" s="112" t="str">
        <f t="shared" si="23"/>
        <v/>
      </c>
      <c r="W481" s="85"/>
    </row>
    <row r="482" spans="1:23">
      <c r="A482" s="86"/>
      <c r="B482" s="63">
        <f>'Identificación Inventario Datos'!G476</f>
        <v>0</v>
      </c>
      <c r="C482" s="64"/>
      <c r="D482" s="64"/>
      <c r="E482" s="64"/>
      <c r="F482" s="64"/>
      <c r="G482" s="64"/>
      <c r="H482" s="64"/>
      <c r="I482" s="64"/>
      <c r="J482" s="109">
        <f t="shared" si="21"/>
        <v>0</v>
      </c>
      <c r="K482" s="109">
        <f t="shared" si="22"/>
        <v>0</v>
      </c>
      <c r="L482" s="65" t="str">
        <f t="shared" si="23"/>
        <v/>
      </c>
      <c r="W482" s="85"/>
    </row>
    <row r="483" spans="1:23">
      <c r="A483" s="86"/>
      <c r="B483" s="61">
        <f>'Identificación Inventario Datos'!G477</f>
        <v>0</v>
      </c>
      <c r="C483" s="62"/>
      <c r="D483" s="62"/>
      <c r="E483" s="62"/>
      <c r="F483" s="62"/>
      <c r="G483" s="111"/>
      <c r="H483" s="111"/>
      <c r="I483" s="111"/>
      <c r="J483" s="110">
        <f t="shared" si="21"/>
        <v>0</v>
      </c>
      <c r="K483" s="110">
        <f t="shared" si="22"/>
        <v>0</v>
      </c>
      <c r="L483" s="112" t="str">
        <f t="shared" si="23"/>
        <v/>
      </c>
      <c r="W483" s="85"/>
    </row>
    <row r="484" spans="1:23">
      <c r="A484" s="86"/>
      <c r="B484" s="63">
        <f>'Identificación Inventario Datos'!G478</f>
        <v>0</v>
      </c>
      <c r="C484" s="64"/>
      <c r="D484" s="64"/>
      <c r="E484" s="64"/>
      <c r="F484" s="64"/>
      <c r="G484" s="64"/>
      <c r="H484" s="64"/>
      <c r="I484" s="64"/>
      <c r="J484" s="109">
        <f t="shared" si="21"/>
        <v>0</v>
      </c>
      <c r="K484" s="109">
        <f t="shared" si="22"/>
        <v>0</v>
      </c>
      <c r="L484" s="65" t="str">
        <f t="shared" si="23"/>
        <v/>
      </c>
      <c r="W484" s="85"/>
    </row>
    <row r="485" spans="1:23">
      <c r="A485" s="86"/>
      <c r="B485" s="61">
        <f>'Identificación Inventario Datos'!G479</f>
        <v>0</v>
      </c>
      <c r="C485" s="62"/>
      <c r="D485" s="62"/>
      <c r="E485" s="62"/>
      <c r="F485" s="62"/>
      <c r="G485" s="111"/>
      <c r="H485" s="111"/>
      <c r="I485" s="111"/>
      <c r="J485" s="110">
        <f t="shared" si="21"/>
        <v>0</v>
      </c>
      <c r="K485" s="110">
        <f t="shared" si="22"/>
        <v>0</v>
      </c>
      <c r="L485" s="112" t="str">
        <f t="shared" si="23"/>
        <v/>
      </c>
      <c r="W485" s="85"/>
    </row>
    <row r="486" spans="1:23">
      <c r="A486" s="86"/>
      <c r="B486" s="63">
        <f>'Identificación Inventario Datos'!G480</f>
        <v>0</v>
      </c>
      <c r="C486" s="64"/>
      <c r="D486" s="64"/>
      <c r="E486" s="64"/>
      <c r="F486" s="64"/>
      <c r="G486" s="64"/>
      <c r="H486" s="64"/>
      <c r="I486" s="64"/>
      <c r="J486" s="109">
        <f t="shared" si="21"/>
        <v>0</v>
      </c>
      <c r="K486" s="109">
        <f t="shared" si="22"/>
        <v>0</v>
      </c>
      <c r="L486" s="65" t="str">
        <f t="shared" si="23"/>
        <v/>
      </c>
      <c r="W486" s="85"/>
    </row>
    <row r="487" spans="1:23">
      <c r="A487" s="86"/>
      <c r="B487" s="61">
        <f>'Identificación Inventario Datos'!G481</f>
        <v>0</v>
      </c>
      <c r="C487" s="62"/>
      <c r="D487" s="62"/>
      <c r="E487" s="62"/>
      <c r="F487" s="62"/>
      <c r="G487" s="111"/>
      <c r="H487" s="111"/>
      <c r="I487" s="111"/>
      <c r="J487" s="110">
        <f t="shared" si="21"/>
        <v>0</v>
      </c>
      <c r="K487" s="110">
        <f t="shared" si="22"/>
        <v>0</v>
      </c>
      <c r="L487" s="112" t="str">
        <f t="shared" si="23"/>
        <v/>
      </c>
      <c r="W487" s="85"/>
    </row>
    <row r="488" spans="1:23">
      <c r="A488" s="86"/>
      <c r="B488" s="63">
        <f>'Identificación Inventario Datos'!G482</f>
        <v>0</v>
      </c>
      <c r="C488" s="64"/>
      <c r="D488" s="64"/>
      <c r="E488" s="64"/>
      <c r="F488" s="64"/>
      <c r="G488" s="64"/>
      <c r="H488" s="64"/>
      <c r="I488" s="64"/>
      <c r="J488" s="109">
        <f t="shared" si="21"/>
        <v>0</v>
      </c>
      <c r="K488" s="109">
        <f t="shared" si="22"/>
        <v>0</v>
      </c>
      <c r="L488" s="65" t="str">
        <f t="shared" si="23"/>
        <v/>
      </c>
      <c r="W488" s="85"/>
    </row>
    <row r="489" spans="1:23">
      <c r="A489" s="86"/>
      <c r="B489" s="61">
        <f>'Identificación Inventario Datos'!G483</f>
        <v>0</v>
      </c>
      <c r="C489" s="62"/>
      <c r="D489" s="62"/>
      <c r="E489" s="62"/>
      <c r="F489" s="62"/>
      <c r="G489" s="111"/>
      <c r="H489" s="111"/>
      <c r="I489" s="111"/>
      <c r="J489" s="110">
        <f t="shared" si="21"/>
        <v>0</v>
      </c>
      <c r="K489" s="110">
        <f t="shared" si="22"/>
        <v>0</v>
      </c>
      <c r="L489" s="112" t="str">
        <f t="shared" si="23"/>
        <v/>
      </c>
      <c r="W489" s="85"/>
    </row>
    <row r="490" spans="1:23">
      <c r="A490" s="86"/>
      <c r="B490" s="63">
        <f>'Identificación Inventario Datos'!G484</f>
        <v>0</v>
      </c>
      <c r="C490" s="64"/>
      <c r="D490" s="64"/>
      <c r="E490" s="64"/>
      <c r="F490" s="64"/>
      <c r="G490" s="64"/>
      <c r="H490" s="64"/>
      <c r="I490" s="64"/>
      <c r="J490" s="109">
        <f t="shared" si="21"/>
        <v>0</v>
      </c>
      <c r="K490" s="109">
        <f t="shared" si="22"/>
        <v>0</v>
      </c>
      <c r="L490" s="65" t="str">
        <f t="shared" si="23"/>
        <v/>
      </c>
      <c r="W490" s="85"/>
    </row>
    <row r="491" spans="1:23">
      <c r="A491" s="86"/>
      <c r="B491" s="61">
        <f>'Identificación Inventario Datos'!G485</f>
        <v>0</v>
      </c>
      <c r="C491" s="62"/>
      <c r="D491" s="62"/>
      <c r="E491" s="62"/>
      <c r="F491" s="62"/>
      <c r="G491" s="111"/>
      <c r="H491" s="111"/>
      <c r="I491" s="111"/>
      <c r="J491" s="110">
        <f t="shared" si="21"/>
        <v>0</v>
      </c>
      <c r="K491" s="110">
        <f t="shared" si="22"/>
        <v>0</v>
      </c>
      <c r="L491" s="112" t="str">
        <f t="shared" si="23"/>
        <v/>
      </c>
      <c r="W491" s="85"/>
    </row>
    <row r="492" spans="1:23">
      <c r="A492" s="86"/>
      <c r="B492" s="63">
        <f>'Identificación Inventario Datos'!G486</f>
        <v>0</v>
      </c>
      <c r="C492" s="64"/>
      <c r="D492" s="64"/>
      <c r="E492" s="64"/>
      <c r="F492" s="64"/>
      <c r="G492" s="64"/>
      <c r="H492" s="64"/>
      <c r="I492" s="64"/>
      <c r="J492" s="109">
        <f t="shared" si="21"/>
        <v>0</v>
      </c>
      <c r="K492" s="109">
        <f t="shared" si="22"/>
        <v>0</v>
      </c>
      <c r="L492" s="65" t="str">
        <f t="shared" si="23"/>
        <v/>
      </c>
      <c r="W492" s="85"/>
    </row>
    <row r="493" spans="1:23">
      <c r="A493" s="86"/>
      <c r="B493" s="61">
        <f>'Identificación Inventario Datos'!G487</f>
        <v>0</v>
      </c>
      <c r="C493" s="62"/>
      <c r="D493" s="62"/>
      <c r="E493" s="62"/>
      <c r="F493" s="62"/>
      <c r="G493" s="111"/>
      <c r="H493" s="111"/>
      <c r="I493" s="111"/>
      <c r="J493" s="110">
        <f t="shared" si="21"/>
        <v>0</v>
      </c>
      <c r="K493" s="110">
        <f t="shared" si="22"/>
        <v>0</v>
      </c>
      <c r="L493" s="112" t="str">
        <f t="shared" si="23"/>
        <v/>
      </c>
      <c r="W493" s="85"/>
    </row>
    <row r="494" spans="1:23">
      <c r="A494" s="86"/>
      <c r="B494" s="63">
        <f>'Identificación Inventario Datos'!G488</f>
        <v>0</v>
      </c>
      <c r="C494" s="64"/>
      <c r="D494" s="64"/>
      <c r="E494" s="64"/>
      <c r="F494" s="64"/>
      <c r="G494" s="64"/>
      <c r="H494" s="64"/>
      <c r="I494" s="64"/>
      <c r="J494" s="109">
        <f t="shared" si="21"/>
        <v>0</v>
      </c>
      <c r="K494" s="109">
        <f t="shared" si="22"/>
        <v>0</v>
      </c>
      <c r="L494" s="65" t="str">
        <f t="shared" si="23"/>
        <v/>
      </c>
      <c r="W494" s="85"/>
    </row>
    <row r="495" spans="1:23">
      <c r="A495" s="86"/>
      <c r="B495" s="61">
        <f>'Identificación Inventario Datos'!G489</f>
        <v>0</v>
      </c>
      <c r="C495" s="62"/>
      <c r="D495" s="62"/>
      <c r="E495" s="62"/>
      <c r="F495" s="62"/>
      <c r="G495" s="111"/>
      <c r="H495" s="111"/>
      <c r="I495" s="111"/>
      <c r="J495" s="110">
        <f t="shared" si="21"/>
        <v>0</v>
      </c>
      <c r="K495" s="110">
        <f t="shared" si="22"/>
        <v>0</v>
      </c>
      <c r="L495" s="112" t="str">
        <f t="shared" si="23"/>
        <v/>
      </c>
      <c r="W495" s="85"/>
    </row>
    <row r="496" spans="1:23">
      <c r="A496" s="86"/>
      <c r="B496" s="63">
        <f>'Identificación Inventario Datos'!G490</f>
        <v>0</v>
      </c>
      <c r="C496" s="64"/>
      <c r="D496" s="64"/>
      <c r="E496" s="64"/>
      <c r="F496" s="64"/>
      <c r="G496" s="64"/>
      <c r="H496" s="64"/>
      <c r="I496" s="64"/>
      <c r="J496" s="109">
        <f t="shared" si="21"/>
        <v>0</v>
      </c>
      <c r="K496" s="109">
        <f t="shared" si="22"/>
        <v>0</v>
      </c>
      <c r="L496" s="65" t="str">
        <f t="shared" si="23"/>
        <v/>
      </c>
      <c r="W496" s="85"/>
    </row>
    <row r="497" spans="1:23">
      <c r="A497" s="86"/>
      <c r="B497" s="61">
        <f>'Identificación Inventario Datos'!G491</f>
        <v>0</v>
      </c>
      <c r="C497" s="62"/>
      <c r="D497" s="62"/>
      <c r="E497" s="62"/>
      <c r="F497" s="62"/>
      <c r="G497" s="111"/>
      <c r="H497" s="111"/>
      <c r="I497" s="111"/>
      <c r="J497" s="110">
        <f t="shared" si="21"/>
        <v>0</v>
      </c>
      <c r="K497" s="110">
        <f t="shared" si="22"/>
        <v>0</v>
      </c>
      <c r="L497" s="112" t="str">
        <f t="shared" si="23"/>
        <v/>
      </c>
      <c r="W497" s="85"/>
    </row>
    <row r="498" spans="1:23">
      <c r="A498" s="86"/>
      <c r="B498" s="63">
        <f>'Identificación Inventario Datos'!G492</f>
        <v>0</v>
      </c>
      <c r="C498" s="64"/>
      <c r="D498" s="64"/>
      <c r="E498" s="64"/>
      <c r="F498" s="64"/>
      <c r="G498" s="64"/>
      <c r="H498" s="64"/>
      <c r="I498" s="64"/>
      <c r="J498" s="109">
        <f t="shared" si="21"/>
        <v>0</v>
      </c>
      <c r="K498" s="109">
        <f t="shared" si="22"/>
        <v>0</v>
      </c>
      <c r="L498" s="65" t="str">
        <f t="shared" si="23"/>
        <v/>
      </c>
      <c r="W498" s="85"/>
    </row>
    <row r="499" spans="1:23">
      <c r="A499" s="86"/>
      <c r="B499" s="61">
        <f>'Identificación Inventario Datos'!G493</f>
        <v>0</v>
      </c>
      <c r="C499" s="62"/>
      <c r="D499" s="62"/>
      <c r="E499" s="62"/>
      <c r="F499" s="62"/>
      <c r="G499" s="111"/>
      <c r="H499" s="111"/>
      <c r="I499" s="111"/>
      <c r="J499" s="110">
        <f t="shared" si="21"/>
        <v>0</v>
      </c>
      <c r="K499" s="110">
        <f t="shared" si="22"/>
        <v>0</v>
      </c>
      <c r="L499" s="112" t="str">
        <f t="shared" si="23"/>
        <v/>
      </c>
      <c r="W499" s="85"/>
    </row>
    <row r="500" spans="1:23">
      <c r="A500" s="86"/>
      <c r="B500" s="63">
        <f>'Identificación Inventario Datos'!G494</f>
        <v>0</v>
      </c>
      <c r="C500" s="64"/>
      <c r="D500" s="64"/>
      <c r="E500" s="64"/>
      <c r="F500" s="64"/>
      <c r="G500" s="64"/>
      <c r="H500" s="64"/>
      <c r="I500" s="64"/>
      <c r="J500" s="109">
        <f t="shared" si="21"/>
        <v>0</v>
      </c>
      <c r="K500" s="109">
        <f t="shared" si="22"/>
        <v>0</v>
      </c>
      <c r="L500" s="65" t="str">
        <f t="shared" si="23"/>
        <v/>
      </c>
      <c r="W500" s="85"/>
    </row>
    <row r="501" spans="1:23">
      <c r="A501" s="86"/>
      <c r="B501" s="61">
        <f>'Identificación Inventario Datos'!G495</f>
        <v>0</v>
      </c>
      <c r="C501" s="62"/>
      <c r="D501" s="62"/>
      <c r="E501" s="62"/>
      <c r="F501" s="62"/>
      <c r="G501" s="111"/>
      <c r="H501" s="111"/>
      <c r="I501" s="111"/>
      <c r="J501" s="110">
        <f t="shared" si="21"/>
        <v>0</v>
      </c>
      <c r="K501" s="110">
        <f t="shared" si="22"/>
        <v>0</v>
      </c>
      <c r="L501" s="112" t="str">
        <f t="shared" si="23"/>
        <v/>
      </c>
      <c r="W501" s="85"/>
    </row>
    <row r="502" spans="1:23">
      <c r="A502" s="86"/>
      <c r="B502" s="63">
        <f>'Identificación Inventario Datos'!G496</f>
        <v>0</v>
      </c>
      <c r="C502" s="64"/>
      <c r="D502" s="64"/>
      <c r="E502" s="64"/>
      <c r="F502" s="64"/>
      <c r="G502" s="64"/>
      <c r="H502" s="64"/>
      <c r="I502" s="64"/>
      <c r="J502" s="109">
        <f t="shared" si="21"/>
        <v>0</v>
      </c>
      <c r="K502" s="109">
        <f t="shared" si="22"/>
        <v>0</v>
      </c>
      <c r="L502" s="65" t="str">
        <f t="shared" si="23"/>
        <v/>
      </c>
      <c r="W502" s="85"/>
    </row>
    <row r="503" spans="1:23">
      <c r="A503" s="86"/>
      <c r="B503" s="61">
        <f>'Identificación Inventario Datos'!G497</f>
        <v>0</v>
      </c>
      <c r="C503" s="62"/>
      <c r="D503" s="62"/>
      <c r="E503" s="62"/>
      <c r="F503" s="62"/>
      <c r="G503" s="111"/>
      <c r="H503" s="111"/>
      <c r="I503" s="111"/>
      <c r="J503" s="110">
        <f t="shared" si="21"/>
        <v>0</v>
      </c>
      <c r="K503" s="110">
        <f t="shared" si="22"/>
        <v>0</v>
      </c>
      <c r="L503" s="112" t="str">
        <f t="shared" si="23"/>
        <v/>
      </c>
      <c r="W503" s="85"/>
    </row>
    <row r="504" spans="1:23">
      <c r="A504" s="86"/>
      <c r="B504" s="63">
        <f>'Identificación Inventario Datos'!G498</f>
        <v>0</v>
      </c>
      <c r="C504" s="64"/>
      <c r="D504" s="64"/>
      <c r="E504" s="64"/>
      <c r="F504" s="64"/>
      <c r="G504" s="64"/>
      <c r="H504" s="64"/>
      <c r="I504" s="64"/>
      <c r="J504" s="109">
        <f t="shared" si="21"/>
        <v>0</v>
      </c>
      <c r="K504" s="109">
        <f t="shared" si="22"/>
        <v>0</v>
      </c>
      <c r="L504" s="65" t="str">
        <f t="shared" si="23"/>
        <v/>
      </c>
      <c r="W504" s="85"/>
    </row>
    <row r="505" spans="1:23">
      <c r="A505" s="86"/>
      <c r="B505" s="61">
        <f>'Identificación Inventario Datos'!G499</f>
        <v>0</v>
      </c>
      <c r="C505" s="62"/>
      <c r="D505" s="62"/>
      <c r="E505" s="62"/>
      <c r="F505" s="62"/>
      <c r="G505" s="111"/>
      <c r="H505" s="111"/>
      <c r="I505" s="111"/>
      <c r="J505" s="110">
        <f t="shared" si="21"/>
        <v>0</v>
      </c>
      <c r="K505" s="110">
        <f t="shared" si="22"/>
        <v>0</v>
      </c>
      <c r="L505" s="112" t="str">
        <f t="shared" si="23"/>
        <v/>
      </c>
      <c r="W505" s="85"/>
    </row>
    <row r="506" spans="1:23">
      <c r="A506" s="86"/>
      <c r="B506" s="63">
        <f>'Identificación Inventario Datos'!G500</f>
        <v>0</v>
      </c>
      <c r="C506" s="64"/>
      <c r="D506" s="64"/>
      <c r="E506" s="64"/>
      <c r="F506" s="64"/>
      <c r="G506" s="64"/>
      <c r="H506" s="64"/>
      <c r="I506" s="64"/>
      <c r="J506" s="109">
        <f t="shared" si="21"/>
        <v>0</v>
      </c>
      <c r="K506" s="109">
        <f t="shared" si="22"/>
        <v>0</v>
      </c>
      <c r="L506" s="65" t="str">
        <f t="shared" si="23"/>
        <v/>
      </c>
      <c r="W506" s="85"/>
    </row>
    <row r="507" spans="1:23">
      <c r="A507" s="86"/>
      <c r="B507" s="61">
        <f>'Identificación Inventario Datos'!G501</f>
        <v>0</v>
      </c>
      <c r="C507" s="62"/>
      <c r="D507" s="62"/>
      <c r="E507" s="62"/>
      <c r="F507" s="62"/>
      <c r="G507" s="111"/>
      <c r="H507" s="111"/>
      <c r="I507" s="111"/>
      <c r="J507" s="110">
        <f t="shared" si="21"/>
        <v>0</v>
      </c>
      <c r="K507" s="110">
        <f t="shared" si="22"/>
        <v>0</v>
      </c>
      <c r="L507" s="112" t="str">
        <f t="shared" si="23"/>
        <v/>
      </c>
      <c r="W507" s="85"/>
    </row>
    <row r="508" spans="1:23">
      <c r="A508" s="86"/>
      <c r="B508" s="63">
        <f>'Identificación Inventario Datos'!G502</f>
        <v>0</v>
      </c>
      <c r="C508" s="64"/>
      <c r="D508" s="64"/>
      <c r="E508" s="64"/>
      <c r="F508" s="64"/>
      <c r="G508" s="64"/>
      <c r="H508" s="64"/>
      <c r="I508" s="64"/>
      <c r="J508" s="109">
        <f t="shared" si="21"/>
        <v>0</v>
      </c>
      <c r="K508" s="109">
        <f t="shared" si="22"/>
        <v>0</v>
      </c>
      <c r="L508" s="65" t="str">
        <f t="shared" si="23"/>
        <v/>
      </c>
      <c r="W508" s="85"/>
    </row>
    <row r="509" spans="1:23">
      <c r="A509" s="86"/>
      <c r="B509" s="61">
        <f>'Identificación Inventario Datos'!G503</f>
        <v>0</v>
      </c>
      <c r="C509" s="62"/>
      <c r="D509" s="62"/>
      <c r="E509" s="62"/>
      <c r="F509" s="62"/>
      <c r="G509" s="111"/>
      <c r="H509" s="111"/>
      <c r="I509" s="111"/>
      <c r="J509" s="110">
        <f t="shared" si="21"/>
        <v>0</v>
      </c>
      <c r="K509" s="110">
        <f t="shared" si="22"/>
        <v>0</v>
      </c>
      <c r="L509" s="112" t="str">
        <f t="shared" si="23"/>
        <v/>
      </c>
      <c r="W509" s="85"/>
    </row>
    <row r="510" spans="1:23">
      <c r="A510" s="86"/>
      <c r="B510" s="63">
        <f>'Identificación Inventario Datos'!G504</f>
        <v>0</v>
      </c>
      <c r="C510" s="64"/>
      <c r="D510" s="64"/>
      <c r="E510" s="64"/>
      <c r="F510" s="64"/>
      <c r="G510" s="64"/>
      <c r="H510" s="64"/>
      <c r="I510" s="64"/>
      <c r="J510" s="109">
        <f t="shared" si="21"/>
        <v>0</v>
      </c>
      <c r="K510" s="109">
        <f t="shared" si="22"/>
        <v>0</v>
      </c>
      <c r="L510" s="65" t="str">
        <f t="shared" si="23"/>
        <v/>
      </c>
      <c r="W510" s="85"/>
    </row>
    <row r="511" spans="1:23">
      <c r="A511" s="86"/>
      <c r="B511" s="61">
        <f>'Identificación Inventario Datos'!G505</f>
        <v>0</v>
      </c>
      <c r="C511" s="62"/>
      <c r="D511" s="62"/>
      <c r="E511" s="62"/>
      <c r="F511" s="62"/>
      <c r="G511" s="111"/>
      <c r="H511" s="111"/>
      <c r="I511" s="111"/>
      <c r="J511" s="110">
        <f t="shared" si="21"/>
        <v>0</v>
      </c>
      <c r="K511" s="110">
        <f t="shared" si="22"/>
        <v>0</v>
      </c>
      <c r="L511" s="112" t="str">
        <f t="shared" si="23"/>
        <v/>
      </c>
      <c r="W511" s="85"/>
    </row>
    <row r="512" spans="1:23">
      <c r="A512" s="86"/>
      <c r="B512" s="63">
        <f>'Identificación Inventario Datos'!G506</f>
        <v>0</v>
      </c>
      <c r="C512" s="64"/>
      <c r="D512" s="64"/>
      <c r="E512" s="64"/>
      <c r="F512" s="64"/>
      <c r="G512" s="64"/>
      <c r="H512" s="64"/>
      <c r="I512" s="64"/>
      <c r="J512" s="109">
        <f t="shared" si="21"/>
        <v>0</v>
      </c>
      <c r="K512" s="109">
        <f t="shared" si="22"/>
        <v>0</v>
      </c>
      <c r="L512" s="65" t="str">
        <f t="shared" si="23"/>
        <v/>
      </c>
      <c r="W512" s="85"/>
    </row>
    <row r="513" spans="1:23">
      <c r="A513" s="86"/>
      <c r="B513" s="61">
        <f>'Identificación Inventario Datos'!G507</f>
        <v>0</v>
      </c>
      <c r="C513" s="62"/>
      <c r="D513" s="62"/>
      <c r="E513" s="62"/>
      <c r="F513" s="62"/>
      <c r="G513" s="111"/>
      <c r="H513" s="111"/>
      <c r="I513" s="111"/>
      <c r="J513" s="110">
        <f t="shared" si="21"/>
        <v>0</v>
      </c>
      <c r="K513" s="110">
        <f t="shared" si="22"/>
        <v>0</v>
      </c>
      <c r="L513" s="112" t="str">
        <f t="shared" si="23"/>
        <v/>
      </c>
      <c r="W513" s="85"/>
    </row>
    <row r="514" spans="1:23">
      <c r="A514" s="86"/>
      <c r="B514" s="63">
        <f>'Identificación Inventario Datos'!G508</f>
        <v>0</v>
      </c>
      <c r="C514" s="64"/>
      <c r="D514" s="64"/>
      <c r="E514" s="64"/>
      <c r="F514" s="64"/>
      <c r="G514" s="64"/>
      <c r="H514" s="64"/>
      <c r="I514" s="64"/>
      <c r="J514" s="109">
        <f t="shared" si="21"/>
        <v>0</v>
      </c>
      <c r="K514" s="109">
        <f t="shared" si="22"/>
        <v>0</v>
      </c>
      <c r="L514" s="65" t="str">
        <f t="shared" si="23"/>
        <v/>
      </c>
      <c r="W514" s="85"/>
    </row>
    <row r="515" spans="1:23">
      <c r="A515" s="86"/>
      <c r="B515" s="61">
        <f>'Identificación Inventario Datos'!G509</f>
        <v>0</v>
      </c>
      <c r="C515" s="62"/>
      <c r="D515" s="62"/>
      <c r="E515" s="62"/>
      <c r="F515" s="62"/>
      <c r="G515" s="111"/>
      <c r="H515" s="111"/>
      <c r="I515" s="111"/>
      <c r="J515" s="110">
        <f t="shared" si="21"/>
        <v>0</v>
      </c>
      <c r="K515" s="110">
        <f t="shared" si="22"/>
        <v>0</v>
      </c>
      <c r="L515" s="112" t="str">
        <f t="shared" si="23"/>
        <v/>
      </c>
      <c r="W515" s="85"/>
    </row>
    <row r="516" spans="1:23">
      <c r="A516" s="86"/>
      <c r="B516" s="63">
        <f>'Identificación Inventario Datos'!G510</f>
        <v>0</v>
      </c>
      <c r="C516" s="64"/>
      <c r="D516" s="64"/>
      <c r="E516" s="64"/>
      <c r="F516" s="64"/>
      <c r="G516" s="64"/>
      <c r="H516" s="64"/>
      <c r="I516" s="64"/>
      <c r="J516" s="109">
        <f t="shared" si="21"/>
        <v>0</v>
      </c>
      <c r="K516" s="109">
        <f t="shared" si="22"/>
        <v>0</v>
      </c>
      <c r="L516" s="65" t="str">
        <f t="shared" si="23"/>
        <v/>
      </c>
      <c r="W516" s="85"/>
    </row>
    <row r="517" spans="1:23">
      <c r="A517" s="86"/>
      <c r="B517" s="61">
        <f>'Identificación Inventario Datos'!G511</f>
        <v>0</v>
      </c>
      <c r="C517" s="62"/>
      <c r="D517" s="62"/>
      <c r="E517" s="62"/>
      <c r="F517" s="62"/>
      <c r="G517" s="111"/>
      <c r="H517" s="111"/>
      <c r="I517" s="111"/>
      <c r="J517" s="110">
        <f t="shared" si="21"/>
        <v>0</v>
      </c>
      <c r="K517" s="110">
        <f t="shared" si="22"/>
        <v>0</v>
      </c>
      <c r="L517" s="112" t="str">
        <f t="shared" si="23"/>
        <v/>
      </c>
      <c r="W517" s="85"/>
    </row>
    <row r="518" spans="1:23">
      <c r="A518" s="86"/>
      <c r="B518" s="63">
        <f>'Identificación Inventario Datos'!G512</f>
        <v>0</v>
      </c>
      <c r="C518" s="64"/>
      <c r="D518" s="64"/>
      <c r="E518" s="64"/>
      <c r="F518" s="64"/>
      <c r="G518" s="64"/>
      <c r="H518" s="64"/>
      <c r="I518" s="64"/>
      <c r="J518" s="109">
        <f t="shared" si="21"/>
        <v>0</v>
      </c>
      <c r="K518" s="109">
        <f t="shared" si="22"/>
        <v>0</v>
      </c>
      <c r="L518" s="65" t="str">
        <f t="shared" si="23"/>
        <v/>
      </c>
      <c r="W518" s="85"/>
    </row>
    <row r="519" spans="1:23">
      <c r="A519" s="86"/>
      <c r="B519" s="61">
        <f>'Identificación Inventario Datos'!G513</f>
        <v>0</v>
      </c>
      <c r="C519" s="62"/>
      <c r="D519" s="62"/>
      <c r="E519" s="62"/>
      <c r="F519" s="62"/>
      <c r="G519" s="111"/>
      <c r="H519" s="111"/>
      <c r="I519" s="111"/>
      <c r="J519" s="110">
        <f t="shared" si="21"/>
        <v>0</v>
      </c>
      <c r="K519" s="110">
        <f t="shared" si="22"/>
        <v>0</v>
      </c>
      <c r="L519" s="112" t="str">
        <f t="shared" si="23"/>
        <v/>
      </c>
      <c r="W519" s="85"/>
    </row>
    <row r="520" spans="1:23">
      <c r="A520" s="86"/>
      <c r="B520" s="63">
        <f>'Identificación Inventario Datos'!G514</f>
        <v>0</v>
      </c>
      <c r="C520" s="64"/>
      <c r="D520" s="64"/>
      <c r="E520" s="64"/>
      <c r="F520" s="64"/>
      <c r="G520" s="64"/>
      <c r="H520" s="64"/>
      <c r="I520" s="64"/>
      <c r="J520" s="109">
        <f t="shared" si="21"/>
        <v>0</v>
      </c>
      <c r="K520" s="109">
        <f t="shared" si="22"/>
        <v>0</v>
      </c>
      <c r="L520" s="65" t="str">
        <f t="shared" si="23"/>
        <v/>
      </c>
      <c r="W520" s="85"/>
    </row>
    <row r="521" spans="1:23">
      <c r="A521" s="86"/>
      <c r="B521" s="61">
        <f>'Identificación Inventario Datos'!G515</f>
        <v>0</v>
      </c>
      <c r="C521" s="62"/>
      <c r="D521" s="62"/>
      <c r="E521" s="62"/>
      <c r="F521" s="62"/>
      <c r="G521" s="111"/>
      <c r="H521" s="111"/>
      <c r="I521" s="111"/>
      <c r="J521" s="110">
        <f t="shared" si="21"/>
        <v>0</v>
      </c>
      <c r="K521" s="110">
        <f t="shared" si="22"/>
        <v>0</v>
      </c>
      <c r="L521" s="112" t="str">
        <f t="shared" si="23"/>
        <v/>
      </c>
      <c r="W521" s="85"/>
    </row>
    <row r="522" spans="1:23">
      <c r="A522" s="86"/>
      <c r="B522" s="63">
        <f>'Identificación Inventario Datos'!G516</f>
        <v>0</v>
      </c>
      <c r="C522" s="64"/>
      <c r="D522" s="64"/>
      <c r="E522" s="64"/>
      <c r="F522" s="64"/>
      <c r="G522" s="64"/>
      <c r="H522" s="64"/>
      <c r="I522" s="64"/>
      <c r="J522" s="109">
        <f t="shared" si="21"/>
        <v>0</v>
      </c>
      <c r="K522" s="109">
        <f t="shared" si="22"/>
        <v>0</v>
      </c>
      <c r="L522" s="65" t="str">
        <f t="shared" si="23"/>
        <v/>
      </c>
      <c r="W522" s="85"/>
    </row>
    <row r="523" spans="1:23">
      <c r="A523" s="86"/>
      <c r="B523" s="61">
        <f>'Identificación Inventario Datos'!G517</f>
        <v>0</v>
      </c>
      <c r="C523" s="62"/>
      <c r="D523" s="62"/>
      <c r="E523" s="62"/>
      <c r="F523" s="62"/>
      <c r="G523" s="111"/>
      <c r="H523" s="111"/>
      <c r="I523" s="111"/>
      <c r="J523" s="110">
        <f t="shared" si="21"/>
        <v>0</v>
      </c>
      <c r="K523" s="110">
        <f t="shared" si="22"/>
        <v>0</v>
      </c>
      <c r="L523" s="112" t="str">
        <f t="shared" si="23"/>
        <v/>
      </c>
      <c r="W523" s="85"/>
    </row>
    <row r="524" spans="1:23">
      <c r="A524" s="86"/>
      <c r="B524" s="63">
        <f>'Identificación Inventario Datos'!G518</f>
        <v>0</v>
      </c>
      <c r="C524" s="64"/>
      <c r="D524" s="64"/>
      <c r="E524" s="64"/>
      <c r="F524" s="64"/>
      <c r="G524" s="64"/>
      <c r="H524" s="64"/>
      <c r="I524" s="64"/>
      <c r="J524" s="109">
        <f t="shared" si="21"/>
        <v>0</v>
      </c>
      <c r="K524" s="109">
        <f t="shared" si="22"/>
        <v>0</v>
      </c>
      <c r="L524" s="65" t="str">
        <f t="shared" si="23"/>
        <v/>
      </c>
      <c r="W524" s="85"/>
    </row>
    <row r="525" spans="1:23">
      <c r="A525" s="86"/>
      <c r="B525" s="61">
        <f>'Identificación Inventario Datos'!G519</f>
        <v>0</v>
      </c>
      <c r="C525" s="62"/>
      <c r="D525" s="62"/>
      <c r="E525" s="62"/>
      <c r="F525" s="62"/>
      <c r="G525" s="111"/>
      <c r="H525" s="111"/>
      <c r="I525" s="111"/>
      <c r="J525" s="110">
        <f t="shared" si="21"/>
        <v>0</v>
      </c>
      <c r="K525" s="110">
        <f t="shared" si="22"/>
        <v>0</v>
      </c>
      <c r="L525" s="112" t="str">
        <f t="shared" si="23"/>
        <v/>
      </c>
      <c r="W525" s="85"/>
    </row>
    <row r="526" spans="1:23">
      <c r="A526" s="86"/>
      <c r="B526" s="63">
        <f>'Identificación Inventario Datos'!G520</f>
        <v>0</v>
      </c>
      <c r="C526" s="64"/>
      <c r="D526" s="64"/>
      <c r="E526" s="64"/>
      <c r="F526" s="64"/>
      <c r="G526" s="64"/>
      <c r="H526" s="64"/>
      <c r="I526" s="64"/>
      <c r="J526" s="109">
        <f t="shared" si="21"/>
        <v>0</v>
      </c>
      <c r="K526" s="109">
        <f t="shared" si="22"/>
        <v>0</v>
      </c>
      <c r="L526" s="65" t="str">
        <f t="shared" si="23"/>
        <v/>
      </c>
      <c r="W526" s="85"/>
    </row>
    <row r="527" spans="1:23">
      <c r="A527" s="86"/>
      <c r="B527" s="61">
        <f>'Identificación Inventario Datos'!G521</f>
        <v>0</v>
      </c>
      <c r="C527" s="62"/>
      <c r="D527" s="62"/>
      <c r="E527" s="62"/>
      <c r="F527" s="62"/>
      <c r="G527" s="111"/>
      <c r="H527" s="111"/>
      <c r="I527" s="111"/>
      <c r="J527" s="110">
        <f t="shared" si="21"/>
        <v>0</v>
      </c>
      <c r="K527" s="110">
        <f t="shared" si="22"/>
        <v>0</v>
      </c>
      <c r="L527" s="112" t="str">
        <f t="shared" si="23"/>
        <v/>
      </c>
      <c r="W527" s="85"/>
    </row>
    <row r="528" spans="1:23">
      <c r="A528" s="86"/>
      <c r="B528" s="63">
        <f>'Identificación Inventario Datos'!G522</f>
        <v>0</v>
      </c>
      <c r="C528" s="64"/>
      <c r="D528" s="64"/>
      <c r="E528" s="64"/>
      <c r="F528" s="64"/>
      <c r="G528" s="64"/>
      <c r="H528" s="64"/>
      <c r="I528" s="64"/>
      <c r="J528" s="109">
        <f t="shared" ref="J528:J591" si="24">(+IF(C528="No Contribuye",1*0.25,IF(C528="Contribuye al Sector",4*0.25,IF(C528="",0,"")))+IF(D528="No se ha contemplado el valor agregado",1*0.25,IF(D528="Genera valor agregado",4*0.25,IF(D528="",0,"")))+IF(E528="No se ha identificado",1*0.25,IF(E528="Internacional",2*0.25,IF(E528="Sector Público ó Privado / Ciudadanos",3*0.25,IF(E528="Regional / Nacional / Todos los sectores y Coberturas",4*0.25,IF(E528="",0,"")))))+IF(F528="No se ha identificado la demanda",1*0.25,IF(F528="Demanda por parte de la ciudadanía a través de la solicitud de peticiones",2*0.25,IF(F528="Demanda por parte de desarrolladores",3*0.25,IF(F528="Gran demanda a través Consultas propias de la Entidad",4*0.25,IF(F528="",0,""))))))</f>
        <v>0</v>
      </c>
      <c r="K528" s="109">
        <f t="shared" ref="K528:K591" si="25">(+IF(G528="Requiere desarrollo",4*0.33,IF(G528="No requiere esfuerzo de desarrollo",1*0.33,IF(G528="",0,""))))+IF(H528="Se encuentra en un servidor de producción",4*0.33,IF(H528="Servidor de datos",1*0.33,IF(H528="",0,"")))+IF(I528="No tiene procesos de calidad",4*0.33,IF(I528="Calidad media",3*0.33,IF(I528="Alta calidad",2*0.33,IF(I528="Certificada",1*0.33,IF(I528="",0,"")))))</f>
        <v>0</v>
      </c>
      <c r="L528" s="65" t="str">
        <f t="shared" ref="L528:L591" si="26">+IF(AND(J528&gt;2,J528&lt;=4,K528&gt;=0,K528&lt;2),"VICTORIA TEMPRANA",IF(AND(J528&gt;2,J528&lt;=4,K528&gt;2,K528&lt;=4),"MEDIO PLAZO",IF(AND(J528&gt;=0,J528&lt;=2,K528&gt;2,K528&lt;=4),"NO APORTA VALOR",IF(AND(J528&gt;=0,J528&lt;=2,K528&gt;0,K528&lt;2),"LARGO PLAZO",""))))</f>
        <v/>
      </c>
      <c r="W528" s="85"/>
    </row>
    <row r="529" spans="1:23">
      <c r="A529" s="86"/>
      <c r="B529" s="61">
        <f>'Identificación Inventario Datos'!G523</f>
        <v>0</v>
      </c>
      <c r="C529" s="62"/>
      <c r="D529" s="62"/>
      <c r="E529" s="62"/>
      <c r="F529" s="62"/>
      <c r="G529" s="111"/>
      <c r="H529" s="111"/>
      <c r="I529" s="111"/>
      <c r="J529" s="110">
        <f t="shared" si="24"/>
        <v>0</v>
      </c>
      <c r="K529" s="110">
        <f t="shared" si="25"/>
        <v>0</v>
      </c>
      <c r="L529" s="112" t="str">
        <f t="shared" si="26"/>
        <v/>
      </c>
      <c r="W529" s="85"/>
    </row>
    <row r="530" spans="1:23">
      <c r="A530" s="86"/>
      <c r="B530" s="63">
        <f>'Identificación Inventario Datos'!G524</f>
        <v>0</v>
      </c>
      <c r="C530" s="64"/>
      <c r="D530" s="64"/>
      <c r="E530" s="64"/>
      <c r="F530" s="64"/>
      <c r="G530" s="64"/>
      <c r="H530" s="64"/>
      <c r="I530" s="64"/>
      <c r="J530" s="109">
        <f t="shared" si="24"/>
        <v>0</v>
      </c>
      <c r="K530" s="109">
        <f t="shared" si="25"/>
        <v>0</v>
      </c>
      <c r="L530" s="65" t="str">
        <f t="shared" si="26"/>
        <v/>
      </c>
      <c r="W530" s="85"/>
    </row>
    <row r="531" spans="1:23">
      <c r="A531" s="86"/>
      <c r="B531" s="61">
        <f>'Identificación Inventario Datos'!G525</f>
        <v>0</v>
      </c>
      <c r="C531" s="62"/>
      <c r="D531" s="62"/>
      <c r="E531" s="62"/>
      <c r="F531" s="62"/>
      <c r="G531" s="111"/>
      <c r="H531" s="111"/>
      <c r="I531" s="111"/>
      <c r="J531" s="110">
        <f t="shared" si="24"/>
        <v>0</v>
      </c>
      <c r="K531" s="110">
        <f t="shared" si="25"/>
        <v>0</v>
      </c>
      <c r="L531" s="112" t="str">
        <f t="shared" si="26"/>
        <v/>
      </c>
      <c r="W531" s="85"/>
    </row>
    <row r="532" spans="1:23">
      <c r="A532" s="86"/>
      <c r="B532" s="63">
        <f>'Identificación Inventario Datos'!G526</f>
        <v>0</v>
      </c>
      <c r="C532" s="64"/>
      <c r="D532" s="64"/>
      <c r="E532" s="64"/>
      <c r="F532" s="64"/>
      <c r="G532" s="64"/>
      <c r="H532" s="64"/>
      <c r="I532" s="64"/>
      <c r="J532" s="109">
        <f t="shared" si="24"/>
        <v>0</v>
      </c>
      <c r="K532" s="109">
        <f t="shared" si="25"/>
        <v>0</v>
      </c>
      <c r="L532" s="65" t="str">
        <f t="shared" si="26"/>
        <v/>
      </c>
      <c r="W532" s="85"/>
    </row>
    <row r="533" spans="1:23">
      <c r="A533" s="86"/>
      <c r="B533" s="61">
        <f>'Identificación Inventario Datos'!G527</f>
        <v>0</v>
      </c>
      <c r="C533" s="62"/>
      <c r="D533" s="62"/>
      <c r="E533" s="62"/>
      <c r="F533" s="62"/>
      <c r="G533" s="111"/>
      <c r="H533" s="111"/>
      <c r="I533" s="111"/>
      <c r="J533" s="110">
        <f t="shared" si="24"/>
        <v>0</v>
      </c>
      <c r="K533" s="110">
        <f t="shared" si="25"/>
        <v>0</v>
      </c>
      <c r="L533" s="112" t="str">
        <f t="shared" si="26"/>
        <v/>
      </c>
      <c r="W533" s="85"/>
    </row>
    <row r="534" spans="1:23">
      <c r="A534" s="86"/>
      <c r="B534" s="63">
        <f>'Identificación Inventario Datos'!G528</f>
        <v>0</v>
      </c>
      <c r="C534" s="64"/>
      <c r="D534" s="64"/>
      <c r="E534" s="64"/>
      <c r="F534" s="64"/>
      <c r="G534" s="64"/>
      <c r="H534" s="64"/>
      <c r="I534" s="64"/>
      <c r="J534" s="109">
        <f t="shared" si="24"/>
        <v>0</v>
      </c>
      <c r="K534" s="109">
        <f t="shared" si="25"/>
        <v>0</v>
      </c>
      <c r="L534" s="65" t="str">
        <f t="shared" si="26"/>
        <v/>
      </c>
      <c r="W534" s="85"/>
    </row>
    <row r="535" spans="1:23">
      <c r="A535" s="86"/>
      <c r="B535" s="61">
        <f>'Identificación Inventario Datos'!G529</f>
        <v>0</v>
      </c>
      <c r="C535" s="62"/>
      <c r="D535" s="62"/>
      <c r="E535" s="62"/>
      <c r="F535" s="62"/>
      <c r="G535" s="111"/>
      <c r="H535" s="111"/>
      <c r="I535" s="111"/>
      <c r="J535" s="110">
        <f t="shared" si="24"/>
        <v>0</v>
      </c>
      <c r="K535" s="110">
        <f t="shared" si="25"/>
        <v>0</v>
      </c>
      <c r="L535" s="112" t="str">
        <f t="shared" si="26"/>
        <v/>
      </c>
      <c r="W535" s="85"/>
    </row>
    <row r="536" spans="1:23">
      <c r="A536" s="86"/>
      <c r="B536" s="63">
        <f>'Identificación Inventario Datos'!G530</f>
        <v>0</v>
      </c>
      <c r="C536" s="64"/>
      <c r="D536" s="64"/>
      <c r="E536" s="64"/>
      <c r="F536" s="64"/>
      <c r="G536" s="64"/>
      <c r="H536" s="64"/>
      <c r="I536" s="64"/>
      <c r="J536" s="109">
        <f t="shared" si="24"/>
        <v>0</v>
      </c>
      <c r="K536" s="109">
        <f t="shared" si="25"/>
        <v>0</v>
      </c>
      <c r="L536" s="65" t="str">
        <f t="shared" si="26"/>
        <v/>
      </c>
      <c r="W536" s="85"/>
    </row>
    <row r="537" spans="1:23">
      <c r="A537" s="86"/>
      <c r="B537" s="61">
        <f>'Identificación Inventario Datos'!G531</f>
        <v>0</v>
      </c>
      <c r="C537" s="62"/>
      <c r="D537" s="62"/>
      <c r="E537" s="62"/>
      <c r="F537" s="62"/>
      <c r="G537" s="111"/>
      <c r="H537" s="111"/>
      <c r="I537" s="111"/>
      <c r="J537" s="110">
        <f t="shared" si="24"/>
        <v>0</v>
      </c>
      <c r="K537" s="110">
        <f t="shared" si="25"/>
        <v>0</v>
      </c>
      <c r="L537" s="112" t="str">
        <f t="shared" si="26"/>
        <v/>
      </c>
      <c r="W537" s="85"/>
    </row>
    <row r="538" spans="1:23">
      <c r="A538" s="86"/>
      <c r="B538" s="63">
        <f>'Identificación Inventario Datos'!G532</f>
        <v>0</v>
      </c>
      <c r="C538" s="64"/>
      <c r="D538" s="64"/>
      <c r="E538" s="64"/>
      <c r="F538" s="64"/>
      <c r="G538" s="64"/>
      <c r="H538" s="64"/>
      <c r="I538" s="64"/>
      <c r="J538" s="109">
        <f t="shared" si="24"/>
        <v>0</v>
      </c>
      <c r="K538" s="109">
        <f t="shared" si="25"/>
        <v>0</v>
      </c>
      <c r="L538" s="65" t="str">
        <f t="shared" si="26"/>
        <v/>
      </c>
      <c r="W538" s="85"/>
    </row>
    <row r="539" spans="1:23">
      <c r="A539" s="86"/>
      <c r="B539" s="61">
        <f>'Identificación Inventario Datos'!G533</f>
        <v>0</v>
      </c>
      <c r="C539" s="62"/>
      <c r="D539" s="62"/>
      <c r="E539" s="62"/>
      <c r="F539" s="62"/>
      <c r="G539" s="111"/>
      <c r="H539" s="111"/>
      <c r="I539" s="111"/>
      <c r="J539" s="110">
        <f t="shared" si="24"/>
        <v>0</v>
      </c>
      <c r="K539" s="110">
        <f t="shared" si="25"/>
        <v>0</v>
      </c>
      <c r="L539" s="112" t="str">
        <f t="shared" si="26"/>
        <v/>
      </c>
      <c r="W539" s="85"/>
    </row>
    <row r="540" spans="1:23">
      <c r="A540" s="86"/>
      <c r="B540" s="63">
        <f>'Identificación Inventario Datos'!G534</f>
        <v>0</v>
      </c>
      <c r="C540" s="64"/>
      <c r="D540" s="64"/>
      <c r="E540" s="64"/>
      <c r="F540" s="64"/>
      <c r="G540" s="64"/>
      <c r="H540" s="64"/>
      <c r="I540" s="64"/>
      <c r="J540" s="109">
        <f t="shared" si="24"/>
        <v>0</v>
      </c>
      <c r="K540" s="109">
        <f t="shared" si="25"/>
        <v>0</v>
      </c>
      <c r="L540" s="65" t="str">
        <f t="shared" si="26"/>
        <v/>
      </c>
      <c r="W540" s="85"/>
    </row>
    <row r="541" spans="1:23">
      <c r="A541" s="86"/>
      <c r="B541" s="61">
        <f>'Identificación Inventario Datos'!G535</f>
        <v>0</v>
      </c>
      <c r="C541" s="62"/>
      <c r="D541" s="62"/>
      <c r="E541" s="62"/>
      <c r="F541" s="62"/>
      <c r="G541" s="111"/>
      <c r="H541" s="111"/>
      <c r="I541" s="111"/>
      <c r="J541" s="110">
        <f t="shared" si="24"/>
        <v>0</v>
      </c>
      <c r="K541" s="110">
        <f t="shared" si="25"/>
        <v>0</v>
      </c>
      <c r="L541" s="112" t="str">
        <f t="shared" si="26"/>
        <v/>
      </c>
      <c r="W541" s="85"/>
    </row>
    <row r="542" spans="1:23">
      <c r="A542" s="86"/>
      <c r="B542" s="63">
        <f>'Identificación Inventario Datos'!G536</f>
        <v>0</v>
      </c>
      <c r="C542" s="64"/>
      <c r="D542" s="64"/>
      <c r="E542" s="64"/>
      <c r="F542" s="64"/>
      <c r="G542" s="64"/>
      <c r="H542" s="64"/>
      <c r="I542" s="64"/>
      <c r="J542" s="109">
        <f t="shared" si="24"/>
        <v>0</v>
      </c>
      <c r="K542" s="109">
        <f t="shared" si="25"/>
        <v>0</v>
      </c>
      <c r="L542" s="65" t="str">
        <f t="shared" si="26"/>
        <v/>
      </c>
      <c r="W542" s="85"/>
    </row>
    <row r="543" spans="1:23">
      <c r="A543" s="86"/>
      <c r="B543" s="61">
        <f>'Identificación Inventario Datos'!G537</f>
        <v>0</v>
      </c>
      <c r="C543" s="62"/>
      <c r="D543" s="62"/>
      <c r="E543" s="62"/>
      <c r="F543" s="62"/>
      <c r="G543" s="111"/>
      <c r="H543" s="111"/>
      <c r="I543" s="111"/>
      <c r="J543" s="110">
        <f t="shared" si="24"/>
        <v>0</v>
      </c>
      <c r="K543" s="110">
        <f t="shared" si="25"/>
        <v>0</v>
      </c>
      <c r="L543" s="112" t="str">
        <f t="shared" si="26"/>
        <v/>
      </c>
      <c r="W543" s="85"/>
    </row>
    <row r="544" spans="1:23">
      <c r="A544" s="86"/>
      <c r="B544" s="63">
        <f>'Identificación Inventario Datos'!G538</f>
        <v>0</v>
      </c>
      <c r="C544" s="64"/>
      <c r="D544" s="64"/>
      <c r="E544" s="64"/>
      <c r="F544" s="64"/>
      <c r="G544" s="64"/>
      <c r="H544" s="64"/>
      <c r="I544" s="64"/>
      <c r="J544" s="109">
        <f t="shared" si="24"/>
        <v>0</v>
      </c>
      <c r="K544" s="109">
        <f t="shared" si="25"/>
        <v>0</v>
      </c>
      <c r="L544" s="65" t="str">
        <f t="shared" si="26"/>
        <v/>
      </c>
      <c r="W544" s="85"/>
    </row>
    <row r="545" spans="1:23">
      <c r="A545" s="86"/>
      <c r="B545" s="61">
        <f>'Identificación Inventario Datos'!G539</f>
        <v>0</v>
      </c>
      <c r="C545" s="62"/>
      <c r="D545" s="62"/>
      <c r="E545" s="62"/>
      <c r="F545" s="62"/>
      <c r="G545" s="111"/>
      <c r="H545" s="111"/>
      <c r="I545" s="111"/>
      <c r="J545" s="110">
        <f t="shared" si="24"/>
        <v>0</v>
      </c>
      <c r="K545" s="110">
        <f t="shared" si="25"/>
        <v>0</v>
      </c>
      <c r="L545" s="112" t="str">
        <f t="shared" si="26"/>
        <v/>
      </c>
      <c r="W545" s="85"/>
    </row>
    <row r="546" spans="1:23">
      <c r="A546" s="86"/>
      <c r="B546" s="63">
        <f>'Identificación Inventario Datos'!G540</f>
        <v>0</v>
      </c>
      <c r="C546" s="64"/>
      <c r="D546" s="64"/>
      <c r="E546" s="64"/>
      <c r="F546" s="64"/>
      <c r="G546" s="64"/>
      <c r="H546" s="64"/>
      <c r="I546" s="64"/>
      <c r="J546" s="109">
        <f t="shared" si="24"/>
        <v>0</v>
      </c>
      <c r="K546" s="109">
        <f t="shared" si="25"/>
        <v>0</v>
      </c>
      <c r="L546" s="65" t="str">
        <f t="shared" si="26"/>
        <v/>
      </c>
      <c r="W546" s="85"/>
    </row>
    <row r="547" spans="1:23">
      <c r="A547" s="86"/>
      <c r="B547" s="61">
        <f>'Identificación Inventario Datos'!G541</f>
        <v>0</v>
      </c>
      <c r="C547" s="62"/>
      <c r="D547" s="62"/>
      <c r="E547" s="62"/>
      <c r="F547" s="62"/>
      <c r="G547" s="111"/>
      <c r="H547" s="111"/>
      <c r="I547" s="111"/>
      <c r="J547" s="110">
        <f t="shared" si="24"/>
        <v>0</v>
      </c>
      <c r="K547" s="110">
        <f t="shared" si="25"/>
        <v>0</v>
      </c>
      <c r="L547" s="112" t="str">
        <f t="shared" si="26"/>
        <v/>
      </c>
      <c r="W547" s="85"/>
    </row>
    <row r="548" spans="1:23">
      <c r="A548" s="86"/>
      <c r="B548" s="63">
        <f>'Identificación Inventario Datos'!G542</f>
        <v>0</v>
      </c>
      <c r="C548" s="64"/>
      <c r="D548" s="64"/>
      <c r="E548" s="64"/>
      <c r="F548" s="64"/>
      <c r="G548" s="64"/>
      <c r="H548" s="64"/>
      <c r="I548" s="64"/>
      <c r="J548" s="109">
        <f t="shared" si="24"/>
        <v>0</v>
      </c>
      <c r="K548" s="109">
        <f t="shared" si="25"/>
        <v>0</v>
      </c>
      <c r="L548" s="65" t="str">
        <f t="shared" si="26"/>
        <v/>
      </c>
      <c r="W548" s="85"/>
    </row>
    <row r="549" spans="1:23">
      <c r="A549" s="86"/>
      <c r="B549" s="61">
        <f>'Identificación Inventario Datos'!G543</f>
        <v>0</v>
      </c>
      <c r="C549" s="62"/>
      <c r="D549" s="62"/>
      <c r="E549" s="62"/>
      <c r="F549" s="62"/>
      <c r="G549" s="111"/>
      <c r="H549" s="111"/>
      <c r="I549" s="111"/>
      <c r="J549" s="110">
        <f t="shared" si="24"/>
        <v>0</v>
      </c>
      <c r="K549" s="110">
        <f t="shared" si="25"/>
        <v>0</v>
      </c>
      <c r="L549" s="112" t="str">
        <f t="shared" si="26"/>
        <v/>
      </c>
      <c r="W549" s="85"/>
    </row>
    <row r="550" spans="1:23">
      <c r="A550" s="86"/>
      <c r="B550" s="63">
        <f>'Identificación Inventario Datos'!G544</f>
        <v>0</v>
      </c>
      <c r="C550" s="64"/>
      <c r="D550" s="64"/>
      <c r="E550" s="64"/>
      <c r="F550" s="64"/>
      <c r="G550" s="64"/>
      <c r="H550" s="64"/>
      <c r="I550" s="64"/>
      <c r="J550" s="109">
        <f t="shared" si="24"/>
        <v>0</v>
      </c>
      <c r="K550" s="109">
        <f t="shared" si="25"/>
        <v>0</v>
      </c>
      <c r="L550" s="65" t="str">
        <f t="shared" si="26"/>
        <v/>
      </c>
      <c r="W550" s="85"/>
    </row>
    <row r="551" spans="1:23">
      <c r="A551" s="86"/>
      <c r="B551" s="61">
        <f>'Identificación Inventario Datos'!G545</f>
        <v>0</v>
      </c>
      <c r="C551" s="62"/>
      <c r="D551" s="62"/>
      <c r="E551" s="62"/>
      <c r="F551" s="62"/>
      <c r="G551" s="111"/>
      <c r="H551" s="111"/>
      <c r="I551" s="111"/>
      <c r="J551" s="110">
        <f t="shared" si="24"/>
        <v>0</v>
      </c>
      <c r="K551" s="110">
        <f t="shared" si="25"/>
        <v>0</v>
      </c>
      <c r="L551" s="112" t="str">
        <f t="shared" si="26"/>
        <v/>
      </c>
      <c r="W551" s="85"/>
    </row>
    <row r="552" spans="1:23">
      <c r="A552" s="86"/>
      <c r="B552" s="63">
        <f>'Identificación Inventario Datos'!G546</f>
        <v>0</v>
      </c>
      <c r="C552" s="64"/>
      <c r="D552" s="64"/>
      <c r="E552" s="64"/>
      <c r="F552" s="64"/>
      <c r="G552" s="64"/>
      <c r="H552" s="64"/>
      <c r="I552" s="64"/>
      <c r="J552" s="109">
        <f t="shared" si="24"/>
        <v>0</v>
      </c>
      <c r="K552" s="109">
        <f t="shared" si="25"/>
        <v>0</v>
      </c>
      <c r="L552" s="65" t="str">
        <f t="shared" si="26"/>
        <v/>
      </c>
      <c r="W552" s="85"/>
    </row>
    <row r="553" spans="1:23">
      <c r="A553" s="86"/>
      <c r="B553" s="61">
        <f>'Identificación Inventario Datos'!G547</f>
        <v>0</v>
      </c>
      <c r="C553" s="62"/>
      <c r="D553" s="62"/>
      <c r="E553" s="62"/>
      <c r="F553" s="62"/>
      <c r="G553" s="111"/>
      <c r="H553" s="111"/>
      <c r="I553" s="111"/>
      <c r="J553" s="110">
        <f t="shared" si="24"/>
        <v>0</v>
      </c>
      <c r="K553" s="110">
        <f t="shared" si="25"/>
        <v>0</v>
      </c>
      <c r="L553" s="112" t="str">
        <f t="shared" si="26"/>
        <v/>
      </c>
      <c r="W553" s="85"/>
    </row>
    <row r="554" spans="1:23">
      <c r="A554" s="86"/>
      <c r="B554" s="63">
        <f>'Identificación Inventario Datos'!G548</f>
        <v>0</v>
      </c>
      <c r="C554" s="64"/>
      <c r="D554" s="64"/>
      <c r="E554" s="64"/>
      <c r="F554" s="64"/>
      <c r="G554" s="64"/>
      <c r="H554" s="64"/>
      <c r="I554" s="64"/>
      <c r="J554" s="109">
        <f t="shared" si="24"/>
        <v>0</v>
      </c>
      <c r="K554" s="109">
        <f t="shared" si="25"/>
        <v>0</v>
      </c>
      <c r="L554" s="65" t="str">
        <f t="shared" si="26"/>
        <v/>
      </c>
      <c r="W554" s="85"/>
    </row>
    <row r="555" spans="1:23">
      <c r="A555" s="86"/>
      <c r="B555" s="61">
        <f>'Identificación Inventario Datos'!G549</f>
        <v>0</v>
      </c>
      <c r="C555" s="62"/>
      <c r="D555" s="62"/>
      <c r="E555" s="62"/>
      <c r="F555" s="62"/>
      <c r="G555" s="111"/>
      <c r="H555" s="111"/>
      <c r="I555" s="111"/>
      <c r="J555" s="110">
        <f t="shared" si="24"/>
        <v>0</v>
      </c>
      <c r="K555" s="110">
        <f t="shared" si="25"/>
        <v>0</v>
      </c>
      <c r="L555" s="112" t="str">
        <f t="shared" si="26"/>
        <v/>
      </c>
      <c r="W555" s="85"/>
    </row>
    <row r="556" spans="1:23">
      <c r="A556" s="86"/>
      <c r="B556" s="63">
        <f>'Identificación Inventario Datos'!G550</f>
        <v>0</v>
      </c>
      <c r="C556" s="64"/>
      <c r="D556" s="64"/>
      <c r="E556" s="64"/>
      <c r="F556" s="64"/>
      <c r="G556" s="64"/>
      <c r="H556" s="64"/>
      <c r="I556" s="64"/>
      <c r="J556" s="109">
        <f t="shared" si="24"/>
        <v>0</v>
      </c>
      <c r="K556" s="109">
        <f t="shared" si="25"/>
        <v>0</v>
      </c>
      <c r="L556" s="65" t="str">
        <f t="shared" si="26"/>
        <v/>
      </c>
      <c r="W556" s="85"/>
    </row>
    <row r="557" spans="1:23">
      <c r="A557" s="86"/>
      <c r="B557" s="61">
        <f>'Identificación Inventario Datos'!G551</f>
        <v>0</v>
      </c>
      <c r="C557" s="62"/>
      <c r="D557" s="62"/>
      <c r="E557" s="62"/>
      <c r="F557" s="62"/>
      <c r="G557" s="111"/>
      <c r="H557" s="111"/>
      <c r="I557" s="111"/>
      <c r="J557" s="110">
        <f t="shared" si="24"/>
        <v>0</v>
      </c>
      <c r="K557" s="110">
        <f t="shared" si="25"/>
        <v>0</v>
      </c>
      <c r="L557" s="112" t="str">
        <f t="shared" si="26"/>
        <v/>
      </c>
      <c r="W557" s="85"/>
    </row>
    <row r="558" spans="1:23">
      <c r="A558" s="86"/>
      <c r="B558" s="63">
        <f>'Identificación Inventario Datos'!G552</f>
        <v>0</v>
      </c>
      <c r="C558" s="64"/>
      <c r="D558" s="64"/>
      <c r="E558" s="64"/>
      <c r="F558" s="64"/>
      <c r="G558" s="64"/>
      <c r="H558" s="64"/>
      <c r="I558" s="64"/>
      <c r="J558" s="109">
        <f t="shared" si="24"/>
        <v>0</v>
      </c>
      <c r="K558" s="109">
        <f t="shared" si="25"/>
        <v>0</v>
      </c>
      <c r="L558" s="65" t="str">
        <f t="shared" si="26"/>
        <v/>
      </c>
      <c r="W558" s="85"/>
    </row>
    <row r="559" spans="1:23">
      <c r="A559" s="86"/>
      <c r="B559" s="61">
        <f>'Identificación Inventario Datos'!G553</f>
        <v>0</v>
      </c>
      <c r="C559" s="62"/>
      <c r="D559" s="62"/>
      <c r="E559" s="62"/>
      <c r="F559" s="62"/>
      <c r="G559" s="111"/>
      <c r="H559" s="111"/>
      <c r="I559" s="111"/>
      <c r="J559" s="110">
        <f t="shared" si="24"/>
        <v>0</v>
      </c>
      <c r="K559" s="110">
        <f t="shared" si="25"/>
        <v>0</v>
      </c>
      <c r="L559" s="112" t="str">
        <f t="shared" si="26"/>
        <v/>
      </c>
      <c r="W559" s="85"/>
    </row>
    <row r="560" spans="1:23">
      <c r="A560" s="86"/>
      <c r="B560" s="63">
        <f>'Identificación Inventario Datos'!G554</f>
        <v>0</v>
      </c>
      <c r="C560" s="64"/>
      <c r="D560" s="64"/>
      <c r="E560" s="64"/>
      <c r="F560" s="64"/>
      <c r="G560" s="64"/>
      <c r="H560" s="64"/>
      <c r="I560" s="64"/>
      <c r="J560" s="109">
        <f t="shared" si="24"/>
        <v>0</v>
      </c>
      <c r="K560" s="109">
        <f t="shared" si="25"/>
        <v>0</v>
      </c>
      <c r="L560" s="65" t="str">
        <f t="shared" si="26"/>
        <v/>
      </c>
      <c r="W560" s="85"/>
    </row>
    <row r="561" spans="1:23">
      <c r="A561" s="86"/>
      <c r="B561" s="61">
        <f>'Identificación Inventario Datos'!G555</f>
        <v>0</v>
      </c>
      <c r="C561" s="62"/>
      <c r="D561" s="62"/>
      <c r="E561" s="62"/>
      <c r="F561" s="62"/>
      <c r="G561" s="111"/>
      <c r="H561" s="111"/>
      <c r="I561" s="111"/>
      <c r="J561" s="110">
        <f t="shared" si="24"/>
        <v>0</v>
      </c>
      <c r="K561" s="110">
        <f t="shared" si="25"/>
        <v>0</v>
      </c>
      <c r="L561" s="112" t="str">
        <f t="shared" si="26"/>
        <v/>
      </c>
      <c r="W561" s="85"/>
    </row>
    <row r="562" spans="1:23">
      <c r="A562" s="86"/>
      <c r="B562" s="63">
        <f>'Identificación Inventario Datos'!G556</f>
        <v>0</v>
      </c>
      <c r="C562" s="64"/>
      <c r="D562" s="64"/>
      <c r="E562" s="64"/>
      <c r="F562" s="64"/>
      <c r="G562" s="64"/>
      <c r="H562" s="64"/>
      <c r="I562" s="64"/>
      <c r="J562" s="109">
        <f t="shared" si="24"/>
        <v>0</v>
      </c>
      <c r="K562" s="109">
        <f t="shared" si="25"/>
        <v>0</v>
      </c>
      <c r="L562" s="65" t="str">
        <f t="shared" si="26"/>
        <v/>
      </c>
      <c r="W562" s="85"/>
    </row>
    <row r="563" spans="1:23">
      <c r="A563" s="86"/>
      <c r="B563" s="61">
        <f>'Identificación Inventario Datos'!G557</f>
        <v>0</v>
      </c>
      <c r="C563" s="62"/>
      <c r="D563" s="62"/>
      <c r="E563" s="62"/>
      <c r="F563" s="62"/>
      <c r="G563" s="111"/>
      <c r="H563" s="111"/>
      <c r="I563" s="111"/>
      <c r="J563" s="110">
        <f t="shared" si="24"/>
        <v>0</v>
      </c>
      <c r="K563" s="110">
        <f t="shared" si="25"/>
        <v>0</v>
      </c>
      <c r="L563" s="112" t="str">
        <f t="shared" si="26"/>
        <v/>
      </c>
      <c r="W563" s="85"/>
    </row>
    <row r="564" spans="1:23">
      <c r="A564" s="86"/>
      <c r="B564" s="63">
        <f>'Identificación Inventario Datos'!G558</f>
        <v>0</v>
      </c>
      <c r="C564" s="64"/>
      <c r="D564" s="64"/>
      <c r="E564" s="64"/>
      <c r="F564" s="64"/>
      <c r="G564" s="64"/>
      <c r="H564" s="64"/>
      <c r="I564" s="64"/>
      <c r="J564" s="109">
        <f t="shared" si="24"/>
        <v>0</v>
      </c>
      <c r="K564" s="109">
        <f t="shared" si="25"/>
        <v>0</v>
      </c>
      <c r="L564" s="65" t="str">
        <f t="shared" si="26"/>
        <v/>
      </c>
      <c r="W564" s="85"/>
    </row>
    <row r="565" spans="1:23">
      <c r="A565" s="86"/>
      <c r="B565" s="61">
        <f>'Identificación Inventario Datos'!G559</f>
        <v>0</v>
      </c>
      <c r="C565" s="62"/>
      <c r="D565" s="62"/>
      <c r="E565" s="62"/>
      <c r="F565" s="62"/>
      <c r="G565" s="111"/>
      <c r="H565" s="111"/>
      <c r="I565" s="111"/>
      <c r="J565" s="110">
        <f t="shared" si="24"/>
        <v>0</v>
      </c>
      <c r="K565" s="110">
        <f t="shared" si="25"/>
        <v>0</v>
      </c>
      <c r="L565" s="112" t="str">
        <f t="shared" si="26"/>
        <v/>
      </c>
      <c r="W565" s="85"/>
    </row>
    <row r="566" spans="1:23">
      <c r="A566" s="86"/>
      <c r="B566" s="63">
        <f>'Identificación Inventario Datos'!G560</f>
        <v>0</v>
      </c>
      <c r="C566" s="64"/>
      <c r="D566" s="64"/>
      <c r="E566" s="64"/>
      <c r="F566" s="64"/>
      <c r="G566" s="64"/>
      <c r="H566" s="64"/>
      <c r="I566" s="64"/>
      <c r="J566" s="109">
        <f t="shared" si="24"/>
        <v>0</v>
      </c>
      <c r="K566" s="109">
        <f t="shared" si="25"/>
        <v>0</v>
      </c>
      <c r="L566" s="65" t="str">
        <f t="shared" si="26"/>
        <v/>
      </c>
      <c r="W566" s="85"/>
    </row>
    <row r="567" spans="1:23">
      <c r="A567" s="86"/>
      <c r="B567" s="61">
        <f>'Identificación Inventario Datos'!G561</f>
        <v>0</v>
      </c>
      <c r="C567" s="62"/>
      <c r="D567" s="62"/>
      <c r="E567" s="62"/>
      <c r="F567" s="62"/>
      <c r="G567" s="111"/>
      <c r="H567" s="111"/>
      <c r="I567" s="111"/>
      <c r="J567" s="110">
        <f t="shared" si="24"/>
        <v>0</v>
      </c>
      <c r="K567" s="110">
        <f t="shared" si="25"/>
        <v>0</v>
      </c>
      <c r="L567" s="112" t="str">
        <f t="shared" si="26"/>
        <v/>
      </c>
      <c r="W567" s="85"/>
    </row>
    <row r="568" spans="1:23">
      <c r="A568" s="86"/>
      <c r="B568" s="63">
        <f>'Identificación Inventario Datos'!G562</f>
        <v>0</v>
      </c>
      <c r="C568" s="64"/>
      <c r="D568" s="64"/>
      <c r="E568" s="64"/>
      <c r="F568" s="64"/>
      <c r="G568" s="64"/>
      <c r="H568" s="64"/>
      <c r="I568" s="64"/>
      <c r="J568" s="109">
        <f t="shared" si="24"/>
        <v>0</v>
      </c>
      <c r="K568" s="109">
        <f t="shared" si="25"/>
        <v>0</v>
      </c>
      <c r="L568" s="65" t="str">
        <f t="shared" si="26"/>
        <v/>
      </c>
      <c r="W568" s="85"/>
    </row>
    <row r="569" spans="1:23">
      <c r="A569" s="86"/>
      <c r="B569" s="61">
        <f>'Identificación Inventario Datos'!G563</f>
        <v>0</v>
      </c>
      <c r="C569" s="62"/>
      <c r="D569" s="62"/>
      <c r="E569" s="62"/>
      <c r="F569" s="62"/>
      <c r="G569" s="111"/>
      <c r="H569" s="111"/>
      <c r="I569" s="111"/>
      <c r="J569" s="110">
        <f t="shared" si="24"/>
        <v>0</v>
      </c>
      <c r="K569" s="110">
        <f t="shared" si="25"/>
        <v>0</v>
      </c>
      <c r="L569" s="112" t="str">
        <f t="shared" si="26"/>
        <v/>
      </c>
      <c r="W569" s="85"/>
    </row>
    <row r="570" spans="1:23">
      <c r="A570" s="86"/>
      <c r="B570" s="63">
        <f>'Identificación Inventario Datos'!G564</f>
        <v>0</v>
      </c>
      <c r="C570" s="64"/>
      <c r="D570" s="64"/>
      <c r="E570" s="64"/>
      <c r="F570" s="64"/>
      <c r="G570" s="64"/>
      <c r="H570" s="64"/>
      <c r="I570" s="64"/>
      <c r="J570" s="109">
        <f t="shared" si="24"/>
        <v>0</v>
      </c>
      <c r="K570" s="109">
        <f t="shared" si="25"/>
        <v>0</v>
      </c>
      <c r="L570" s="65" t="str">
        <f t="shared" si="26"/>
        <v/>
      </c>
      <c r="W570" s="85"/>
    </row>
    <row r="571" spans="1:23">
      <c r="A571" s="86"/>
      <c r="B571" s="61">
        <f>'Identificación Inventario Datos'!G565</f>
        <v>0</v>
      </c>
      <c r="C571" s="62"/>
      <c r="D571" s="62"/>
      <c r="E571" s="62"/>
      <c r="F571" s="62"/>
      <c r="G571" s="111"/>
      <c r="H571" s="111"/>
      <c r="I571" s="111"/>
      <c r="J571" s="110">
        <f t="shared" si="24"/>
        <v>0</v>
      </c>
      <c r="K571" s="110">
        <f t="shared" si="25"/>
        <v>0</v>
      </c>
      <c r="L571" s="112" t="str">
        <f t="shared" si="26"/>
        <v/>
      </c>
      <c r="W571" s="85"/>
    </row>
    <row r="572" spans="1:23">
      <c r="A572" s="86"/>
      <c r="B572" s="63">
        <f>'Identificación Inventario Datos'!G566</f>
        <v>0</v>
      </c>
      <c r="C572" s="64"/>
      <c r="D572" s="64"/>
      <c r="E572" s="64"/>
      <c r="F572" s="64"/>
      <c r="G572" s="64"/>
      <c r="H572" s="64"/>
      <c r="I572" s="64"/>
      <c r="J572" s="109">
        <f t="shared" si="24"/>
        <v>0</v>
      </c>
      <c r="K572" s="109">
        <f t="shared" si="25"/>
        <v>0</v>
      </c>
      <c r="L572" s="65" t="str">
        <f t="shared" si="26"/>
        <v/>
      </c>
      <c r="W572" s="85"/>
    </row>
    <row r="573" spans="1:23">
      <c r="A573" s="86"/>
      <c r="B573" s="61">
        <f>'Identificación Inventario Datos'!G567</f>
        <v>0</v>
      </c>
      <c r="C573" s="62"/>
      <c r="D573" s="62"/>
      <c r="E573" s="62"/>
      <c r="F573" s="62"/>
      <c r="G573" s="111"/>
      <c r="H573" s="111"/>
      <c r="I573" s="111"/>
      <c r="J573" s="110">
        <f t="shared" si="24"/>
        <v>0</v>
      </c>
      <c r="K573" s="110">
        <f t="shared" si="25"/>
        <v>0</v>
      </c>
      <c r="L573" s="112" t="str">
        <f t="shared" si="26"/>
        <v/>
      </c>
      <c r="W573" s="85"/>
    </row>
    <row r="574" spans="1:23">
      <c r="A574" s="86"/>
      <c r="B574" s="63">
        <f>'Identificación Inventario Datos'!G568</f>
        <v>0</v>
      </c>
      <c r="C574" s="64"/>
      <c r="D574" s="64"/>
      <c r="E574" s="64"/>
      <c r="F574" s="64"/>
      <c r="G574" s="64"/>
      <c r="H574" s="64"/>
      <c r="I574" s="64"/>
      <c r="J574" s="109">
        <f t="shared" si="24"/>
        <v>0</v>
      </c>
      <c r="K574" s="109">
        <f t="shared" si="25"/>
        <v>0</v>
      </c>
      <c r="L574" s="65" t="str">
        <f t="shared" si="26"/>
        <v/>
      </c>
      <c r="W574" s="85"/>
    </row>
    <row r="575" spans="1:23">
      <c r="A575" s="86"/>
      <c r="B575" s="61">
        <f>'Identificación Inventario Datos'!G569</f>
        <v>0</v>
      </c>
      <c r="C575" s="62"/>
      <c r="D575" s="62"/>
      <c r="E575" s="62"/>
      <c r="F575" s="62"/>
      <c r="G575" s="111"/>
      <c r="H575" s="111"/>
      <c r="I575" s="111"/>
      <c r="J575" s="110">
        <f t="shared" si="24"/>
        <v>0</v>
      </c>
      <c r="K575" s="110">
        <f t="shared" si="25"/>
        <v>0</v>
      </c>
      <c r="L575" s="112" t="str">
        <f t="shared" si="26"/>
        <v/>
      </c>
      <c r="W575" s="85"/>
    </row>
    <row r="576" spans="1:23">
      <c r="A576" s="86"/>
      <c r="B576" s="63">
        <f>'Identificación Inventario Datos'!G570</f>
        <v>0</v>
      </c>
      <c r="C576" s="64"/>
      <c r="D576" s="64"/>
      <c r="E576" s="64"/>
      <c r="F576" s="64"/>
      <c r="G576" s="64"/>
      <c r="H576" s="64"/>
      <c r="I576" s="64"/>
      <c r="J576" s="109">
        <f t="shared" si="24"/>
        <v>0</v>
      </c>
      <c r="K576" s="109">
        <f t="shared" si="25"/>
        <v>0</v>
      </c>
      <c r="L576" s="65" t="str">
        <f t="shared" si="26"/>
        <v/>
      </c>
      <c r="W576" s="85"/>
    </row>
    <row r="577" spans="1:23">
      <c r="A577" s="86"/>
      <c r="B577" s="61">
        <f>'Identificación Inventario Datos'!G571</f>
        <v>0</v>
      </c>
      <c r="C577" s="62"/>
      <c r="D577" s="62"/>
      <c r="E577" s="62"/>
      <c r="F577" s="62"/>
      <c r="G577" s="111"/>
      <c r="H577" s="111"/>
      <c r="I577" s="111"/>
      <c r="J577" s="110">
        <f t="shared" si="24"/>
        <v>0</v>
      </c>
      <c r="K577" s="110">
        <f t="shared" si="25"/>
        <v>0</v>
      </c>
      <c r="L577" s="112" t="str">
        <f t="shared" si="26"/>
        <v/>
      </c>
      <c r="W577" s="85"/>
    </row>
    <row r="578" spans="1:23">
      <c r="A578" s="86"/>
      <c r="B578" s="63">
        <f>'Identificación Inventario Datos'!G572</f>
        <v>0</v>
      </c>
      <c r="C578" s="64"/>
      <c r="D578" s="64"/>
      <c r="E578" s="64"/>
      <c r="F578" s="64"/>
      <c r="G578" s="64"/>
      <c r="H578" s="64"/>
      <c r="I578" s="64"/>
      <c r="J578" s="109">
        <f t="shared" si="24"/>
        <v>0</v>
      </c>
      <c r="K578" s="109">
        <f t="shared" si="25"/>
        <v>0</v>
      </c>
      <c r="L578" s="65" t="str">
        <f t="shared" si="26"/>
        <v/>
      </c>
      <c r="W578" s="85"/>
    </row>
    <row r="579" spans="1:23">
      <c r="A579" s="86"/>
      <c r="B579" s="61">
        <f>'Identificación Inventario Datos'!G573</f>
        <v>0</v>
      </c>
      <c r="C579" s="62"/>
      <c r="D579" s="62"/>
      <c r="E579" s="62"/>
      <c r="F579" s="62"/>
      <c r="G579" s="111"/>
      <c r="H579" s="111"/>
      <c r="I579" s="111"/>
      <c r="J579" s="110">
        <f t="shared" si="24"/>
        <v>0</v>
      </c>
      <c r="K579" s="110">
        <f t="shared" si="25"/>
        <v>0</v>
      </c>
      <c r="L579" s="112" t="str">
        <f t="shared" si="26"/>
        <v/>
      </c>
      <c r="W579" s="85"/>
    </row>
    <row r="580" spans="1:23">
      <c r="A580" s="86"/>
      <c r="B580" s="63">
        <f>'Identificación Inventario Datos'!G574</f>
        <v>0</v>
      </c>
      <c r="C580" s="64"/>
      <c r="D580" s="64"/>
      <c r="E580" s="64"/>
      <c r="F580" s="64"/>
      <c r="G580" s="64"/>
      <c r="H580" s="64"/>
      <c r="I580" s="64"/>
      <c r="J580" s="109">
        <f t="shared" si="24"/>
        <v>0</v>
      </c>
      <c r="K580" s="109">
        <f t="shared" si="25"/>
        <v>0</v>
      </c>
      <c r="L580" s="65" t="str">
        <f t="shared" si="26"/>
        <v/>
      </c>
      <c r="W580" s="85"/>
    </row>
    <row r="581" spans="1:23">
      <c r="A581" s="86"/>
      <c r="B581" s="61">
        <f>'Identificación Inventario Datos'!G575</f>
        <v>0</v>
      </c>
      <c r="C581" s="62"/>
      <c r="D581" s="62"/>
      <c r="E581" s="62"/>
      <c r="F581" s="62"/>
      <c r="G581" s="111"/>
      <c r="H581" s="111"/>
      <c r="I581" s="111"/>
      <c r="J581" s="110">
        <f t="shared" si="24"/>
        <v>0</v>
      </c>
      <c r="K581" s="110">
        <f t="shared" si="25"/>
        <v>0</v>
      </c>
      <c r="L581" s="112" t="str">
        <f t="shared" si="26"/>
        <v/>
      </c>
      <c r="W581" s="85"/>
    </row>
    <row r="582" spans="1:23">
      <c r="A582" s="86"/>
      <c r="B582" s="63">
        <f>'Identificación Inventario Datos'!G576</f>
        <v>0</v>
      </c>
      <c r="C582" s="64"/>
      <c r="D582" s="64"/>
      <c r="E582" s="64"/>
      <c r="F582" s="64"/>
      <c r="G582" s="64"/>
      <c r="H582" s="64"/>
      <c r="I582" s="64"/>
      <c r="J582" s="109">
        <f t="shared" si="24"/>
        <v>0</v>
      </c>
      <c r="K582" s="109">
        <f t="shared" si="25"/>
        <v>0</v>
      </c>
      <c r="L582" s="65" t="str">
        <f t="shared" si="26"/>
        <v/>
      </c>
      <c r="W582" s="85"/>
    </row>
    <row r="583" spans="1:23">
      <c r="A583" s="86"/>
      <c r="B583" s="61">
        <f>'Identificación Inventario Datos'!G577</f>
        <v>0</v>
      </c>
      <c r="C583" s="62"/>
      <c r="D583" s="62"/>
      <c r="E583" s="62"/>
      <c r="F583" s="62"/>
      <c r="G583" s="111"/>
      <c r="H583" s="111"/>
      <c r="I583" s="111"/>
      <c r="J583" s="110">
        <f t="shared" si="24"/>
        <v>0</v>
      </c>
      <c r="K583" s="110">
        <f t="shared" si="25"/>
        <v>0</v>
      </c>
      <c r="L583" s="112" t="str">
        <f t="shared" si="26"/>
        <v/>
      </c>
      <c r="W583" s="85"/>
    </row>
    <row r="584" spans="1:23">
      <c r="A584" s="86"/>
      <c r="B584" s="63">
        <f>'Identificación Inventario Datos'!G578</f>
        <v>0</v>
      </c>
      <c r="C584" s="64"/>
      <c r="D584" s="64"/>
      <c r="E584" s="64"/>
      <c r="F584" s="64"/>
      <c r="G584" s="64"/>
      <c r="H584" s="64"/>
      <c r="I584" s="64"/>
      <c r="J584" s="109">
        <f t="shared" si="24"/>
        <v>0</v>
      </c>
      <c r="K584" s="109">
        <f t="shared" si="25"/>
        <v>0</v>
      </c>
      <c r="L584" s="65" t="str">
        <f t="shared" si="26"/>
        <v/>
      </c>
      <c r="W584" s="85"/>
    </row>
    <row r="585" spans="1:23">
      <c r="A585" s="86"/>
      <c r="B585" s="61">
        <f>'Identificación Inventario Datos'!G579</f>
        <v>0</v>
      </c>
      <c r="C585" s="62"/>
      <c r="D585" s="62"/>
      <c r="E585" s="62"/>
      <c r="F585" s="62"/>
      <c r="G585" s="111"/>
      <c r="H585" s="111"/>
      <c r="I585" s="111"/>
      <c r="J585" s="110">
        <f t="shared" si="24"/>
        <v>0</v>
      </c>
      <c r="K585" s="110">
        <f t="shared" si="25"/>
        <v>0</v>
      </c>
      <c r="L585" s="112" t="str">
        <f t="shared" si="26"/>
        <v/>
      </c>
      <c r="W585" s="85"/>
    </row>
    <row r="586" spans="1:23">
      <c r="A586" s="86"/>
      <c r="B586" s="63">
        <f>'Identificación Inventario Datos'!G580</f>
        <v>0</v>
      </c>
      <c r="C586" s="64"/>
      <c r="D586" s="64"/>
      <c r="E586" s="64"/>
      <c r="F586" s="64"/>
      <c r="G586" s="64"/>
      <c r="H586" s="64"/>
      <c r="I586" s="64"/>
      <c r="J586" s="109">
        <f t="shared" si="24"/>
        <v>0</v>
      </c>
      <c r="K586" s="109">
        <f t="shared" si="25"/>
        <v>0</v>
      </c>
      <c r="L586" s="65" t="str">
        <f t="shared" si="26"/>
        <v/>
      </c>
      <c r="W586" s="85"/>
    </row>
    <row r="587" spans="1:23">
      <c r="A587" s="86"/>
      <c r="B587" s="61">
        <f>'Identificación Inventario Datos'!G581</f>
        <v>0</v>
      </c>
      <c r="C587" s="62"/>
      <c r="D587" s="62"/>
      <c r="E587" s="62"/>
      <c r="F587" s="62"/>
      <c r="G587" s="111"/>
      <c r="H587" s="111"/>
      <c r="I587" s="111"/>
      <c r="J587" s="110">
        <f t="shared" si="24"/>
        <v>0</v>
      </c>
      <c r="K587" s="110">
        <f t="shared" si="25"/>
        <v>0</v>
      </c>
      <c r="L587" s="112" t="str">
        <f t="shared" si="26"/>
        <v/>
      </c>
      <c r="W587" s="85"/>
    </row>
    <row r="588" spans="1:23">
      <c r="A588" s="86"/>
      <c r="B588" s="63">
        <f>'Identificación Inventario Datos'!G582</f>
        <v>0</v>
      </c>
      <c r="C588" s="64"/>
      <c r="D588" s="64"/>
      <c r="E588" s="64"/>
      <c r="F588" s="64"/>
      <c r="G588" s="64"/>
      <c r="H588" s="64"/>
      <c r="I588" s="64"/>
      <c r="J588" s="109">
        <f t="shared" si="24"/>
        <v>0</v>
      </c>
      <c r="K588" s="109">
        <f t="shared" si="25"/>
        <v>0</v>
      </c>
      <c r="L588" s="65" t="str">
        <f t="shared" si="26"/>
        <v/>
      </c>
      <c r="W588" s="85"/>
    </row>
    <row r="589" spans="1:23">
      <c r="A589" s="86"/>
      <c r="B589" s="61">
        <f>'Identificación Inventario Datos'!G583</f>
        <v>0</v>
      </c>
      <c r="C589" s="62"/>
      <c r="D589" s="62"/>
      <c r="E589" s="62"/>
      <c r="F589" s="62"/>
      <c r="G589" s="111"/>
      <c r="H589" s="111"/>
      <c r="I589" s="111"/>
      <c r="J589" s="110">
        <f t="shared" si="24"/>
        <v>0</v>
      </c>
      <c r="K589" s="110">
        <f t="shared" si="25"/>
        <v>0</v>
      </c>
      <c r="L589" s="112" t="str">
        <f t="shared" si="26"/>
        <v/>
      </c>
      <c r="W589" s="85"/>
    </row>
    <row r="590" spans="1:23">
      <c r="A590" s="86"/>
      <c r="B590" s="63">
        <f>'Identificación Inventario Datos'!G584</f>
        <v>0</v>
      </c>
      <c r="C590" s="64"/>
      <c r="D590" s="64"/>
      <c r="E590" s="64"/>
      <c r="F590" s="64"/>
      <c r="G590" s="64"/>
      <c r="H590" s="64"/>
      <c r="I590" s="64"/>
      <c r="J590" s="109">
        <f t="shared" si="24"/>
        <v>0</v>
      </c>
      <c r="K590" s="109">
        <f t="shared" si="25"/>
        <v>0</v>
      </c>
      <c r="L590" s="65" t="str">
        <f t="shared" si="26"/>
        <v/>
      </c>
      <c r="W590" s="85"/>
    </row>
    <row r="591" spans="1:23">
      <c r="A591" s="86"/>
      <c r="B591" s="61">
        <f>'Identificación Inventario Datos'!G585</f>
        <v>0</v>
      </c>
      <c r="C591" s="62"/>
      <c r="D591" s="62"/>
      <c r="E591" s="62"/>
      <c r="F591" s="62"/>
      <c r="G591" s="111"/>
      <c r="H591" s="111"/>
      <c r="I591" s="111"/>
      <c r="J591" s="110">
        <f t="shared" si="24"/>
        <v>0</v>
      </c>
      <c r="K591" s="110">
        <f t="shared" si="25"/>
        <v>0</v>
      </c>
      <c r="L591" s="112" t="str">
        <f t="shared" si="26"/>
        <v/>
      </c>
      <c r="W591" s="85"/>
    </row>
    <row r="592" spans="1:23">
      <c r="A592" s="86"/>
      <c r="B592" s="63">
        <f>'Identificación Inventario Datos'!G586</f>
        <v>0</v>
      </c>
      <c r="C592" s="64"/>
      <c r="D592" s="64"/>
      <c r="E592" s="64"/>
      <c r="F592" s="64"/>
      <c r="G592" s="64"/>
      <c r="H592" s="64"/>
      <c r="I592" s="64"/>
      <c r="J592" s="109">
        <f t="shared" ref="J592:J655" si="27">(+IF(C592="No Contribuye",1*0.25,IF(C592="Contribuye al Sector",4*0.25,IF(C592="",0,"")))+IF(D592="No se ha contemplado el valor agregado",1*0.25,IF(D592="Genera valor agregado",4*0.25,IF(D592="",0,"")))+IF(E592="No se ha identificado",1*0.25,IF(E592="Internacional",2*0.25,IF(E592="Sector Público ó Privado / Ciudadanos",3*0.25,IF(E592="Regional / Nacional / Todos los sectores y Coberturas",4*0.25,IF(E592="",0,"")))))+IF(F592="No se ha identificado la demanda",1*0.25,IF(F592="Demanda por parte de la ciudadanía a través de la solicitud de peticiones",2*0.25,IF(F592="Demanda por parte de desarrolladores",3*0.25,IF(F592="Gran demanda a través Consultas propias de la Entidad",4*0.25,IF(F592="",0,""))))))</f>
        <v>0</v>
      </c>
      <c r="K592" s="109">
        <f t="shared" ref="K592:K655" si="28">(+IF(G592="Requiere desarrollo",4*0.33,IF(G592="No requiere esfuerzo de desarrollo",1*0.33,IF(G592="",0,""))))+IF(H592="Se encuentra en un servidor de producción",4*0.33,IF(H592="Servidor de datos",1*0.33,IF(H592="",0,"")))+IF(I592="No tiene procesos de calidad",4*0.33,IF(I592="Calidad media",3*0.33,IF(I592="Alta calidad",2*0.33,IF(I592="Certificada",1*0.33,IF(I592="",0,"")))))</f>
        <v>0</v>
      </c>
      <c r="L592" s="65" t="str">
        <f t="shared" ref="L592:L655" si="29">+IF(AND(J592&gt;2,J592&lt;=4,K592&gt;=0,K592&lt;2),"VICTORIA TEMPRANA",IF(AND(J592&gt;2,J592&lt;=4,K592&gt;2,K592&lt;=4),"MEDIO PLAZO",IF(AND(J592&gt;=0,J592&lt;=2,K592&gt;2,K592&lt;=4),"NO APORTA VALOR",IF(AND(J592&gt;=0,J592&lt;=2,K592&gt;0,K592&lt;2),"LARGO PLAZO",""))))</f>
        <v/>
      </c>
      <c r="W592" s="85"/>
    </row>
    <row r="593" spans="1:23">
      <c r="A593" s="86"/>
      <c r="B593" s="61">
        <f>'Identificación Inventario Datos'!G587</f>
        <v>0</v>
      </c>
      <c r="C593" s="62"/>
      <c r="D593" s="62"/>
      <c r="E593" s="62"/>
      <c r="F593" s="62"/>
      <c r="G593" s="111"/>
      <c r="H593" s="111"/>
      <c r="I593" s="111"/>
      <c r="J593" s="110">
        <f t="shared" si="27"/>
        <v>0</v>
      </c>
      <c r="K593" s="110">
        <f t="shared" si="28"/>
        <v>0</v>
      </c>
      <c r="L593" s="112" t="str">
        <f t="shared" si="29"/>
        <v/>
      </c>
      <c r="W593" s="85"/>
    </row>
    <row r="594" spans="1:23">
      <c r="A594" s="86"/>
      <c r="B594" s="63">
        <f>'Identificación Inventario Datos'!G588</f>
        <v>0</v>
      </c>
      <c r="C594" s="64"/>
      <c r="D594" s="64"/>
      <c r="E594" s="64"/>
      <c r="F594" s="64"/>
      <c r="G594" s="64"/>
      <c r="H594" s="64"/>
      <c r="I594" s="64"/>
      <c r="J594" s="109">
        <f t="shared" si="27"/>
        <v>0</v>
      </c>
      <c r="K594" s="109">
        <f t="shared" si="28"/>
        <v>0</v>
      </c>
      <c r="L594" s="65" t="str">
        <f t="shared" si="29"/>
        <v/>
      </c>
      <c r="W594" s="85"/>
    </row>
    <row r="595" spans="1:23">
      <c r="A595" s="86"/>
      <c r="B595" s="61">
        <f>'Identificación Inventario Datos'!G589</f>
        <v>0</v>
      </c>
      <c r="C595" s="62"/>
      <c r="D595" s="62"/>
      <c r="E595" s="62"/>
      <c r="F595" s="62"/>
      <c r="G595" s="111"/>
      <c r="H595" s="111"/>
      <c r="I595" s="111"/>
      <c r="J595" s="110">
        <f t="shared" si="27"/>
        <v>0</v>
      </c>
      <c r="K595" s="110">
        <f t="shared" si="28"/>
        <v>0</v>
      </c>
      <c r="L595" s="112" t="str">
        <f t="shared" si="29"/>
        <v/>
      </c>
      <c r="W595" s="85"/>
    </row>
    <row r="596" spans="1:23">
      <c r="A596" s="86"/>
      <c r="B596" s="63">
        <f>'Identificación Inventario Datos'!G590</f>
        <v>0</v>
      </c>
      <c r="C596" s="64"/>
      <c r="D596" s="64"/>
      <c r="E596" s="64"/>
      <c r="F596" s="64"/>
      <c r="G596" s="64"/>
      <c r="H596" s="64"/>
      <c r="I596" s="64"/>
      <c r="J596" s="109">
        <f t="shared" si="27"/>
        <v>0</v>
      </c>
      <c r="K596" s="109">
        <f t="shared" si="28"/>
        <v>0</v>
      </c>
      <c r="L596" s="65" t="str">
        <f t="shared" si="29"/>
        <v/>
      </c>
      <c r="W596" s="85"/>
    </row>
    <row r="597" spans="1:23">
      <c r="A597" s="86"/>
      <c r="B597" s="61">
        <f>'Identificación Inventario Datos'!G591</f>
        <v>0</v>
      </c>
      <c r="C597" s="62"/>
      <c r="D597" s="62"/>
      <c r="E597" s="62"/>
      <c r="F597" s="62"/>
      <c r="G597" s="111"/>
      <c r="H597" s="111"/>
      <c r="I597" s="111"/>
      <c r="J597" s="110">
        <f t="shared" si="27"/>
        <v>0</v>
      </c>
      <c r="K597" s="110">
        <f t="shared" si="28"/>
        <v>0</v>
      </c>
      <c r="L597" s="112" t="str">
        <f t="shared" si="29"/>
        <v/>
      </c>
      <c r="W597" s="85"/>
    </row>
    <row r="598" spans="1:23">
      <c r="A598" s="86"/>
      <c r="B598" s="63">
        <f>'Identificación Inventario Datos'!G592</f>
        <v>0</v>
      </c>
      <c r="C598" s="64"/>
      <c r="D598" s="64"/>
      <c r="E598" s="64"/>
      <c r="F598" s="64"/>
      <c r="G598" s="64"/>
      <c r="H598" s="64"/>
      <c r="I598" s="64"/>
      <c r="J598" s="109">
        <f t="shared" si="27"/>
        <v>0</v>
      </c>
      <c r="K598" s="109">
        <f t="shared" si="28"/>
        <v>0</v>
      </c>
      <c r="L598" s="65" t="str">
        <f t="shared" si="29"/>
        <v/>
      </c>
      <c r="W598" s="85"/>
    </row>
    <row r="599" spans="1:23">
      <c r="A599" s="86"/>
      <c r="B599" s="61">
        <f>'Identificación Inventario Datos'!G593</f>
        <v>0</v>
      </c>
      <c r="C599" s="62"/>
      <c r="D599" s="62"/>
      <c r="E599" s="62"/>
      <c r="F599" s="62"/>
      <c r="G599" s="111"/>
      <c r="H599" s="111"/>
      <c r="I599" s="111"/>
      <c r="J599" s="110">
        <f t="shared" si="27"/>
        <v>0</v>
      </c>
      <c r="K599" s="110">
        <f t="shared" si="28"/>
        <v>0</v>
      </c>
      <c r="L599" s="112" t="str">
        <f t="shared" si="29"/>
        <v/>
      </c>
      <c r="W599" s="85"/>
    </row>
    <row r="600" spans="1:23">
      <c r="A600" s="86"/>
      <c r="B600" s="63">
        <f>'Identificación Inventario Datos'!G594</f>
        <v>0</v>
      </c>
      <c r="C600" s="64"/>
      <c r="D600" s="64"/>
      <c r="E600" s="64"/>
      <c r="F600" s="64"/>
      <c r="G600" s="64"/>
      <c r="H600" s="64"/>
      <c r="I600" s="64"/>
      <c r="J600" s="109">
        <f t="shared" si="27"/>
        <v>0</v>
      </c>
      <c r="K600" s="109">
        <f t="shared" si="28"/>
        <v>0</v>
      </c>
      <c r="L600" s="65" t="str">
        <f t="shared" si="29"/>
        <v/>
      </c>
      <c r="W600" s="85"/>
    </row>
    <row r="601" spans="1:23">
      <c r="A601" s="86"/>
      <c r="B601" s="61">
        <f>'Identificación Inventario Datos'!G595</f>
        <v>0</v>
      </c>
      <c r="C601" s="62"/>
      <c r="D601" s="62"/>
      <c r="E601" s="62"/>
      <c r="F601" s="62"/>
      <c r="G601" s="111"/>
      <c r="H601" s="111"/>
      <c r="I601" s="111"/>
      <c r="J601" s="110">
        <f t="shared" si="27"/>
        <v>0</v>
      </c>
      <c r="K601" s="110">
        <f t="shared" si="28"/>
        <v>0</v>
      </c>
      <c r="L601" s="112" t="str">
        <f t="shared" si="29"/>
        <v/>
      </c>
      <c r="W601" s="85"/>
    </row>
    <row r="602" spans="1:23">
      <c r="A602" s="86"/>
      <c r="B602" s="63">
        <f>'Identificación Inventario Datos'!G596</f>
        <v>0</v>
      </c>
      <c r="C602" s="64"/>
      <c r="D602" s="64"/>
      <c r="E602" s="64"/>
      <c r="F602" s="64"/>
      <c r="G602" s="64"/>
      <c r="H602" s="64"/>
      <c r="I602" s="64"/>
      <c r="J602" s="109">
        <f t="shared" si="27"/>
        <v>0</v>
      </c>
      <c r="K602" s="109">
        <f t="shared" si="28"/>
        <v>0</v>
      </c>
      <c r="L602" s="65" t="str">
        <f t="shared" si="29"/>
        <v/>
      </c>
      <c r="W602" s="85"/>
    </row>
    <row r="603" spans="1:23">
      <c r="A603" s="86"/>
      <c r="B603" s="61">
        <f>'Identificación Inventario Datos'!G597</f>
        <v>0</v>
      </c>
      <c r="C603" s="62"/>
      <c r="D603" s="62"/>
      <c r="E603" s="62"/>
      <c r="F603" s="62"/>
      <c r="G603" s="111"/>
      <c r="H603" s="111"/>
      <c r="I603" s="111"/>
      <c r="J603" s="110">
        <f t="shared" si="27"/>
        <v>0</v>
      </c>
      <c r="K603" s="110">
        <f t="shared" si="28"/>
        <v>0</v>
      </c>
      <c r="L603" s="112" t="str">
        <f t="shared" si="29"/>
        <v/>
      </c>
      <c r="W603" s="85"/>
    </row>
    <row r="604" spans="1:23">
      <c r="A604" s="86"/>
      <c r="B604" s="63">
        <f>'Identificación Inventario Datos'!G598</f>
        <v>0</v>
      </c>
      <c r="C604" s="64"/>
      <c r="D604" s="64"/>
      <c r="E604" s="64"/>
      <c r="F604" s="64"/>
      <c r="G604" s="64"/>
      <c r="H604" s="64"/>
      <c r="I604" s="64"/>
      <c r="J604" s="109">
        <f t="shared" si="27"/>
        <v>0</v>
      </c>
      <c r="K604" s="109">
        <f t="shared" si="28"/>
        <v>0</v>
      </c>
      <c r="L604" s="65" t="str">
        <f t="shared" si="29"/>
        <v/>
      </c>
      <c r="W604" s="85"/>
    </row>
    <row r="605" spans="1:23">
      <c r="A605" s="86"/>
      <c r="B605" s="61">
        <f>'Identificación Inventario Datos'!G599</f>
        <v>0</v>
      </c>
      <c r="C605" s="62"/>
      <c r="D605" s="62"/>
      <c r="E605" s="62"/>
      <c r="F605" s="62"/>
      <c r="G605" s="111"/>
      <c r="H605" s="111"/>
      <c r="I605" s="111"/>
      <c r="J605" s="110">
        <f t="shared" si="27"/>
        <v>0</v>
      </c>
      <c r="K605" s="110">
        <f t="shared" si="28"/>
        <v>0</v>
      </c>
      <c r="L605" s="112" t="str">
        <f t="shared" si="29"/>
        <v/>
      </c>
      <c r="W605" s="85"/>
    </row>
    <row r="606" spans="1:23">
      <c r="A606" s="86"/>
      <c r="B606" s="63">
        <f>'Identificación Inventario Datos'!G600</f>
        <v>0</v>
      </c>
      <c r="C606" s="64"/>
      <c r="D606" s="64"/>
      <c r="E606" s="64"/>
      <c r="F606" s="64"/>
      <c r="G606" s="64"/>
      <c r="H606" s="64"/>
      <c r="I606" s="64"/>
      <c r="J606" s="109">
        <f t="shared" si="27"/>
        <v>0</v>
      </c>
      <c r="K606" s="109">
        <f t="shared" si="28"/>
        <v>0</v>
      </c>
      <c r="L606" s="65" t="str">
        <f t="shared" si="29"/>
        <v/>
      </c>
      <c r="W606" s="85"/>
    </row>
    <row r="607" spans="1:23">
      <c r="A607" s="86"/>
      <c r="B607" s="61">
        <f>'Identificación Inventario Datos'!G601</f>
        <v>0</v>
      </c>
      <c r="C607" s="62"/>
      <c r="D607" s="62"/>
      <c r="E607" s="62"/>
      <c r="F607" s="62"/>
      <c r="G607" s="111"/>
      <c r="H607" s="111"/>
      <c r="I607" s="111"/>
      <c r="J607" s="110">
        <f t="shared" si="27"/>
        <v>0</v>
      </c>
      <c r="K607" s="110">
        <f t="shared" si="28"/>
        <v>0</v>
      </c>
      <c r="L607" s="112" t="str">
        <f t="shared" si="29"/>
        <v/>
      </c>
      <c r="W607" s="85"/>
    </row>
    <row r="608" spans="1:23">
      <c r="A608" s="86"/>
      <c r="B608" s="63">
        <f>'Identificación Inventario Datos'!G602</f>
        <v>0</v>
      </c>
      <c r="C608" s="64"/>
      <c r="D608" s="64"/>
      <c r="E608" s="64"/>
      <c r="F608" s="64"/>
      <c r="G608" s="64"/>
      <c r="H608" s="64"/>
      <c r="I608" s="64"/>
      <c r="J608" s="109">
        <f t="shared" si="27"/>
        <v>0</v>
      </c>
      <c r="K608" s="109">
        <f t="shared" si="28"/>
        <v>0</v>
      </c>
      <c r="L608" s="65" t="str">
        <f t="shared" si="29"/>
        <v/>
      </c>
      <c r="W608" s="85"/>
    </row>
    <row r="609" spans="1:23">
      <c r="A609" s="86"/>
      <c r="B609" s="61">
        <f>'Identificación Inventario Datos'!G603</f>
        <v>0</v>
      </c>
      <c r="C609" s="62"/>
      <c r="D609" s="62"/>
      <c r="E609" s="62"/>
      <c r="F609" s="62"/>
      <c r="G609" s="111"/>
      <c r="H609" s="111"/>
      <c r="I609" s="111"/>
      <c r="J609" s="110">
        <f t="shared" si="27"/>
        <v>0</v>
      </c>
      <c r="K609" s="110">
        <f t="shared" si="28"/>
        <v>0</v>
      </c>
      <c r="L609" s="112" t="str">
        <f t="shared" si="29"/>
        <v/>
      </c>
      <c r="W609" s="85"/>
    </row>
    <row r="610" spans="1:23">
      <c r="A610" s="86"/>
      <c r="B610" s="63">
        <f>'Identificación Inventario Datos'!G604</f>
        <v>0</v>
      </c>
      <c r="C610" s="64"/>
      <c r="D610" s="64"/>
      <c r="E610" s="64"/>
      <c r="F610" s="64"/>
      <c r="G610" s="64"/>
      <c r="H610" s="64"/>
      <c r="I610" s="64"/>
      <c r="J610" s="109">
        <f t="shared" si="27"/>
        <v>0</v>
      </c>
      <c r="K610" s="109">
        <f t="shared" si="28"/>
        <v>0</v>
      </c>
      <c r="L610" s="65" t="str">
        <f t="shared" si="29"/>
        <v/>
      </c>
      <c r="W610" s="85"/>
    </row>
    <row r="611" spans="1:23">
      <c r="A611" s="86"/>
      <c r="B611" s="61">
        <f>'Identificación Inventario Datos'!G605</f>
        <v>0</v>
      </c>
      <c r="C611" s="62"/>
      <c r="D611" s="62"/>
      <c r="E611" s="62"/>
      <c r="F611" s="62"/>
      <c r="G611" s="111"/>
      <c r="H611" s="111"/>
      <c r="I611" s="111"/>
      <c r="J611" s="110">
        <f t="shared" si="27"/>
        <v>0</v>
      </c>
      <c r="K611" s="110">
        <f t="shared" si="28"/>
        <v>0</v>
      </c>
      <c r="L611" s="112" t="str">
        <f t="shared" si="29"/>
        <v/>
      </c>
      <c r="W611" s="85"/>
    </row>
    <row r="612" spans="1:23">
      <c r="A612" s="86"/>
      <c r="B612" s="63">
        <f>'Identificación Inventario Datos'!G606</f>
        <v>0</v>
      </c>
      <c r="C612" s="64"/>
      <c r="D612" s="64"/>
      <c r="E612" s="64"/>
      <c r="F612" s="64"/>
      <c r="G612" s="64"/>
      <c r="H612" s="64"/>
      <c r="I612" s="64"/>
      <c r="J612" s="109">
        <f t="shared" si="27"/>
        <v>0</v>
      </c>
      <c r="K612" s="109">
        <f t="shared" si="28"/>
        <v>0</v>
      </c>
      <c r="L612" s="65" t="str">
        <f t="shared" si="29"/>
        <v/>
      </c>
      <c r="W612" s="85"/>
    </row>
    <row r="613" spans="1:23">
      <c r="A613" s="86"/>
      <c r="B613" s="61">
        <f>'Identificación Inventario Datos'!G607</f>
        <v>0</v>
      </c>
      <c r="C613" s="62"/>
      <c r="D613" s="62"/>
      <c r="E613" s="62"/>
      <c r="F613" s="62"/>
      <c r="G613" s="111"/>
      <c r="H613" s="111"/>
      <c r="I613" s="111"/>
      <c r="J613" s="110">
        <f t="shared" si="27"/>
        <v>0</v>
      </c>
      <c r="K613" s="110">
        <f t="shared" si="28"/>
        <v>0</v>
      </c>
      <c r="L613" s="112" t="str">
        <f t="shared" si="29"/>
        <v/>
      </c>
      <c r="W613" s="85"/>
    </row>
    <row r="614" spans="1:23">
      <c r="A614" s="86"/>
      <c r="B614" s="63">
        <f>'Identificación Inventario Datos'!G608</f>
        <v>0</v>
      </c>
      <c r="C614" s="64"/>
      <c r="D614" s="64"/>
      <c r="E614" s="64"/>
      <c r="F614" s="64"/>
      <c r="G614" s="64"/>
      <c r="H614" s="64"/>
      <c r="I614" s="64"/>
      <c r="J614" s="109">
        <f t="shared" si="27"/>
        <v>0</v>
      </c>
      <c r="K614" s="109">
        <f t="shared" si="28"/>
        <v>0</v>
      </c>
      <c r="L614" s="65" t="str">
        <f t="shared" si="29"/>
        <v/>
      </c>
      <c r="W614" s="85"/>
    </row>
    <row r="615" spans="1:23">
      <c r="A615" s="86"/>
      <c r="B615" s="61">
        <f>'Identificación Inventario Datos'!G609</f>
        <v>0</v>
      </c>
      <c r="C615" s="62"/>
      <c r="D615" s="62"/>
      <c r="E615" s="62"/>
      <c r="F615" s="62"/>
      <c r="G615" s="111"/>
      <c r="H615" s="111"/>
      <c r="I615" s="111"/>
      <c r="J615" s="110">
        <f t="shared" si="27"/>
        <v>0</v>
      </c>
      <c r="K615" s="110">
        <f t="shared" si="28"/>
        <v>0</v>
      </c>
      <c r="L615" s="112" t="str">
        <f t="shared" si="29"/>
        <v/>
      </c>
      <c r="W615" s="85"/>
    </row>
    <row r="616" spans="1:23">
      <c r="A616" s="86"/>
      <c r="B616" s="63">
        <f>'Identificación Inventario Datos'!G610</f>
        <v>0</v>
      </c>
      <c r="C616" s="64"/>
      <c r="D616" s="64"/>
      <c r="E616" s="64"/>
      <c r="F616" s="64"/>
      <c r="G616" s="64"/>
      <c r="H616" s="64"/>
      <c r="I616" s="64"/>
      <c r="J616" s="109">
        <f t="shared" si="27"/>
        <v>0</v>
      </c>
      <c r="K616" s="109">
        <f t="shared" si="28"/>
        <v>0</v>
      </c>
      <c r="L616" s="65" t="str">
        <f t="shared" si="29"/>
        <v/>
      </c>
      <c r="W616" s="85"/>
    </row>
    <row r="617" spans="1:23">
      <c r="A617" s="86"/>
      <c r="B617" s="61">
        <f>'Identificación Inventario Datos'!G611</f>
        <v>0</v>
      </c>
      <c r="C617" s="62"/>
      <c r="D617" s="62"/>
      <c r="E617" s="62"/>
      <c r="F617" s="62"/>
      <c r="G617" s="111"/>
      <c r="H617" s="111"/>
      <c r="I617" s="111"/>
      <c r="J617" s="110">
        <f t="shared" si="27"/>
        <v>0</v>
      </c>
      <c r="K617" s="110">
        <f t="shared" si="28"/>
        <v>0</v>
      </c>
      <c r="L617" s="112" t="str">
        <f t="shared" si="29"/>
        <v/>
      </c>
      <c r="W617" s="85"/>
    </row>
    <row r="618" spans="1:23">
      <c r="A618" s="86"/>
      <c r="B618" s="63">
        <f>'Identificación Inventario Datos'!G612</f>
        <v>0</v>
      </c>
      <c r="C618" s="64"/>
      <c r="D618" s="64"/>
      <c r="E618" s="64"/>
      <c r="F618" s="64"/>
      <c r="G618" s="64"/>
      <c r="H618" s="64"/>
      <c r="I618" s="64"/>
      <c r="J618" s="109">
        <f t="shared" si="27"/>
        <v>0</v>
      </c>
      <c r="K618" s="109">
        <f t="shared" si="28"/>
        <v>0</v>
      </c>
      <c r="L618" s="65" t="str">
        <f t="shared" si="29"/>
        <v/>
      </c>
      <c r="W618" s="85"/>
    </row>
    <row r="619" spans="1:23">
      <c r="A619" s="86"/>
      <c r="B619" s="61">
        <f>'Identificación Inventario Datos'!G613</f>
        <v>0</v>
      </c>
      <c r="C619" s="62"/>
      <c r="D619" s="62"/>
      <c r="E619" s="62"/>
      <c r="F619" s="62"/>
      <c r="G619" s="111"/>
      <c r="H619" s="111"/>
      <c r="I619" s="111"/>
      <c r="J619" s="110">
        <f t="shared" si="27"/>
        <v>0</v>
      </c>
      <c r="K619" s="110">
        <f t="shared" si="28"/>
        <v>0</v>
      </c>
      <c r="L619" s="112" t="str">
        <f t="shared" si="29"/>
        <v/>
      </c>
      <c r="W619" s="85"/>
    </row>
    <row r="620" spans="1:23">
      <c r="A620" s="86"/>
      <c r="B620" s="63">
        <f>'Identificación Inventario Datos'!G614</f>
        <v>0</v>
      </c>
      <c r="C620" s="64"/>
      <c r="D620" s="64"/>
      <c r="E620" s="64"/>
      <c r="F620" s="64"/>
      <c r="G620" s="64"/>
      <c r="H620" s="64"/>
      <c r="I620" s="64"/>
      <c r="J620" s="109">
        <f t="shared" si="27"/>
        <v>0</v>
      </c>
      <c r="K620" s="109">
        <f t="shared" si="28"/>
        <v>0</v>
      </c>
      <c r="L620" s="65" t="str">
        <f t="shared" si="29"/>
        <v/>
      </c>
      <c r="W620" s="85"/>
    </row>
    <row r="621" spans="1:23">
      <c r="A621" s="86"/>
      <c r="B621" s="61">
        <f>'Identificación Inventario Datos'!G615</f>
        <v>0</v>
      </c>
      <c r="C621" s="62"/>
      <c r="D621" s="62"/>
      <c r="E621" s="62"/>
      <c r="F621" s="62"/>
      <c r="G621" s="111"/>
      <c r="H621" s="111"/>
      <c r="I621" s="111"/>
      <c r="J621" s="110">
        <f t="shared" si="27"/>
        <v>0</v>
      </c>
      <c r="K621" s="110">
        <f t="shared" si="28"/>
        <v>0</v>
      </c>
      <c r="L621" s="112" t="str">
        <f t="shared" si="29"/>
        <v/>
      </c>
      <c r="W621" s="85"/>
    </row>
    <row r="622" spans="1:23">
      <c r="A622" s="86"/>
      <c r="B622" s="63">
        <f>'Identificación Inventario Datos'!G616</f>
        <v>0</v>
      </c>
      <c r="C622" s="64"/>
      <c r="D622" s="64"/>
      <c r="E622" s="64"/>
      <c r="F622" s="64"/>
      <c r="G622" s="64"/>
      <c r="H622" s="64"/>
      <c r="I622" s="64"/>
      <c r="J622" s="109">
        <f t="shared" si="27"/>
        <v>0</v>
      </c>
      <c r="K622" s="109">
        <f t="shared" si="28"/>
        <v>0</v>
      </c>
      <c r="L622" s="65" t="str">
        <f t="shared" si="29"/>
        <v/>
      </c>
      <c r="W622" s="85"/>
    </row>
    <row r="623" spans="1:23">
      <c r="A623" s="86"/>
      <c r="B623" s="61">
        <f>'Identificación Inventario Datos'!G617</f>
        <v>0</v>
      </c>
      <c r="C623" s="62"/>
      <c r="D623" s="62"/>
      <c r="E623" s="62"/>
      <c r="F623" s="62"/>
      <c r="G623" s="111"/>
      <c r="H623" s="111"/>
      <c r="I623" s="111"/>
      <c r="J623" s="110">
        <f t="shared" si="27"/>
        <v>0</v>
      </c>
      <c r="K623" s="110">
        <f t="shared" si="28"/>
        <v>0</v>
      </c>
      <c r="L623" s="112" t="str">
        <f t="shared" si="29"/>
        <v/>
      </c>
      <c r="W623" s="85"/>
    </row>
    <row r="624" spans="1:23">
      <c r="A624" s="86"/>
      <c r="B624" s="63">
        <f>'Identificación Inventario Datos'!G618</f>
        <v>0</v>
      </c>
      <c r="C624" s="64"/>
      <c r="D624" s="64"/>
      <c r="E624" s="64"/>
      <c r="F624" s="64"/>
      <c r="G624" s="64"/>
      <c r="H624" s="64"/>
      <c r="I624" s="64"/>
      <c r="J624" s="109">
        <f t="shared" si="27"/>
        <v>0</v>
      </c>
      <c r="K624" s="109">
        <f t="shared" si="28"/>
        <v>0</v>
      </c>
      <c r="L624" s="65" t="str">
        <f t="shared" si="29"/>
        <v/>
      </c>
      <c r="W624" s="85"/>
    </row>
    <row r="625" spans="1:23">
      <c r="A625" s="86"/>
      <c r="B625" s="61">
        <f>'Identificación Inventario Datos'!G619</f>
        <v>0</v>
      </c>
      <c r="C625" s="62"/>
      <c r="D625" s="62"/>
      <c r="E625" s="62"/>
      <c r="F625" s="62"/>
      <c r="G625" s="111"/>
      <c r="H625" s="111"/>
      <c r="I625" s="111"/>
      <c r="J625" s="110">
        <f t="shared" si="27"/>
        <v>0</v>
      </c>
      <c r="K625" s="110">
        <f t="shared" si="28"/>
        <v>0</v>
      </c>
      <c r="L625" s="112" t="str">
        <f t="shared" si="29"/>
        <v/>
      </c>
      <c r="W625" s="85"/>
    </row>
    <row r="626" spans="1:23">
      <c r="A626" s="86"/>
      <c r="B626" s="63">
        <f>'Identificación Inventario Datos'!G620</f>
        <v>0</v>
      </c>
      <c r="C626" s="64"/>
      <c r="D626" s="64"/>
      <c r="E626" s="64"/>
      <c r="F626" s="64"/>
      <c r="G626" s="64"/>
      <c r="H626" s="64"/>
      <c r="I626" s="64"/>
      <c r="J626" s="109">
        <f t="shared" si="27"/>
        <v>0</v>
      </c>
      <c r="K626" s="109">
        <f t="shared" si="28"/>
        <v>0</v>
      </c>
      <c r="L626" s="65" t="str">
        <f t="shared" si="29"/>
        <v/>
      </c>
      <c r="W626" s="85"/>
    </row>
    <row r="627" spans="1:23">
      <c r="A627" s="86"/>
      <c r="B627" s="61">
        <f>'Identificación Inventario Datos'!G621</f>
        <v>0</v>
      </c>
      <c r="C627" s="62"/>
      <c r="D627" s="62"/>
      <c r="E627" s="62"/>
      <c r="F627" s="62"/>
      <c r="G627" s="111"/>
      <c r="H627" s="111"/>
      <c r="I627" s="111"/>
      <c r="J627" s="110">
        <f t="shared" si="27"/>
        <v>0</v>
      </c>
      <c r="K627" s="110">
        <f t="shared" si="28"/>
        <v>0</v>
      </c>
      <c r="L627" s="112" t="str">
        <f t="shared" si="29"/>
        <v/>
      </c>
      <c r="W627" s="85"/>
    </row>
    <row r="628" spans="1:23">
      <c r="A628" s="86"/>
      <c r="B628" s="63">
        <f>'Identificación Inventario Datos'!G622</f>
        <v>0</v>
      </c>
      <c r="C628" s="64"/>
      <c r="D628" s="64"/>
      <c r="E628" s="64"/>
      <c r="F628" s="64"/>
      <c r="G628" s="64"/>
      <c r="H628" s="64"/>
      <c r="I628" s="64"/>
      <c r="J628" s="109">
        <f t="shared" si="27"/>
        <v>0</v>
      </c>
      <c r="K628" s="109">
        <f t="shared" si="28"/>
        <v>0</v>
      </c>
      <c r="L628" s="65" t="str">
        <f t="shared" si="29"/>
        <v/>
      </c>
      <c r="W628" s="85"/>
    </row>
    <row r="629" spans="1:23">
      <c r="A629" s="86"/>
      <c r="B629" s="61">
        <f>'Identificación Inventario Datos'!G623</f>
        <v>0</v>
      </c>
      <c r="C629" s="62"/>
      <c r="D629" s="62"/>
      <c r="E629" s="62"/>
      <c r="F629" s="62"/>
      <c r="G629" s="111"/>
      <c r="H629" s="111"/>
      <c r="I629" s="111"/>
      <c r="J629" s="110">
        <f t="shared" si="27"/>
        <v>0</v>
      </c>
      <c r="K629" s="110">
        <f t="shared" si="28"/>
        <v>0</v>
      </c>
      <c r="L629" s="112" t="str">
        <f t="shared" si="29"/>
        <v/>
      </c>
      <c r="W629" s="85"/>
    </row>
    <row r="630" spans="1:23">
      <c r="A630" s="86"/>
      <c r="B630" s="63">
        <f>'Identificación Inventario Datos'!G624</f>
        <v>0</v>
      </c>
      <c r="C630" s="64"/>
      <c r="D630" s="64"/>
      <c r="E630" s="64"/>
      <c r="F630" s="64"/>
      <c r="G630" s="64"/>
      <c r="H630" s="64"/>
      <c r="I630" s="64"/>
      <c r="J630" s="109">
        <f t="shared" si="27"/>
        <v>0</v>
      </c>
      <c r="K630" s="109">
        <f t="shared" si="28"/>
        <v>0</v>
      </c>
      <c r="L630" s="65" t="str">
        <f t="shared" si="29"/>
        <v/>
      </c>
      <c r="W630" s="85"/>
    </row>
    <row r="631" spans="1:23">
      <c r="A631" s="86"/>
      <c r="B631" s="61">
        <f>'Identificación Inventario Datos'!G625</f>
        <v>0</v>
      </c>
      <c r="C631" s="62"/>
      <c r="D631" s="62"/>
      <c r="E631" s="62"/>
      <c r="F631" s="62"/>
      <c r="G631" s="111"/>
      <c r="H631" s="111"/>
      <c r="I631" s="111"/>
      <c r="J631" s="110">
        <f t="shared" si="27"/>
        <v>0</v>
      </c>
      <c r="K631" s="110">
        <f t="shared" si="28"/>
        <v>0</v>
      </c>
      <c r="L631" s="112" t="str">
        <f t="shared" si="29"/>
        <v/>
      </c>
      <c r="W631" s="85"/>
    </row>
    <row r="632" spans="1:23">
      <c r="A632" s="86"/>
      <c r="B632" s="63">
        <f>'Identificación Inventario Datos'!G626</f>
        <v>0</v>
      </c>
      <c r="C632" s="64"/>
      <c r="D632" s="64"/>
      <c r="E632" s="64"/>
      <c r="F632" s="64"/>
      <c r="G632" s="64"/>
      <c r="H632" s="64"/>
      <c r="I632" s="64"/>
      <c r="J632" s="109">
        <f t="shared" si="27"/>
        <v>0</v>
      </c>
      <c r="K632" s="109">
        <f t="shared" si="28"/>
        <v>0</v>
      </c>
      <c r="L632" s="65" t="str">
        <f t="shared" si="29"/>
        <v/>
      </c>
      <c r="W632" s="85"/>
    </row>
    <row r="633" spans="1:23">
      <c r="A633" s="86"/>
      <c r="B633" s="61">
        <f>'Identificación Inventario Datos'!G627</f>
        <v>0</v>
      </c>
      <c r="C633" s="62"/>
      <c r="D633" s="62"/>
      <c r="E633" s="62"/>
      <c r="F633" s="62"/>
      <c r="G633" s="111"/>
      <c r="H633" s="111"/>
      <c r="I633" s="111"/>
      <c r="J633" s="110">
        <f t="shared" si="27"/>
        <v>0</v>
      </c>
      <c r="K633" s="110">
        <f t="shared" si="28"/>
        <v>0</v>
      </c>
      <c r="L633" s="112" t="str">
        <f t="shared" si="29"/>
        <v/>
      </c>
      <c r="W633" s="85"/>
    </row>
    <row r="634" spans="1:23">
      <c r="A634" s="86"/>
      <c r="B634" s="63">
        <f>'Identificación Inventario Datos'!G628</f>
        <v>0</v>
      </c>
      <c r="C634" s="64"/>
      <c r="D634" s="64"/>
      <c r="E634" s="64"/>
      <c r="F634" s="64"/>
      <c r="G634" s="64"/>
      <c r="H634" s="64"/>
      <c r="I634" s="64"/>
      <c r="J634" s="109">
        <f t="shared" si="27"/>
        <v>0</v>
      </c>
      <c r="K634" s="109">
        <f t="shared" si="28"/>
        <v>0</v>
      </c>
      <c r="L634" s="65" t="str">
        <f t="shared" si="29"/>
        <v/>
      </c>
      <c r="W634" s="85"/>
    </row>
    <row r="635" spans="1:23">
      <c r="A635" s="86"/>
      <c r="B635" s="61">
        <f>'Identificación Inventario Datos'!G629</f>
        <v>0</v>
      </c>
      <c r="C635" s="62"/>
      <c r="D635" s="62"/>
      <c r="E635" s="62"/>
      <c r="F635" s="62"/>
      <c r="G635" s="111"/>
      <c r="H635" s="111"/>
      <c r="I635" s="111"/>
      <c r="J635" s="110">
        <f t="shared" si="27"/>
        <v>0</v>
      </c>
      <c r="K635" s="110">
        <f t="shared" si="28"/>
        <v>0</v>
      </c>
      <c r="L635" s="112" t="str">
        <f t="shared" si="29"/>
        <v/>
      </c>
      <c r="W635" s="85"/>
    </row>
    <row r="636" spans="1:23">
      <c r="A636" s="86"/>
      <c r="B636" s="63">
        <f>'Identificación Inventario Datos'!G630</f>
        <v>0</v>
      </c>
      <c r="C636" s="64"/>
      <c r="D636" s="64"/>
      <c r="E636" s="64"/>
      <c r="F636" s="64"/>
      <c r="G636" s="64"/>
      <c r="H636" s="64"/>
      <c r="I636" s="64"/>
      <c r="J636" s="109">
        <f t="shared" si="27"/>
        <v>0</v>
      </c>
      <c r="K636" s="109">
        <f t="shared" si="28"/>
        <v>0</v>
      </c>
      <c r="L636" s="65" t="str">
        <f t="shared" si="29"/>
        <v/>
      </c>
      <c r="W636" s="85"/>
    </row>
    <row r="637" spans="1:23">
      <c r="A637" s="86"/>
      <c r="B637" s="61">
        <f>'Identificación Inventario Datos'!G631</f>
        <v>0</v>
      </c>
      <c r="C637" s="62"/>
      <c r="D637" s="62"/>
      <c r="E637" s="62"/>
      <c r="F637" s="62"/>
      <c r="G637" s="111"/>
      <c r="H637" s="111"/>
      <c r="I637" s="111"/>
      <c r="J637" s="110">
        <f t="shared" si="27"/>
        <v>0</v>
      </c>
      <c r="K637" s="110">
        <f t="shared" si="28"/>
        <v>0</v>
      </c>
      <c r="L637" s="112" t="str">
        <f t="shared" si="29"/>
        <v/>
      </c>
      <c r="W637" s="85"/>
    </row>
    <row r="638" spans="1:23">
      <c r="A638" s="86"/>
      <c r="B638" s="63">
        <f>'Identificación Inventario Datos'!G632</f>
        <v>0</v>
      </c>
      <c r="C638" s="64"/>
      <c r="D638" s="64"/>
      <c r="E638" s="64"/>
      <c r="F638" s="64"/>
      <c r="G638" s="64"/>
      <c r="H638" s="64"/>
      <c r="I638" s="64"/>
      <c r="J638" s="109">
        <f t="shared" si="27"/>
        <v>0</v>
      </c>
      <c r="K638" s="109">
        <f t="shared" si="28"/>
        <v>0</v>
      </c>
      <c r="L638" s="65" t="str">
        <f t="shared" si="29"/>
        <v/>
      </c>
      <c r="W638" s="85"/>
    </row>
    <row r="639" spans="1:23">
      <c r="A639" s="86"/>
      <c r="B639" s="61">
        <f>'Identificación Inventario Datos'!G633</f>
        <v>0</v>
      </c>
      <c r="C639" s="62"/>
      <c r="D639" s="62"/>
      <c r="E639" s="62"/>
      <c r="F639" s="62"/>
      <c r="G639" s="111"/>
      <c r="H639" s="111"/>
      <c r="I639" s="111"/>
      <c r="J639" s="110">
        <f t="shared" si="27"/>
        <v>0</v>
      </c>
      <c r="K639" s="110">
        <f t="shared" si="28"/>
        <v>0</v>
      </c>
      <c r="L639" s="112" t="str">
        <f t="shared" si="29"/>
        <v/>
      </c>
      <c r="W639" s="85"/>
    </row>
    <row r="640" spans="1:23">
      <c r="A640" s="86"/>
      <c r="B640" s="63">
        <f>'Identificación Inventario Datos'!G634</f>
        <v>0</v>
      </c>
      <c r="C640" s="64"/>
      <c r="D640" s="64"/>
      <c r="E640" s="64"/>
      <c r="F640" s="64"/>
      <c r="G640" s="64"/>
      <c r="H640" s="64"/>
      <c r="I640" s="64"/>
      <c r="J640" s="109">
        <f t="shared" si="27"/>
        <v>0</v>
      </c>
      <c r="K640" s="109">
        <f t="shared" si="28"/>
        <v>0</v>
      </c>
      <c r="L640" s="65" t="str">
        <f t="shared" si="29"/>
        <v/>
      </c>
      <c r="W640" s="85"/>
    </row>
    <row r="641" spans="1:23">
      <c r="A641" s="86"/>
      <c r="B641" s="61">
        <f>'Identificación Inventario Datos'!G635</f>
        <v>0</v>
      </c>
      <c r="C641" s="62"/>
      <c r="D641" s="62"/>
      <c r="E641" s="62"/>
      <c r="F641" s="62"/>
      <c r="G641" s="111"/>
      <c r="H641" s="111"/>
      <c r="I641" s="111"/>
      <c r="J641" s="110">
        <f t="shared" si="27"/>
        <v>0</v>
      </c>
      <c r="K641" s="110">
        <f t="shared" si="28"/>
        <v>0</v>
      </c>
      <c r="L641" s="112" t="str">
        <f t="shared" si="29"/>
        <v/>
      </c>
      <c r="W641" s="85"/>
    </row>
    <row r="642" spans="1:23">
      <c r="A642" s="86"/>
      <c r="B642" s="63">
        <f>'Identificación Inventario Datos'!G636</f>
        <v>0</v>
      </c>
      <c r="C642" s="64"/>
      <c r="D642" s="64"/>
      <c r="E642" s="64"/>
      <c r="F642" s="64"/>
      <c r="G642" s="64"/>
      <c r="H642" s="64"/>
      <c r="I642" s="64"/>
      <c r="J642" s="109">
        <f t="shared" si="27"/>
        <v>0</v>
      </c>
      <c r="K642" s="109">
        <f t="shared" si="28"/>
        <v>0</v>
      </c>
      <c r="L642" s="65" t="str">
        <f t="shared" si="29"/>
        <v/>
      </c>
      <c r="W642" s="85"/>
    </row>
    <row r="643" spans="1:23">
      <c r="A643" s="86"/>
      <c r="B643" s="61">
        <f>'Identificación Inventario Datos'!G637</f>
        <v>0</v>
      </c>
      <c r="C643" s="62"/>
      <c r="D643" s="62"/>
      <c r="E643" s="62"/>
      <c r="F643" s="62"/>
      <c r="G643" s="111"/>
      <c r="H643" s="111"/>
      <c r="I643" s="111"/>
      <c r="J643" s="110">
        <f t="shared" si="27"/>
        <v>0</v>
      </c>
      <c r="K643" s="110">
        <f t="shared" si="28"/>
        <v>0</v>
      </c>
      <c r="L643" s="112" t="str">
        <f t="shared" si="29"/>
        <v/>
      </c>
      <c r="W643" s="85"/>
    </row>
    <row r="644" spans="1:23">
      <c r="A644" s="86"/>
      <c r="B644" s="63">
        <f>'Identificación Inventario Datos'!G638</f>
        <v>0</v>
      </c>
      <c r="C644" s="64"/>
      <c r="D644" s="64"/>
      <c r="E644" s="64"/>
      <c r="F644" s="64"/>
      <c r="G644" s="64"/>
      <c r="H644" s="64"/>
      <c r="I644" s="64"/>
      <c r="J644" s="109">
        <f t="shared" si="27"/>
        <v>0</v>
      </c>
      <c r="K644" s="109">
        <f t="shared" si="28"/>
        <v>0</v>
      </c>
      <c r="L644" s="65" t="str">
        <f t="shared" si="29"/>
        <v/>
      </c>
      <c r="W644" s="85"/>
    </row>
    <row r="645" spans="1:23">
      <c r="A645" s="86"/>
      <c r="B645" s="61">
        <f>'Identificación Inventario Datos'!G639</f>
        <v>0</v>
      </c>
      <c r="C645" s="62"/>
      <c r="D645" s="62"/>
      <c r="E645" s="62"/>
      <c r="F645" s="62"/>
      <c r="G645" s="111"/>
      <c r="H645" s="111"/>
      <c r="I645" s="111"/>
      <c r="J645" s="110">
        <f t="shared" si="27"/>
        <v>0</v>
      </c>
      <c r="K645" s="110">
        <f t="shared" si="28"/>
        <v>0</v>
      </c>
      <c r="L645" s="112" t="str">
        <f t="shared" si="29"/>
        <v/>
      </c>
      <c r="W645" s="85"/>
    </row>
    <row r="646" spans="1:23">
      <c r="A646" s="86"/>
      <c r="B646" s="63">
        <f>'Identificación Inventario Datos'!G640</f>
        <v>0</v>
      </c>
      <c r="C646" s="64"/>
      <c r="D646" s="64"/>
      <c r="E646" s="64"/>
      <c r="F646" s="64"/>
      <c r="G646" s="64"/>
      <c r="H646" s="64"/>
      <c r="I646" s="64"/>
      <c r="J646" s="109">
        <f t="shared" si="27"/>
        <v>0</v>
      </c>
      <c r="K646" s="109">
        <f t="shared" si="28"/>
        <v>0</v>
      </c>
      <c r="L646" s="65" t="str">
        <f t="shared" si="29"/>
        <v/>
      </c>
      <c r="W646" s="85"/>
    </row>
    <row r="647" spans="1:23">
      <c r="A647" s="86"/>
      <c r="B647" s="61">
        <f>'Identificación Inventario Datos'!G641</f>
        <v>0</v>
      </c>
      <c r="C647" s="62"/>
      <c r="D647" s="62"/>
      <c r="E647" s="62"/>
      <c r="F647" s="62"/>
      <c r="G647" s="111"/>
      <c r="H647" s="111"/>
      <c r="I647" s="111"/>
      <c r="J647" s="110">
        <f t="shared" si="27"/>
        <v>0</v>
      </c>
      <c r="K647" s="110">
        <f t="shared" si="28"/>
        <v>0</v>
      </c>
      <c r="L647" s="112" t="str">
        <f t="shared" si="29"/>
        <v/>
      </c>
      <c r="W647" s="85"/>
    </row>
    <row r="648" spans="1:23">
      <c r="A648" s="86"/>
      <c r="B648" s="63">
        <f>'Identificación Inventario Datos'!G642</f>
        <v>0</v>
      </c>
      <c r="C648" s="64"/>
      <c r="D648" s="64"/>
      <c r="E648" s="64"/>
      <c r="F648" s="64"/>
      <c r="G648" s="64"/>
      <c r="H648" s="64"/>
      <c r="I648" s="64"/>
      <c r="J648" s="109">
        <f t="shared" si="27"/>
        <v>0</v>
      </c>
      <c r="K648" s="109">
        <f t="shared" si="28"/>
        <v>0</v>
      </c>
      <c r="L648" s="65" t="str">
        <f t="shared" si="29"/>
        <v/>
      </c>
      <c r="W648" s="85"/>
    </row>
    <row r="649" spans="1:23">
      <c r="A649" s="86"/>
      <c r="B649" s="61">
        <f>'Identificación Inventario Datos'!G643</f>
        <v>0</v>
      </c>
      <c r="C649" s="62"/>
      <c r="D649" s="62"/>
      <c r="E649" s="62"/>
      <c r="F649" s="62"/>
      <c r="G649" s="111"/>
      <c r="H649" s="111"/>
      <c r="I649" s="111"/>
      <c r="J649" s="110">
        <f t="shared" si="27"/>
        <v>0</v>
      </c>
      <c r="K649" s="110">
        <f t="shared" si="28"/>
        <v>0</v>
      </c>
      <c r="L649" s="112" t="str">
        <f t="shared" si="29"/>
        <v/>
      </c>
      <c r="W649" s="85"/>
    </row>
    <row r="650" spans="1:23">
      <c r="A650" s="86"/>
      <c r="B650" s="63">
        <f>'Identificación Inventario Datos'!G644</f>
        <v>0</v>
      </c>
      <c r="C650" s="64"/>
      <c r="D650" s="64"/>
      <c r="E650" s="64"/>
      <c r="F650" s="64"/>
      <c r="G650" s="64"/>
      <c r="H650" s="64"/>
      <c r="I650" s="64"/>
      <c r="J650" s="109">
        <f t="shared" si="27"/>
        <v>0</v>
      </c>
      <c r="K650" s="109">
        <f t="shared" si="28"/>
        <v>0</v>
      </c>
      <c r="L650" s="65" t="str">
        <f t="shared" si="29"/>
        <v/>
      </c>
      <c r="W650" s="85"/>
    </row>
    <row r="651" spans="1:23">
      <c r="A651" s="86"/>
      <c r="B651" s="61">
        <f>'Identificación Inventario Datos'!G645</f>
        <v>0</v>
      </c>
      <c r="C651" s="62"/>
      <c r="D651" s="62"/>
      <c r="E651" s="62"/>
      <c r="F651" s="62"/>
      <c r="G651" s="111"/>
      <c r="H651" s="111"/>
      <c r="I651" s="111"/>
      <c r="J651" s="110">
        <f t="shared" si="27"/>
        <v>0</v>
      </c>
      <c r="K651" s="110">
        <f t="shared" si="28"/>
        <v>0</v>
      </c>
      <c r="L651" s="112" t="str">
        <f t="shared" si="29"/>
        <v/>
      </c>
      <c r="W651" s="85"/>
    </row>
    <row r="652" spans="1:23">
      <c r="A652" s="86"/>
      <c r="B652" s="63">
        <f>'Identificación Inventario Datos'!G646</f>
        <v>0</v>
      </c>
      <c r="C652" s="64"/>
      <c r="D652" s="64"/>
      <c r="E652" s="64"/>
      <c r="F652" s="64"/>
      <c r="G652" s="64"/>
      <c r="H652" s="64"/>
      <c r="I652" s="64"/>
      <c r="J652" s="109">
        <f t="shared" si="27"/>
        <v>0</v>
      </c>
      <c r="K652" s="109">
        <f t="shared" si="28"/>
        <v>0</v>
      </c>
      <c r="L652" s="65" t="str">
        <f t="shared" si="29"/>
        <v/>
      </c>
      <c r="W652" s="85"/>
    </row>
    <row r="653" spans="1:23">
      <c r="A653" s="86"/>
      <c r="B653" s="61">
        <f>'Identificación Inventario Datos'!G647</f>
        <v>0</v>
      </c>
      <c r="C653" s="62"/>
      <c r="D653" s="62"/>
      <c r="E653" s="62"/>
      <c r="F653" s="62"/>
      <c r="G653" s="111"/>
      <c r="H653" s="111"/>
      <c r="I653" s="111"/>
      <c r="J653" s="110">
        <f t="shared" si="27"/>
        <v>0</v>
      </c>
      <c r="K653" s="110">
        <f t="shared" si="28"/>
        <v>0</v>
      </c>
      <c r="L653" s="112" t="str">
        <f t="shared" si="29"/>
        <v/>
      </c>
      <c r="W653" s="85"/>
    </row>
    <row r="654" spans="1:23">
      <c r="A654" s="86"/>
      <c r="B654" s="63">
        <f>'Identificación Inventario Datos'!G648</f>
        <v>0</v>
      </c>
      <c r="C654" s="64"/>
      <c r="D654" s="64"/>
      <c r="E654" s="64"/>
      <c r="F654" s="64"/>
      <c r="G654" s="64"/>
      <c r="H654" s="64"/>
      <c r="I654" s="64"/>
      <c r="J654" s="109">
        <f t="shared" si="27"/>
        <v>0</v>
      </c>
      <c r="K654" s="109">
        <f t="shared" si="28"/>
        <v>0</v>
      </c>
      <c r="L654" s="65" t="str">
        <f t="shared" si="29"/>
        <v/>
      </c>
      <c r="W654" s="85"/>
    </row>
    <row r="655" spans="1:23">
      <c r="A655" s="86"/>
      <c r="B655" s="61">
        <f>'Identificación Inventario Datos'!G649</f>
        <v>0</v>
      </c>
      <c r="C655" s="62"/>
      <c r="D655" s="62"/>
      <c r="E655" s="62"/>
      <c r="F655" s="62"/>
      <c r="G655" s="111"/>
      <c r="H655" s="111"/>
      <c r="I655" s="111"/>
      <c r="J655" s="110">
        <f t="shared" si="27"/>
        <v>0</v>
      </c>
      <c r="K655" s="110">
        <f t="shared" si="28"/>
        <v>0</v>
      </c>
      <c r="L655" s="112" t="str">
        <f t="shared" si="29"/>
        <v/>
      </c>
      <c r="W655" s="85"/>
    </row>
    <row r="656" spans="1:23">
      <c r="A656" s="86"/>
      <c r="B656" s="63">
        <f>'Identificación Inventario Datos'!G650</f>
        <v>0</v>
      </c>
      <c r="C656" s="64"/>
      <c r="D656" s="64"/>
      <c r="E656" s="64"/>
      <c r="F656" s="64"/>
      <c r="G656" s="64"/>
      <c r="H656" s="64"/>
      <c r="I656" s="64"/>
      <c r="J656" s="109">
        <f t="shared" ref="J656:J719" si="30">(+IF(C656="No Contribuye",1*0.25,IF(C656="Contribuye al Sector",4*0.25,IF(C656="",0,"")))+IF(D656="No se ha contemplado el valor agregado",1*0.25,IF(D656="Genera valor agregado",4*0.25,IF(D656="",0,"")))+IF(E656="No se ha identificado",1*0.25,IF(E656="Internacional",2*0.25,IF(E656="Sector Público ó Privado / Ciudadanos",3*0.25,IF(E656="Regional / Nacional / Todos los sectores y Coberturas",4*0.25,IF(E656="",0,"")))))+IF(F656="No se ha identificado la demanda",1*0.25,IF(F656="Demanda por parte de la ciudadanía a través de la solicitud de peticiones",2*0.25,IF(F656="Demanda por parte de desarrolladores",3*0.25,IF(F656="Gran demanda a través Consultas propias de la Entidad",4*0.25,IF(F656="",0,""))))))</f>
        <v>0</v>
      </c>
      <c r="K656" s="109">
        <f t="shared" ref="K656:K719" si="31">(+IF(G656="Requiere desarrollo",4*0.33,IF(G656="No requiere esfuerzo de desarrollo",1*0.33,IF(G656="",0,""))))+IF(H656="Se encuentra en un servidor de producción",4*0.33,IF(H656="Servidor de datos",1*0.33,IF(H656="",0,"")))+IF(I656="No tiene procesos de calidad",4*0.33,IF(I656="Calidad media",3*0.33,IF(I656="Alta calidad",2*0.33,IF(I656="Certificada",1*0.33,IF(I656="",0,"")))))</f>
        <v>0</v>
      </c>
      <c r="L656" s="65" t="str">
        <f t="shared" ref="L656:L719" si="32">+IF(AND(J656&gt;2,J656&lt;=4,K656&gt;=0,K656&lt;2),"VICTORIA TEMPRANA",IF(AND(J656&gt;2,J656&lt;=4,K656&gt;2,K656&lt;=4),"MEDIO PLAZO",IF(AND(J656&gt;=0,J656&lt;=2,K656&gt;2,K656&lt;=4),"NO APORTA VALOR",IF(AND(J656&gt;=0,J656&lt;=2,K656&gt;0,K656&lt;2),"LARGO PLAZO",""))))</f>
        <v/>
      </c>
      <c r="W656" s="85"/>
    </row>
    <row r="657" spans="1:23">
      <c r="A657" s="86"/>
      <c r="B657" s="61">
        <f>'Identificación Inventario Datos'!G651</f>
        <v>0</v>
      </c>
      <c r="C657" s="62"/>
      <c r="D657" s="62"/>
      <c r="E657" s="62"/>
      <c r="F657" s="62"/>
      <c r="G657" s="111"/>
      <c r="H657" s="111"/>
      <c r="I657" s="111"/>
      <c r="J657" s="110">
        <f t="shared" si="30"/>
        <v>0</v>
      </c>
      <c r="K657" s="110">
        <f t="shared" si="31"/>
        <v>0</v>
      </c>
      <c r="L657" s="112" t="str">
        <f t="shared" si="32"/>
        <v/>
      </c>
      <c r="W657" s="85"/>
    </row>
    <row r="658" spans="1:23">
      <c r="A658" s="86"/>
      <c r="B658" s="63">
        <f>'Identificación Inventario Datos'!G652</f>
        <v>0</v>
      </c>
      <c r="C658" s="64"/>
      <c r="D658" s="64"/>
      <c r="E658" s="64"/>
      <c r="F658" s="64"/>
      <c r="G658" s="64"/>
      <c r="H658" s="64"/>
      <c r="I658" s="64"/>
      <c r="J658" s="109">
        <f t="shared" si="30"/>
        <v>0</v>
      </c>
      <c r="K658" s="109">
        <f t="shared" si="31"/>
        <v>0</v>
      </c>
      <c r="L658" s="65" t="str">
        <f t="shared" si="32"/>
        <v/>
      </c>
      <c r="W658" s="85"/>
    </row>
    <row r="659" spans="1:23">
      <c r="A659" s="86"/>
      <c r="B659" s="61">
        <f>'Identificación Inventario Datos'!G653</f>
        <v>0</v>
      </c>
      <c r="C659" s="62"/>
      <c r="D659" s="62"/>
      <c r="E659" s="62"/>
      <c r="F659" s="62"/>
      <c r="G659" s="111"/>
      <c r="H659" s="111"/>
      <c r="I659" s="111"/>
      <c r="J659" s="110">
        <f t="shared" si="30"/>
        <v>0</v>
      </c>
      <c r="K659" s="110">
        <f t="shared" si="31"/>
        <v>0</v>
      </c>
      <c r="L659" s="112" t="str">
        <f t="shared" si="32"/>
        <v/>
      </c>
      <c r="W659" s="85"/>
    </row>
    <row r="660" spans="1:23">
      <c r="A660" s="86"/>
      <c r="B660" s="63">
        <f>'Identificación Inventario Datos'!G654</f>
        <v>0</v>
      </c>
      <c r="C660" s="64"/>
      <c r="D660" s="64"/>
      <c r="E660" s="64"/>
      <c r="F660" s="64"/>
      <c r="G660" s="64"/>
      <c r="H660" s="64"/>
      <c r="I660" s="64"/>
      <c r="J660" s="109">
        <f t="shared" si="30"/>
        <v>0</v>
      </c>
      <c r="K660" s="109">
        <f t="shared" si="31"/>
        <v>0</v>
      </c>
      <c r="L660" s="65" t="str">
        <f t="shared" si="32"/>
        <v/>
      </c>
      <c r="W660" s="85"/>
    </row>
    <row r="661" spans="1:23">
      <c r="A661" s="86"/>
      <c r="B661" s="61">
        <f>'Identificación Inventario Datos'!G655</f>
        <v>0</v>
      </c>
      <c r="C661" s="62"/>
      <c r="D661" s="62"/>
      <c r="E661" s="62"/>
      <c r="F661" s="62"/>
      <c r="G661" s="111"/>
      <c r="H661" s="111"/>
      <c r="I661" s="111"/>
      <c r="J661" s="110">
        <f t="shared" si="30"/>
        <v>0</v>
      </c>
      <c r="K661" s="110">
        <f t="shared" si="31"/>
        <v>0</v>
      </c>
      <c r="L661" s="112" t="str">
        <f t="shared" si="32"/>
        <v/>
      </c>
      <c r="W661" s="85"/>
    </row>
    <row r="662" spans="1:23">
      <c r="A662" s="86"/>
      <c r="B662" s="63">
        <f>'Identificación Inventario Datos'!G656</f>
        <v>0</v>
      </c>
      <c r="C662" s="64"/>
      <c r="D662" s="64"/>
      <c r="E662" s="64"/>
      <c r="F662" s="64"/>
      <c r="G662" s="64"/>
      <c r="H662" s="64"/>
      <c r="I662" s="64"/>
      <c r="J662" s="109">
        <f t="shared" si="30"/>
        <v>0</v>
      </c>
      <c r="K662" s="109">
        <f t="shared" si="31"/>
        <v>0</v>
      </c>
      <c r="L662" s="65" t="str">
        <f t="shared" si="32"/>
        <v/>
      </c>
      <c r="W662" s="85"/>
    </row>
    <row r="663" spans="1:23">
      <c r="A663" s="86"/>
      <c r="B663" s="61">
        <f>'Identificación Inventario Datos'!G657</f>
        <v>0</v>
      </c>
      <c r="C663" s="62"/>
      <c r="D663" s="62"/>
      <c r="E663" s="62"/>
      <c r="F663" s="62"/>
      <c r="G663" s="111"/>
      <c r="H663" s="111"/>
      <c r="I663" s="111"/>
      <c r="J663" s="110">
        <f t="shared" si="30"/>
        <v>0</v>
      </c>
      <c r="K663" s="110">
        <f t="shared" si="31"/>
        <v>0</v>
      </c>
      <c r="L663" s="112" t="str">
        <f t="shared" si="32"/>
        <v/>
      </c>
      <c r="W663" s="85"/>
    </row>
    <row r="664" spans="1:23">
      <c r="A664" s="86"/>
      <c r="B664" s="63">
        <f>'Identificación Inventario Datos'!G658</f>
        <v>0</v>
      </c>
      <c r="C664" s="64"/>
      <c r="D664" s="64"/>
      <c r="E664" s="64"/>
      <c r="F664" s="64"/>
      <c r="G664" s="64"/>
      <c r="H664" s="64"/>
      <c r="I664" s="64"/>
      <c r="J664" s="109">
        <f t="shared" si="30"/>
        <v>0</v>
      </c>
      <c r="K664" s="109">
        <f t="shared" si="31"/>
        <v>0</v>
      </c>
      <c r="L664" s="65" t="str">
        <f t="shared" si="32"/>
        <v/>
      </c>
      <c r="W664" s="85"/>
    </row>
    <row r="665" spans="1:23">
      <c r="A665" s="86"/>
      <c r="B665" s="61">
        <f>'Identificación Inventario Datos'!G659</f>
        <v>0</v>
      </c>
      <c r="C665" s="62"/>
      <c r="D665" s="62"/>
      <c r="E665" s="62"/>
      <c r="F665" s="62"/>
      <c r="G665" s="111"/>
      <c r="H665" s="111"/>
      <c r="I665" s="111"/>
      <c r="J665" s="110">
        <f t="shared" si="30"/>
        <v>0</v>
      </c>
      <c r="K665" s="110">
        <f t="shared" si="31"/>
        <v>0</v>
      </c>
      <c r="L665" s="112" t="str">
        <f t="shared" si="32"/>
        <v/>
      </c>
      <c r="W665" s="85"/>
    </row>
    <row r="666" spans="1:23">
      <c r="A666" s="86"/>
      <c r="B666" s="63">
        <f>'Identificación Inventario Datos'!G660</f>
        <v>0</v>
      </c>
      <c r="C666" s="64"/>
      <c r="D666" s="64"/>
      <c r="E666" s="64"/>
      <c r="F666" s="64"/>
      <c r="G666" s="64"/>
      <c r="H666" s="64"/>
      <c r="I666" s="64"/>
      <c r="J666" s="109">
        <f t="shared" si="30"/>
        <v>0</v>
      </c>
      <c r="K666" s="109">
        <f t="shared" si="31"/>
        <v>0</v>
      </c>
      <c r="L666" s="65" t="str">
        <f t="shared" si="32"/>
        <v/>
      </c>
      <c r="W666" s="85"/>
    </row>
    <row r="667" spans="1:23">
      <c r="A667" s="86"/>
      <c r="B667" s="61">
        <f>'Identificación Inventario Datos'!G661</f>
        <v>0</v>
      </c>
      <c r="C667" s="62"/>
      <c r="D667" s="62"/>
      <c r="E667" s="62"/>
      <c r="F667" s="62"/>
      <c r="G667" s="111"/>
      <c r="H667" s="111"/>
      <c r="I667" s="111"/>
      <c r="J667" s="110">
        <f t="shared" si="30"/>
        <v>0</v>
      </c>
      <c r="K667" s="110">
        <f t="shared" si="31"/>
        <v>0</v>
      </c>
      <c r="L667" s="112" t="str">
        <f t="shared" si="32"/>
        <v/>
      </c>
      <c r="W667" s="85"/>
    </row>
    <row r="668" spans="1:23">
      <c r="A668" s="86"/>
      <c r="B668" s="63">
        <f>'Identificación Inventario Datos'!G662</f>
        <v>0</v>
      </c>
      <c r="C668" s="64"/>
      <c r="D668" s="64"/>
      <c r="E668" s="64"/>
      <c r="F668" s="64"/>
      <c r="G668" s="64"/>
      <c r="H668" s="64"/>
      <c r="I668" s="64"/>
      <c r="J668" s="109">
        <f t="shared" si="30"/>
        <v>0</v>
      </c>
      <c r="K668" s="109">
        <f t="shared" si="31"/>
        <v>0</v>
      </c>
      <c r="L668" s="65" t="str">
        <f t="shared" si="32"/>
        <v/>
      </c>
      <c r="W668" s="85"/>
    </row>
    <row r="669" spans="1:23">
      <c r="A669" s="86"/>
      <c r="B669" s="61">
        <f>'Identificación Inventario Datos'!G663</f>
        <v>0</v>
      </c>
      <c r="C669" s="62"/>
      <c r="D669" s="62"/>
      <c r="E669" s="62"/>
      <c r="F669" s="62"/>
      <c r="G669" s="111"/>
      <c r="H669" s="111"/>
      <c r="I669" s="111"/>
      <c r="J669" s="110">
        <f t="shared" si="30"/>
        <v>0</v>
      </c>
      <c r="K669" s="110">
        <f t="shared" si="31"/>
        <v>0</v>
      </c>
      <c r="L669" s="112" t="str">
        <f t="shared" si="32"/>
        <v/>
      </c>
      <c r="W669" s="85"/>
    </row>
    <row r="670" spans="1:23">
      <c r="A670" s="86"/>
      <c r="B670" s="63">
        <f>'Identificación Inventario Datos'!G664</f>
        <v>0</v>
      </c>
      <c r="C670" s="64"/>
      <c r="D670" s="64"/>
      <c r="E670" s="64"/>
      <c r="F670" s="64"/>
      <c r="G670" s="64"/>
      <c r="H670" s="64"/>
      <c r="I670" s="64"/>
      <c r="J670" s="109">
        <f t="shared" si="30"/>
        <v>0</v>
      </c>
      <c r="K670" s="109">
        <f t="shared" si="31"/>
        <v>0</v>
      </c>
      <c r="L670" s="65" t="str">
        <f t="shared" si="32"/>
        <v/>
      </c>
      <c r="W670" s="85"/>
    </row>
    <row r="671" spans="1:23">
      <c r="A671" s="86"/>
      <c r="B671" s="61">
        <f>'Identificación Inventario Datos'!G665</f>
        <v>0</v>
      </c>
      <c r="C671" s="62"/>
      <c r="D671" s="62"/>
      <c r="E671" s="62"/>
      <c r="F671" s="62"/>
      <c r="G671" s="111"/>
      <c r="H671" s="111"/>
      <c r="I671" s="111"/>
      <c r="J671" s="110">
        <f t="shared" si="30"/>
        <v>0</v>
      </c>
      <c r="K671" s="110">
        <f t="shared" si="31"/>
        <v>0</v>
      </c>
      <c r="L671" s="112" t="str">
        <f t="shared" si="32"/>
        <v/>
      </c>
      <c r="W671" s="85"/>
    </row>
    <row r="672" spans="1:23">
      <c r="A672" s="86"/>
      <c r="B672" s="63">
        <f>'Identificación Inventario Datos'!G666</f>
        <v>0</v>
      </c>
      <c r="C672" s="64"/>
      <c r="D672" s="64"/>
      <c r="E672" s="64"/>
      <c r="F672" s="64"/>
      <c r="G672" s="64"/>
      <c r="H672" s="64"/>
      <c r="I672" s="64"/>
      <c r="J672" s="109">
        <f t="shared" si="30"/>
        <v>0</v>
      </c>
      <c r="K672" s="109">
        <f t="shared" si="31"/>
        <v>0</v>
      </c>
      <c r="L672" s="65" t="str">
        <f t="shared" si="32"/>
        <v/>
      </c>
      <c r="W672" s="85"/>
    </row>
    <row r="673" spans="1:23">
      <c r="A673" s="86"/>
      <c r="B673" s="61">
        <f>'Identificación Inventario Datos'!G667</f>
        <v>0</v>
      </c>
      <c r="C673" s="62"/>
      <c r="D673" s="62"/>
      <c r="E673" s="62"/>
      <c r="F673" s="62"/>
      <c r="G673" s="111"/>
      <c r="H673" s="111"/>
      <c r="I673" s="111"/>
      <c r="J673" s="110">
        <f t="shared" si="30"/>
        <v>0</v>
      </c>
      <c r="K673" s="110">
        <f t="shared" si="31"/>
        <v>0</v>
      </c>
      <c r="L673" s="112" t="str">
        <f t="shared" si="32"/>
        <v/>
      </c>
      <c r="W673" s="85"/>
    </row>
    <row r="674" spans="1:23">
      <c r="A674" s="86"/>
      <c r="B674" s="63">
        <f>'Identificación Inventario Datos'!G668</f>
        <v>0</v>
      </c>
      <c r="C674" s="64"/>
      <c r="D674" s="64"/>
      <c r="E674" s="64"/>
      <c r="F674" s="64"/>
      <c r="G674" s="64"/>
      <c r="H674" s="64"/>
      <c r="I674" s="64"/>
      <c r="J674" s="109">
        <f t="shared" si="30"/>
        <v>0</v>
      </c>
      <c r="K674" s="109">
        <f t="shared" si="31"/>
        <v>0</v>
      </c>
      <c r="L674" s="65" t="str">
        <f t="shared" si="32"/>
        <v/>
      </c>
      <c r="W674" s="85"/>
    </row>
    <row r="675" spans="1:23">
      <c r="A675" s="86"/>
      <c r="B675" s="61">
        <f>'Identificación Inventario Datos'!G669</f>
        <v>0</v>
      </c>
      <c r="C675" s="62"/>
      <c r="D675" s="62"/>
      <c r="E675" s="62"/>
      <c r="F675" s="62"/>
      <c r="G675" s="111"/>
      <c r="H675" s="111"/>
      <c r="I675" s="111"/>
      <c r="J675" s="110">
        <f t="shared" si="30"/>
        <v>0</v>
      </c>
      <c r="K675" s="110">
        <f t="shared" si="31"/>
        <v>0</v>
      </c>
      <c r="L675" s="112" t="str">
        <f t="shared" si="32"/>
        <v/>
      </c>
      <c r="W675" s="85"/>
    </row>
    <row r="676" spans="1:23">
      <c r="A676" s="86"/>
      <c r="B676" s="63">
        <f>'Identificación Inventario Datos'!G670</f>
        <v>0</v>
      </c>
      <c r="C676" s="64"/>
      <c r="D676" s="64"/>
      <c r="E676" s="64"/>
      <c r="F676" s="64"/>
      <c r="G676" s="64"/>
      <c r="H676" s="64"/>
      <c r="I676" s="64"/>
      <c r="J676" s="109">
        <f t="shared" si="30"/>
        <v>0</v>
      </c>
      <c r="K676" s="109">
        <f t="shared" si="31"/>
        <v>0</v>
      </c>
      <c r="L676" s="65" t="str">
        <f t="shared" si="32"/>
        <v/>
      </c>
      <c r="W676" s="85"/>
    </row>
    <row r="677" spans="1:23">
      <c r="A677" s="86"/>
      <c r="B677" s="61">
        <f>'Identificación Inventario Datos'!G671</f>
        <v>0</v>
      </c>
      <c r="C677" s="62"/>
      <c r="D677" s="62"/>
      <c r="E677" s="62"/>
      <c r="F677" s="62"/>
      <c r="G677" s="111"/>
      <c r="H677" s="111"/>
      <c r="I677" s="111"/>
      <c r="J677" s="110">
        <f t="shared" si="30"/>
        <v>0</v>
      </c>
      <c r="K677" s="110">
        <f t="shared" si="31"/>
        <v>0</v>
      </c>
      <c r="L677" s="112" t="str">
        <f t="shared" si="32"/>
        <v/>
      </c>
      <c r="W677" s="85"/>
    </row>
    <row r="678" spans="1:23">
      <c r="A678" s="86"/>
      <c r="B678" s="63">
        <f>'Identificación Inventario Datos'!G672</f>
        <v>0</v>
      </c>
      <c r="C678" s="64"/>
      <c r="D678" s="64"/>
      <c r="E678" s="64"/>
      <c r="F678" s="64"/>
      <c r="G678" s="64"/>
      <c r="H678" s="64"/>
      <c r="I678" s="64"/>
      <c r="J678" s="109">
        <f t="shared" si="30"/>
        <v>0</v>
      </c>
      <c r="K678" s="109">
        <f t="shared" si="31"/>
        <v>0</v>
      </c>
      <c r="L678" s="65" t="str">
        <f t="shared" si="32"/>
        <v/>
      </c>
      <c r="W678" s="85"/>
    </row>
    <row r="679" spans="1:23">
      <c r="A679" s="86"/>
      <c r="B679" s="61">
        <f>'Identificación Inventario Datos'!G673</f>
        <v>0</v>
      </c>
      <c r="C679" s="62"/>
      <c r="D679" s="62"/>
      <c r="E679" s="62"/>
      <c r="F679" s="62"/>
      <c r="G679" s="111"/>
      <c r="H679" s="111"/>
      <c r="I679" s="111"/>
      <c r="J679" s="110">
        <f t="shared" si="30"/>
        <v>0</v>
      </c>
      <c r="K679" s="110">
        <f t="shared" si="31"/>
        <v>0</v>
      </c>
      <c r="L679" s="112" t="str">
        <f t="shared" si="32"/>
        <v/>
      </c>
      <c r="W679" s="85"/>
    </row>
    <row r="680" spans="1:23">
      <c r="A680" s="86"/>
      <c r="B680" s="63">
        <f>'Identificación Inventario Datos'!G674</f>
        <v>0</v>
      </c>
      <c r="C680" s="64"/>
      <c r="D680" s="64"/>
      <c r="E680" s="64"/>
      <c r="F680" s="64"/>
      <c r="G680" s="64"/>
      <c r="H680" s="64"/>
      <c r="I680" s="64"/>
      <c r="J680" s="109">
        <f t="shared" si="30"/>
        <v>0</v>
      </c>
      <c r="K680" s="109">
        <f t="shared" si="31"/>
        <v>0</v>
      </c>
      <c r="L680" s="65" t="str">
        <f t="shared" si="32"/>
        <v/>
      </c>
      <c r="W680" s="85"/>
    </row>
    <row r="681" spans="1:23">
      <c r="A681" s="86"/>
      <c r="B681" s="61">
        <f>'Identificación Inventario Datos'!G675</f>
        <v>0</v>
      </c>
      <c r="C681" s="62"/>
      <c r="D681" s="62"/>
      <c r="E681" s="62"/>
      <c r="F681" s="62"/>
      <c r="G681" s="111"/>
      <c r="H681" s="111"/>
      <c r="I681" s="111"/>
      <c r="J681" s="110">
        <f t="shared" si="30"/>
        <v>0</v>
      </c>
      <c r="K681" s="110">
        <f t="shared" si="31"/>
        <v>0</v>
      </c>
      <c r="L681" s="112" t="str">
        <f t="shared" si="32"/>
        <v/>
      </c>
      <c r="W681" s="85"/>
    </row>
    <row r="682" spans="1:23">
      <c r="A682" s="86"/>
      <c r="B682" s="63">
        <f>'Identificación Inventario Datos'!G676</f>
        <v>0</v>
      </c>
      <c r="C682" s="64"/>
      <c r="D682" s="64"/>
      <c r="E682" s="64"/>
      <c r="F682" s="64"/>
      <c r="G682" s="64"/>
      <c r="H682" s="64"/>
      <c r="I682" s="64"/>
      <c r="J682" s="109">
        <f t="shared" si="30"/>
        <v>0</v>
      </c>
      <c r="K682" s="109">
        <f t="shared" si="31"/>
        <v>0</v>
      </c>
      <c r="L682" s="65" t="str">
        <f t="shared" si="32"/>
        <v/>
      </c>
      <c r="W682" s="85"/>
    </row>
    <row r="683" spans="1:23">
      <c r="A683" s="86"/>
      <c r="B683" s="61">
        <f>'Identificación Inventario Datos'!G677</f>
        <v>0</v>
      </c>
      <c r="C683" s="62"/>
      <c r="D683" s="62"/>
      <c r="E683" s="62"/>
      <c r="F683" s="62"/>
      <c r="G683" s="111"/>
      <c r="H683" s="111"/>
      <c r="I683" s="111"/>
      <c r="J683" s="110">
        <f t="shared" si="30"/>
        <v>0</v>
      </c>
      <c r="K683" s="110">
        <f t="shared" si="31"/>
        <v>0</v>
      </c>
      <c r="L683" s="112" t="str">
        <f t="shared" si="32"/>
        <v/>
      </c>
      <c r="W683" s="85"/>
    </row>
    <row r="684" spans="1:23">
      <c r="A684" s="86"/>
      <c r="B684" s="63">
        <f>'Identificación Inventario Datos'!G678</f>
        <v>0</v>
      </c>
      <c r="C684" s="64"/>
      <c r="D684" s="64"/>
      <c r="E684" s="64"/>
      <c r="F684" s="64"/>
      <c r="G684" s="64"/>
      <c r="H684" s="64"/>
      <c r="I684" s="64"/>
      <c r="J684" s="109">
        <f t="shared" si="30"/>
        <v>0</v>
      </c>
      <c r="K684" s="109">
        <f t="shared" si="31"/>
        <v>0</v>
      </c>
      <c r="L684" s="65" t="str">
        <f t="shared" si="32"/>
        <v/>
      </c>
      <c r="W684" s="85"/>
    </row>
    <row r="685" spans="1:23">
      <c r="A685" s="86"/>
      <c r="B685" s="61">
        <f>'Identificación Inventario Datos'!G679</f>
        <v>0</v>
      </c>
      <c r="C685" s="62"/>
      <c r="D685" s="62"/>
      <c r="E685" s="62"/>
      <c r="F685" s="62"/>
      <c r="G685" s="111"/>
      <c r="H685" s="111"/>
      <c r="I685" s="111"/>
      <c r="J685" s="110">
        <f t="shared" si="30"/>
        <v>0</v>
      </c>
      <c r="K685" s="110">
        <f t="shared" si="31"/>
        <v>0</v>
      </c>
      <c r="L685" s="112" t="str">
        <f t="shared" si="32"/>
        <v/>
      </c>
      <c r="W685" s="85"/>
    </row>
    <row r="686" spans="1:23">
      <c r="A686" s="86"/>
      <c r="B686" s="63">
        <f>'Identificación Inventario Datos'!G680</f>
        <v>0</v>
      </c>
      <c r="C686" s="64"/>
      <c r="D686" s="64"/>
      <c r="E686" s="64"/>
      <c r="F686" s="64"/>
      <c r="G686" s="64"/>
      <c r="H686" s="64"/>
      <c r="I686" s="64"/>
      <c r="J686" s="109">
        <f t="shared" si="30"/>
        <v>0</v>
      </c>
      <c r="K686" s="109">
        <f t="shared" si="31"/>
        <v>0</v>
      </c>
      <c r="L686" s="65" t="str">
        <f t="shared" si="32"/>
        <v/>
      </c>
      <c r="W686" s="85"/>
    </row>
    <row r="687" spans="1:23">
      <c r="A687" s="86"/>
      <c r="B687" s="61">
        <f>'Identificación Inventario Datos'!G681</f>
        <v>0</v>
      </c>
      <c r="C687" s="62"/>
      <c r="D687" s="62"/>
      <c r="E687" s="62"/>
      <c r="F687" s="62"/>
      <c r="G687" s="111"/>
      <c r="H687" s="111"/>
      <c r="I687" s="111"/>
      <c r="J687" s="110">
        <f t="shared" si="30"/>
        <v>0</v>
      </c>
      <c r="K687" s="110">
        <f t="shared" si="31"/>
        <v>0</v>
      </c>
      <c r="L687" s="112" t="str">
        <f t="shared" si="32"/>
        <v/>
      </c>
      <c r="W687" s="85"/>
    </row>
    <row r="688" spans="1:23">
      <c r="A688" s="86"/>
      <c r="B688" s="63">
        <f>'Identificación Inventario Datos'!G682</f>
        <v>0</v>
      </c>
      <c r="C688" s="64"/>
      <c r="D688" s="64"/>
      <c r="E688" s="64"/>
      <c r="F688" s="64"/>
      <c r="G688" s="64"/>
      <c r="H688" s="64"/>
      <c r="I688" s="64"/>
      <c r="J688" s="109">
        <f t="shared" si="30"/>
        <v>0</v>
      </c>
      <c r="K688" s="109">
        <f t="shared" si="31"/>
        <v>0</v>
      </c>
      <c r="L688" s="65" t="str">
        <f t="shared" si="32"/>
        <v/>
      </c>
      <c r="W688" s="85"/>
    </row>
    <row r="689" spans="1:23">
      <c r="A689" s="86"/>
      <c r="B689" s="61">
        <f>'Identificación Inventario Datos'!G683</f>
        <v>0</v>
      </c>
      <c r="C689" s="62"/>
      <c r="D689" s="62"/>
      <c r="E689" s="62"/>
      <c r="F689" s="62"/>
      <c r="G689" s="111"/>
      <c r="H689" s="111"/>
      <c r="I689" s="111"/>
      <c r="J689" s="110">
        <f t="shared" si="30"/>
        <v>0</v>
      </c>
      <c r="K689" s="110">
        <f t="shared" si="31"/>
        <v>0</v>
      </c>
      <c r="L689" s="112" t="str">
        <f t="shared" si="32"/>
        <v/>
      </c>
      <c r="W689" s="85"/>
    </row>
    <row r="690" spans="1:23">
      <c r="A690" s="86"/>
      <c r="B690" s="63">
        <f>'Identificación Inventario Datos'!G684</f>
        <v>0</v>
      </c>
      <c r="C690" s="64"/>
      <c r="D690" s="64"/>
      <c r="E690" s="64"/>
      <c r="F690" s="64"/>
      <c r="G690" s="64"/>
      <c r="H690" s="64"/>
      <c r="I690" s="64"/>
      <c r="J690" s="109">
        <f t="shared" si="30"/>
        <v>0</v>
      </c>
      <c r="K690" s="109">
        <f t="shared" si="31"/>
        <v>0</v>
      </c>
      <c r="L690" s="65" t="str">
        <f t="shared" si="32"/>
        <v/>
      </c>
      <c r="W690" s="85"/>
    </row>
    <row r="691" spans="1:23">
      <c r="A691" s="86"/>
      <c r="B691" s="61">
        <f>'Identificación Inventario Datos'!G685</f>
        <v>0</v>
      </c>
      <c r="C691" s="62"/>
      <c r="D691" s="62"/>
      <c r="E691" s="62"/>
      <c r="F691" s="62"/>
      <c r="G691" s="111"/>
      <c r="H691" s="111"/>
      <c r="I691" s="111"/>
      <c r="J691" s="110">
        <f t="shared" si="30"/>
        <v>0</v>
      </c>
      <c r="K691" s="110">
        <f t="shared" si="31"/>
        <v>0</v>
      </c>
      <c r="L691" s="112" t="str">
        <f t="shared" si="32"/>
        <v/>
      </c>
      <c r="W691" s="85"/>
    </row>
    <row r="692" spans="1:23">
      <c r="A692" s="86"/>
      <c r="B692" s="63">
        <f>'Identificación Inventario Datos'!G686</f>
        <v>0</v>
      </c>
      <c r="C692" s="64"/>
      <c r="D692" s="64"/>
      <c r="E692" s="64"/>
      <c r="F692" s="64"/>
      <c r="G692" s="64"/>
      <c r="H692" s="64"/>
      <c r="I692" s="64"/>
      <c r="J692" s="109">
        <f t="shared" si="30"/>
        <v>0</v>
      </c>
      <c r="K692" s="109">
        <f t="shared" si="31"/>
        <v>0</v>
      </c>
      <c r="L692" s="65" t="str">
        <f t="shared" si="32"/>
        <v/>
      </c>
      <c r="W692" s="85"/>
    </row>
    <row r="693" spans="1:23">
      <c r="A693" s="86"/>
      <c r="B693" s="61">
        <f>'Identificación Inventario Datos'!G687</f>
        <v>0</v>
      </c>
      <c r="C693" s="62"/>
      <c r="D693" s="62"/>
      <c r="E693" s="62"/>
      <c r="F693" s="62"/>
      <c r="G693" s="111"/>
      <c r="H693" s="111"/>
      <c r="I693" s="111"/>
      <c r="J693" s="110">
        <f t="shared" si="30"/>
        <v>0</v>
      </c>
      <c r="K693" s="110">
        <f t="shared" si="31"/>
        <v>0</v>
      </c>
      <c r="L693" s="112" t="str">
        <f t="shared" si="32"/>
        <v/>
      </c>
      <c r="W693" s="85"/>
    </row>
    <row r="694" spans="1:23">
      <c r="A694" s="86"/>
      <c r="B694" s="63">
        <f>'Identificación Inventario Datos'!G688</f>
        <v>0</v>
      </c>
      <c r="C694" s="64"/>
      <c r="D694" s="64"/>
      <c r="E694" s="64"/>
      <c r="F694" s="64"/>
      <c r="G694" s="64"/>
      <c r="H694" s="64"/>
      <c r="I694" s="64"/>
      <c r="J694" s="109">
        <f t="shared" si="30"/>
        <v>0</v>
      </c>
      <c r="K694" s="109">
        <f t="shared" si="31"/>
        <v>0</v>
      </c>
      <c r="L694" s="65" t="str">
        <f t="shared" si="32"/>
        <v/>
      </c>
      <c r="W694" s="85"/>
    </row>
    <row r="695" spans="1:23">
      <c r="A695" s="86"/>
      <c r="B695" s="61">
        <f>'Identificación Inventario Datos'!G689</f>
        <v>0</v>
      </c>
      <c r="C695" s="62"/>
      <c r="D695" s="62"/>
      <c r="E695" s="62"/>
      <c r="F695" s="62"/>
      <c r="G695" s="111"/>
      <c r="H695" s="111"/>
      <c r="I695" s="111"/>
      <c r="J695" s="110">
        <f t="shared" si="30"/>
        <v>0</v>
      </c>
      <c r="K695" s="110">
        <f t="shared" si="31"/>
        <v>0</v>
      </c>
      <c r="L695" s="112" t="str">
        <f t="shared" si="32"/>
        <v/>
      </c>
      <c r="W695" s="85"/>
    </row>
    <row r="696" spans="1:23">
      <c r="A696" s="86"/>
      <c r="B696" s="63">
        <f>'Identificación Inventario Datos'!G690</f>
        <v>0</v>
      </c>
      <c r="C696" s="64"/>
      <c r="D696" s="64"/>
      <c r="E696" s="64"/>
      <c r="F696" s="64"/>
      <c r="G696" s="64"/>
      <c r="H696" s="64"/>
      <c r="I696" s="64"/>
      <c r="J696" s="109">
        <f t="shared" si="30"/>
        <v>0</v>
      </c>
      <c r="K696" s="109">
        <f t="shared" si="31"/>
        <v>0</v>
      </c>
      <c r="L696" s="65" t="str">
        <f t="shared" si="32"/>
        <v/>
      </c>
      <c r="W696" s="85"/>
    </row>
    <row r="697" spans="1:23">
      <c r="A697" s="86"/>
      <c r="B697" s="61">
        <f>'Identificación Inventario Datos'!G691</f>
        <v>0</v>
      </c>
      <c r="C697" s="62"/>
      <c r="D697" s="62"/>
      <c r="E697" s="62"/>
      <c r="F697" s="62"/>
      <c r="G697" s="111"/>
      <c r="H697" s="111"/>
      <c r="I697" s="111"/>
      <c r="J697" s="110">
        <f t="shared" si="30"/>
        <v>0</v>
      </c>
      <c r="K697" s="110">
        <f t="shared" si="31"/>
        <v>0</v>
      </c>
      <c r="L697" s="112" t="str">
        <f t="shared" si="32"/>
        <v/>
      </c>
      <c r="W697" s="85"/>
    </row>
    <row r="698" spans="1:23">
      <c r="A698" s="86"/>
      <c r="B698" s="63">
        <f>'Identificación Inventario Datos'!G692</f>
        <v>0</v>
      </c>
      <c r="C698" s="64"/>
      <c r="D698" s="64"/>
      <c r="E698" s="64"/>
      <c r="F698" s="64"/>
      <c r="G698" s="64"/>
      <c r="H698" s="64"/>
      <c r="I698" s="64"/>
      <c r="J698" s="109">
        <f t="shared" si="30"/>
        <v>0</v>
      </c>
      <c r="K698" s="109">
        <f t="shared" si="31"/>
        <v>0</v>
      </c>
      <c r="L698" s="65" t="str">
        <f t="shared" si="32"/>
        <v/>
      </c>
      <c r="W698" s="85"/>
    </row>
    <row r="699" spans="1:23">
      <c r="A699" s="86"/>
      <c r="B699" s="61">
        <f>'Identificación Inventario Datos'!G693</f>
        <v>0</v>
      </c>
      <c r="C699" s="62"/>
      <c r="D699" s="62"/>
      <c r="E699" s="62"/>
      <c r="F699" s="62"/>
      <c r="G699" s="111"/>
      <c r="H699" s="111"/>
      <c r="I699" s="111"/>
      <c r="J699" s="110">
        <f t="shared" si="30"/>
        <v>0</v>
      </c>
      <c r="K699" s="110">
        <f t="shared" si="31"/>
        <v>0</v>
      </c>
      <c r="L699" s="112" t="str">
        <f t="shared" si="32"/>
        <v/>
      </c>
      <c r="W699" s="85"/>
    </row>
    <row r="700" spans="1:23">
      <c r="A700" s="86"/>
      <c r="B700" s="63">
        <f>'Identificación Inventario Datos'!G694</f>
        <v>0</v>
      </c>
      <c r="C700" s="64"/>
      <c r="D700" s="64"/>
      <c r="E700" s="64"/>
      <c r="F700" s="64"/>
      <c r="G700" s="64"/>
      <c r="H700" s="64"/>
      <c r="I700" s="64"/>
      <c r="J700" s="109">
        <f t="shared" si="30"/>
        <v>0</v>
      </c>
      <c r="K700" s="109">
        <f t="shared" si="31"/>
        <v>0</v>
      </c>
      <c r="L700" s="65" t="str">
        <f t="shared" si="32"/>
        <v/>
      </c>
      <c r="W700" s="85"/>
    </row>
    <row r="701" spans="1:23">
      <c r="A701" s="86"/>
      <c r="B701" s="61">
        <f>'Identificación Inventario Datos'!G695</f>
        <v>0</v>
      </c>
      <c r="C701" s="62"/>
      <c r="D701" s="62"/>
      <c r="E701" s="62"/>
      <c r="F701" s="62"/>
      <c r="G701" s="111"/>
      <c r="H701" s="111"/>
      <c r="I701" s="111"/>
      <c r="J701" s="110">
        <f t="shared" si="30"/>
        <v>0</v>
      </c>
      <c r="K701" s="110">
        <f t="shared" si="31"/>
        <v>0</v>
      </c>
      <c r="L701" s="112" t="str">
        <f t="shared" si="32"/>
        <v/>
      </c>
      <c r="W701" s="85"/>
    </row>
    <row r="702" spans="1:23">
      <c r="A702" s="86"/>
      <c r="B702" s="63">
        <f>'Identificación Inventario Datos'!G696</f>
        <v>0</v>
      </c>
      <c r="C702" s="64"/>
      <c r="D702" s="64"/>
      <c r="E702" s="64"/>
      <c r="F702" s="64"/>
      <c r="G702" s="64"/>
      <c r="H702" s="64"/>
      <c r="I702" s="64"/>
      <c r="J702" s="109">
        <f t="shared" si="30"/>
        <v>0</v>
      </c>
      <c r="K702" s="109">
        <f t="shared" si="31"/>
        <v>0</v>
      </c>
      <c r="L702" s="65" t="str">
        <f t="shared" si="32"/>
        <v/>
      </c>
      <c r="W702" s="85"/>
    </row>
    <row r="703" spans="1:23">
      <c r="A703" s="86"/>
      <c r="B703" s="61">
        <f>'Identificación Inventario Datos'!G697</f>
        <v>0</v>
      </c>
      <c r="C703" s="62"/>
      <c r="D703" s="62"/>
      <c r="E703" s="62"/>
      <c r="F703" s="62"/>
      <c r="G703" s="111"/>
      <c r="H703" s="111"/>
      <c r="I703" s="111"/>
      <c r="J703" s="110">
        <f t="shared" si="30"/>
        <v>0</v>
      </c>
      <c r="K703" s="110">
        <f t="shared" si="31"/>
        <v>0</v>
      </c>
      <c r="L703" s="112" t="str">
        <f t="shared" si="32"/>
        <v/>
      </c>
      <c r="W703" s="85"/>
    </row>
    <row r="704" spans="1:23">
      <c r="A704" s="86"/>
      <c r="B704" s="63">
        <f>'Identificación Inventario Datos'!G698</f>
        <v>0</v>
      </c>
      <c r="C704" s="64"/>
      <c r="D704" s="64"/>
      <c r="E704" s="64"/>
      <c r="F704" s="64"/>
      <c r="G704" s="64"/>
      <c r="H704" s="64"/>
      <c r="I704" s="64"/>
      <c r="J704" s="109">
        <f t="shared" si="30"/>
        <v>0</v>
      </c>
      <c r="K704" s="109">
        <f t="shared" si="31"/>
        <v>0</v>
      </c>
      <c r="L704" s="65" t="str">
        <f t="shared" si="32"/>
        <v/>
      </c>
      <c r="W704" s="85"/>
    </row>
    <row r="705" spans="1:23">
      <c r="A705" s="86"/>
      <c r="B705" s="61">
        <f>'Identificación Inventario Datos'!G699</f>
        <v>0</v>
      </c>
      <c r="C705" s="62"/>
      <c r="D705" s="62"/>
      <c r="E705" s="62"/>
      <c r="F705" s="62"/>
      <c r="G705" s="111"/>
      <c r="H705" s="111"/>
      <c r="I705" s="111"/>
      <c r="J705" s="110">
        <f t="shared" si="30"/>
        <v>0</v>
      </c>
      <c r="K705" s="110">
        <f t="shared" si="31"/>
        <v>0</v>
      </c>
      <c r="L705" s="112" t="str">
        <f t="shared" si="32"/>
        <v/>
      </c>
      <c r="W705" s="85"/>
    </row>
    <row r="706" spans="1:23">
      <c r="A706" s="86"/>
      <c r="B706" s="63">
        <f>'Identificación Inventario Datos'!G700</f>
        <v>0</v>
      </c>
      <c r="C706" s="64"/>
      <c r="D706" s="64"/>
      <c r="E706" s="64"/>
      <c r="F706" s="64"/>
      <c r="G706" s="64"/>
      <c r="H706" s="64"/>
      <c r="I706" s="64"/>
      <c r="J706" s="109">
        <f t="shared" si="30"/>
        <v>0</v>
      </c>
      <c r="K706" s="109">
        <f t="shared" si="31"/>
        <v>0</v>
      </c>
      <c r="L706" s="65" t="str">
        <f t="shared" si="32"/>
        <v/>
      </c>
      <c r="W706" s="85"/>
    </row>
    <row r="707" spans="1:23">
      <c r="A707" s="86"/>
      <c r="B707" s="61">
        <f>'Identificación Inventario Datos'!G701</f>
        <v>0</v>
      </c>
      <c r="C707" s="62"/>
      <c r="D707" s="62"/>
      <c r="E707" s="62"/>
      <c r="F707" s="62"/>
      <c r="G707" s="111"/>
      <c r="H707" s="111"/>
      <c r="I707" s="111"/>
      <c r="J707" s="110">
        <f t="shared" si="30"/>
        <v>0</v>
      </c>
      <c r="K707" s="110">
        <f t="shared" si="31"/>
        <v>0</v>
      </c>
      <c r="L707" s="112" t="str">
        <f t="shared" si="32"/>
        <v/>
      </c>
      <c r="W707" s="85"/>
    </row>
    <row r="708" spans="1:23">
      <c r="A708" s="86"/>
      <c r="B708" s="63">
        <f>'Identificación Inventario Datos'!G702</f>
        <v>0</v>
      </c>
      <c r="C708" s="64"/>
      <c r="D708" s="64"/>
      <c r="E708" s="64"/>
      <c r="F708" s="64"/>
      <c r="G708" s="64"/>
      <c r="H708" s="64"/>
      <c r="I708" s="64"/>
      <c r="J708" s="109">
        <f t="shared" si="30"/>
        <v>0</v>
      </c>
      <c r="K708" s="109">
        <f t="shared" si="31"/>
        <v>0</v>
      </c>
      <c r="L708" s="65" t="str">
        <f t="shared" si="32"/>
        <v/>
      </c>
      <c r="W708" s="85"/>
    </row>
    <row r="709" spans="1:23">
      <c r="A709" s="86"/>
      <c r="B709" s="61">
        <f>'Identificación Inventario Datos'!G703</f>
        <v>0</v>
      </c>
      <c r="C709" s="62"/>
      <c r="D709" s="62"/>
      <c r="E709" s="62"/>
      <c r="F709" s="62"/>
      <c r="G709" s="111"/>
      <c r="H709" s="111"/>
      <c r="I709" s="111"/>
      <c r="J709" s="110">
        <f t="shared" si="30"/>
        <v>0</v>
      </c>
      <c r="K709" s="110">
        <f t="shared" si="31"/>
        <v>0</v>
      </c>
      <c r="L709" s="112" t="str">
        <f t="shared" si="32"/>
        <v/>
      </c>
      <c r="W709" s="85"/>
    </row>
    <row r="710" spans="1:23">
      <c r="A710" s="86"/>
      <c r="B710" s="63">
        <f>'Identificación Inventario Datos'!G704</f>
        <v>0</v>
      </c>
      <c r="C710" s="64"/>
      <c r="D710" s="64"/>
      <c r="E710" s="64"/>
      <c r="F710" s="64"/>
      <c r="G710" s="64"/>
      <c r="H710" s="64"/>
      <c r="I710" s="64"/>
      <c r="J710" s="109">
        <f t="shared" si="30"/>
        <v>0</v>
      </c>
      <c r="K710" s="109">
        <f t="shared" si="31"/>
        <v>0</v>
      </c>
      <c r="L710" s="65" t="str">
        <f t="shared" si="32"/>
        <v/>
      </c>
      <c r="W710" s="85"/>
    </row>
    <row r="711" spans="1:23">
      <c r="A711" s="86"/>
      <c r="B711" s="61">
        <f>'Identificación Inventario Datos'!G705</f>
        <v>0</v>
      </c>
      <c r="C711" s="62"/>
      <c r="D711" s="62"/>
      <c r="E711" s="62"/>
      <c r="F711" s="62"/>
      <c r="G711" s="111"/>
      <c r="H711" s="111"/>
      <c r="I711" s="111"/>
      <c r="J711" s="110">
        <f t="shared" si="30"/>
        <v>0</v>
      </c>
      <c r="K711" s="110">
        <f t="shared" si="31"/>
        <v>0</v>
      </c>
      <c r="L711" s="112" t="str">
        <f t="shared" si="32"/>
        <v/>
      </c>
      <c r="W711" s="85"/>
    </row>
    <row r="712" spans="1:23">
      <c r="A712" s="86"/>
      <c r="B712" s="63">
        <f>'Identificación Inventario Datos'!G706</f>
        <v>0</v>
      </c>
      <c r="C712" s="64"/>
      <c r="D712" s="64"/>
      <c r="E712" s="64"/>
      <c r="F712" s="64"/>
      <c r="G712" s="64"/>
      <c r="H712" s="64"/>
      <c r="I712" s="64"/>
      <c r="J712" s="109">
        <f t="shared" si="30"/>
        <v>0</v>
      </c>
      <c r="K712" s="109">
        <f t="shared" si="31"/>
        <v>0</v>
      </c>
      <c r="L712" s="65" t="str">
        <f t="shared" si="32"/>
        <v/>
      </c>
      <c r="W712" s="85"/>
    </row>
    <row r="713" spans="1:23">
      <c r="A713" s="86"/>
      <c r="B713" s="61">
        <f>'Identificación Inventario Datos'!G707</f>
        <v>0</v>
      </c>
      <c r="C713" s="62"/>
      <c r="D713" s="62"/>
      <c r="E713" s="62"/>
      <c r="F713" s="62"/>
      <c r="G713" s="111"/>
      <c r="H713" s="111"/>
      <c r="I713" s="111"/>
      <c r="J713" s="110">
        <f t="shared" si="30"/>
        <v>0</v>
      </c>
      <c r="K713" s="110">
        <f t="shared" si="31"/>
        <v>0</v>
      </c>
      <c r="L713" s="112" t="str">
        <f t="shared" si="32"/>
        <v/>
      </c>
      <c r="W713" s="85"/>
    </row>
    <row r="714" spans="1:23">
      <c r="A714" s="86"/>
      <c r="B714" s="63">
        <f>'Identificación Inventario Datos'!G708</f>
        <v>0</v>
      </c>
      <c r="C714" s="64"/>
      <c r="D714" s="64"/>
      <c r="E714" s="64"/>
      <c r="F714" s="64"/>
      <c r="G714" s="64"/>
      <c r="H714" s="64"/>
      <c r="I714" s="64"/>
      <c r="J714" s="109">
        <f t="shared" si="30"/>
        <v>0</v>
      </c>
      <c r="K714" s="109">
        <f t="shared" si="31"/>
        <v>0</v>
      </c>
      <c r="L714" s="65" t="str">
        <f t="shared" si="32"/>
        <v/>
      </c>
      <c r="W714" s="85"/>
    </row>
    <row r="715" spans="1:23">
      <c r="A715" s="86"/>
      <c r="B715" s="61">
        <f>'Identificación Inventario Datos'!G709</f>
        <v>0</v>
      </c>
      <c r="C715" s="62"/>
      <c r="D715" s="62"/>
      <c r="E715" s="62"/>
      <c r="F715" s="62"/>
      <c r="G715" s="111"/>
      <c r="H715" s="111"/>
      <c r="I715" s="111"/>
      <c r="J715" s="110">
        <f t="shared" si="30"/>
        <v>0</v>
      </c>
      <c r="K715" s="110">
        <f t="shared" si="31"/>
        <v>0</v>
      </c>
      <c r="L715" s="112" t="str">
        <f t="shared" si="32"/>
        <v/>
      </c>
      <c r="W715" s="85"/>
    </row>
    <row r="716" spans="1:23">
      <c r="A716" s="86"/>
      <c r="B716" s="63">
        <f>'Identificación Inventario Datos'!G710</f>
        <v>0</v>
      </c>
      <c r="C716" s="64"/>
      <c r="D716" s="64"/>
      <c r="E716" s="64"/>
      <c r="F716" s="64"/>
      <c r="G716" s="64"/>
      <c r="H716" s="64"/>
      <c r="I716" s="64"/>
      <c r="J716" s="109">
        <f t="shared" si="30"/>
        <v>0</v>
      </c>
      <c r="K716" s="109">
        <f t="shared" si="31"/>
        <v>0</v>
      </c>
      <c r="L716" s="65" t="str">
        <f t="shared" si="32"/>
        <v/>
      </c>
      <c r="W716" s="85"/>
    </row>
    <row r="717" spans="1:23">
      <c r="A717" s="86"/>
      <c r="B717" s="61">
        <f>'Identificación Inventario Datos'!G711</f>
        <v>0</v>
      </c>
      <c r="C717" s="62"/>
      <c r="D717" s="62"/>
      <c r="E717" s="62"/>
      <c r="F717" s="62"/>
      <c r="G717" s="111"/>
      <c r="H717" s="111"/>
      <c r="I717" s="111"/>
      <c r="J717" s="110">
        <f t="shared" si="30"/>
        <v>0</v>
      </c>
      <c r="K717" s="110">
        <f t="shared" si="31"/>
        <v>0</v>
      </c>
      <c r="L717" s="112" t="str">
        <f t="shared" si="32"/>
        <v/>
      </c>
      <c r="W717" s="85"/>
    </row>
    <row r="718" spans="1:23">
      <c r="A718" s="86"/>
      <c r="B718" s="63">
        <f>'Identificación Inventario Datos'!G712</f>
        <v>0</v>
      </c>
      <c r="C718" s="64"/>
      <c r="D718" s="64"/>
      <c r="E718" s="64"/>
      <c r="F718" s="64"/>
      <c r="G718" s="64"/>
      <c r="H718" s="64"/>
      <c r="I718" s="64"/>
      <c r="J718" s="109">
        <f t="shared" si="30"/>
        <v>0</v>
      </c>
      <c r="K718" s="109">
        <f t="shared" si="31"/>
        <v>0</v>
      </c>
      <c r="L718" s="65" t="str">
        <f t="shared" si="32"/>
        <v/>
      </c>
      <c r="W718" s="85"/>
    </row>
    <row r="719" spans="1:23">
      <c r="A719" s="86"/>
      <c r="B719" s="61">
        <f>'Identificación Inventario Datos'!G713</f>
        <v>0</v>
      </c>
      <c r="C719" s="62"/>
      <c r="D719" s="62"/>
      <c r="E719" s="62"/>
      <c r="F719" s="62"/>
      <c r="G719" s="111"/>
      <c r="H719" s="111"/>
      <c r="I719" s="111"/>
      <c r="J719" s="110">
        <f t="shared" si="30"/>
        <v>0</v>
      </c>
      <c r="K719" s="110">
        <f t="shared" si="31"/>
        <v>0</v>
      </c>
      <c r="L719" s="112" t="str">
        <f t="shared" si="32"/>
        <v/>
      </c>
      <c r="W719" s="85"/>
    </row>
    <row r="720" spans="1:23">
      <c r="A720" s="86"/>
      <c r="B720" s="63">
        <f>'Identificación Inventario Datos'!G714</f>
        <v>0</v>
      </c>
      <c r="C720" s="64"/>
      <c r="D720" s="64"/>
      <c r="E720" s="64"/>
      <c r="F720" s="64"/>
      <c r="G720" s="64"/>
      <c r="H720" s="64"/>
      <c r="I720" s="64"/>
      <c r="J720" s="109">
        <f t="shared" ref="J720:J783" si="33">(+IF(C720="No Contribuye",1*0.25,IF(C720="Contribuye al Sector",4*0.25,IF(C720="",0,"")))+IF(D720="No se ha contemplado el valor agregado",1*0.25,IF(D720="Genera valor agregado",4*0.25,IF(D720="",0,"")))+IF(E720="No se ha identificado",1*0.25,IF(E720="Internacional",2*0.25,IF(E720="Sector Público ó Privado / Ciudadanos",3*0.25,IF(E720="Regional / Nacional / Todos los sectores y Coberturas",4*0.25,IF(E720="",0,"")))))+IF(F720="No se ha identificado la demanda",1*0.25,IF(F720="Demanda por parte de la ciudadanía a través de la solicitud de peticiones",2*0.25,IF(F720="Demanda por parte de desarrolladores",3*0.25,IF(F720="Gran demanda a través Consultas propias de la Entidad",4*0.25,IF(F720="",0,""))))))</f>
        <v>0</v>
      </c>
      <c r="K720" s="109">
        <f t="shared" ref="K720:K783" si="34">(+IF(G720="Requiere desarrollo",4*0.33,IF(G720="No requiere esfuerzo de desarrollo",1*0.33,IF(G720="",0,""))))+IF(H720="Se encuentra en un servidor de producción",4*0.33,IF(H720="Servidor de datos",1*0.33,IF(H720="",0,"")))+IF(I720="No tiene procesos de calidad",4*0.33,IF(I720="Calidad media",3*0.33,IF(I720="Alta calidad",2*0.33,IF(I720="Certificada",1*0.33,IF(I720="",0,"")))))</f>
        <v>0</v>
      </c>
      <c r="L720" s="65" t="str">
        <f t="shared" ref="L720:L783" si="35">+IF(AND(J720&gt;2,J720&lt;=4,K720&gt;=0,K720&lt;2),"VICTORIA TEMPRANA",IF(AND(J720&gt;2,J720&lt;=4,K720&gt;2,K720&lt;=4),"MEDIO PLAZO",IF(AND(J720&gt;=0,J720&lt;=2,K720&gt;2,K720&lt;=4),"NO APORTA VALOR",IF(AND(J720&gt;=0,J720&lt;=2,K720&gt;0,K720&lt;2),"LARGO PLAZO",""))))</f>
        <v/>
      </c>
      <c r="W720" s="85"/>
    </row>
    <row r="721" spans="1:23">
      <c r="A721" s="86"/>
      <c r="B721" s="61">
        <f>'Identificación Inventario Datos'!G715</f>
        <v>0</v>
      </c>
      <c r="C721" s="62"/>
      <c r="D721" s="62"/>
      <c r="E721" s="62"/>
      <c r="F721" s="62"/>
      <c r="G721" s="111"/>
      <c r="H721" s="111"/>
      <c r="I721" s="111"/>
      <c r="J721" s="110">
        <f t="shared" si="33"/>
        <v>0</v>
      </c>
      <c r="K721" s="110">
        <f t="shared" si="34"/>
        <v>0</v>
      </c>
      <c r="L721" s="112" t="str">
        <f t="shared" si="35"/>
        <v/>
      </c>
      <c r="W721" s="85"/>
    </row>
    <row r="722" spans="1:23">
      <c r="A722" s="86"/>
      <c r="B722" s="63">
        <f>'Identificación Inventario Datos'!G716</f>
        <v>0</v>
      </c>
      <c r="C722" s="64"/>
      <c r="D722" s="64"/>
      <c r="E722" s="64"/>
      <c r="F722" s="64"/>
      <c r="G722" s="64"/>
      <c r="H722" s="64"/>
      <c r="I722" s="64"/>
      <c r="J722" s="109">
        <f t="shared" si="33"/>
        <v>0</v>
      </c>
      <c r="K722" s="109">
        <f t="shared" si="34"/>
        <v>0</v>
      </c>
      <c r="L722" s="65" t="str">
        <f t="shared" si="35"/>
        <v/>
      </c>
      <c r="W722" s="85"/>
    </row>
    <row r="723" spans="1:23">
      <c r="A723" s="86"/>
      <c r="B723" s="61">
        <f>'Identificación Inventario Datos'!G717</f>
        <v>0</v>
      </c>
      <c r="C723" s="62"/>
      <c r="D723" s="62"/>
      <c r="E723" s="62"/>
      <c r="F723" s="62"/>
      <c r="G723" s="111"/>
      <c r="H723" s="111"/>
      <c r="I723" s="111"/>
      <c r="J723" s="110">
        <f t="shared" si="33"/>
        <v>0</v>
      </c>
      <c r="K723" s="110">
        <f t="shared" si="34"/>
        <v>0</v>
      </c>
      <c r="L723" s="112" t="str">
        <f t="shared" si="35"/>
        <v/>
      </c>
      <c r="W723" s="85"/>
    </row>
    <row r="724" spans="1:23">
      <c r="A724" s="86"/>
      <c r="B724" s="63">
        <f>'Identificación Inventario Datos'!G718</f>
        <v>0</v>
      </c>
      <c r="C724" s="64"/>
      <c r="D724" s="64"/>
      <c r="E724" s="64"/>
      <c r="F724" s="64"/>
      <c r="G724" s="64"/>
      <c r="H724" s="64"/>
      <c r="I724" s="64"/>
      <c r="J724" s="109">
        <f t="shared" si="33"/>
        <v>0</v>
      </c>
      <c r="K724" s="109">
        <f t="shared" si="34"/>
        <v>0</v>
      </c>
      <c r="L724" s="65" t="str">
        <f t="shared" si="35"/>
        <v/>
      </c>
      <c r="W724" s="85"/>
    </row>
    <row r="725" spans="1:23">
      <c r="A725" s="86"/>
      <c r="B725" s="61">
        <f>'Identificación Inventario Datos'!G719</f>
        <v>0</v>
      </c>
      <c r="C725" s="62"/>
      <c r="D725" s="62"/>
      <c r="E725" s="62"/>
      <c r="F725" s="62"/>
      <c r="G725" s="111"/>
      <c r="H725" s="111"/>
      <c r="I725" s="111"/>
      <c r="J725" s="110">
        <f t="shared" si="33"/>
        <v>0</v>
      </c>
      <c r="K725" s="110">
        <f t="shared" si="34"/>
        <v>0</v>
      </c>
      <c r="L725" s="112" t="str">
        <f t="shared" si="35"/>
        <v/>
      </c>
      <c r="W725" s="85"/>
    </row>
    <row r="726" spans="1:23">
      <c r="A726" s="86"/>
      <c r="B726" s="63">
        <f>'Identificación Inventario Datos'!G720</f>
        <v>0</v>
      </c>
      <c r="C726" s="64"/>
      <c r="D726" s="64"/>
      <c r="E726" s="64"/>
      <c r="F726" s="64"/>
      <c r="G726" s="64"/>
      <c r="H726" s="64"/>
      <c r="I726" s="64"/>
      <c r="J726" s="109">
        <f t="shared" si="33"/>
        <v>0</v>
      </c>
      <c r="K726" s="109">
        <f t="shared" si="34"/>
        <v>0</v>
      </c>
      <c r="L726" s="65" t="str">
        <f t="shared" si="35"/>
        <v/>
      </c>
      <c r="W726" s="85"/>
    </row>
    <row r="727" spans="1:23">
      <c r="A727" s="86"/>
      <c r="B727" s="61">
        <f>'Identificación Inventario Datos'!G721</f>
        <v>0</v>
      </c>
      <c r="C727" s="62"/>
      <c r="D727" s="62"/>
      <c r="E727" s="62"/>
      <c r="F727" s="62"/>
      <c r="G727" s="111"/>
      <c r="H727" s="111"/>
      <c r="I727" s="111"/>
      <c r="J727" s="110">
        <f t="shared" si="33"/>
        <v>0</v>
      </c>
      <c r="K727" s="110">
        <f t="shared" si="34"/>
        <v>0</v>
      </c>
      <c r="L727" s="112" t="str">
        <f t="shared" si="35"/>
        <v/>
      </c>
      <c r="W727" s="85"/>
    </row>
    <row r="728" spans="1:23">
      <c r="A728" s="86"/>
      <c r="B728" s="63">
        <f>'Identificación Inventario Datos'!G722</f>
        <v>0</v>
      </c>
      <c r="C728" s="64"/>
      <c r="D728" s="64"/>
      <c r="E728" s="64"/>
      <c r="F728" s="64"/>
      <c r="G728" s="64"/>
      <c r="H728" s="64"/>
      <c r="I728" s="64"/>
      <c r="J728" s="109">
        <f t="shared" si="33"/>
        <v>0</v>
      </c>
      <c r="K728" s="109">
        <f t="shared" si="34"/>
        <v>0</v>
      </c>
      <c r="L728" s="65" t="str">
        <f t="shared" si="35"/>
        <v/>
      </c>
      <c r="W728" s="85"/>
    </row>
    <row r="729" spans="1:23">
      <c r="A729" s="86"/>
      <c r="B729" s="61">
        <f>'Identificación Inventario Datos'!G723</f>
        <v>0</v>
      </c>
      <c r="C729" s="62"/>
      <c r="D729" s="62"/>
      <c r="E729" s="62"/>
      <c r="F729" s="62"/>
      <c r="G729" s="111"/>
      <c r="H729" s="111"/>
      <c r="I729" s="111"/>
      <c r="J729" s="110">
        <f t="shared" si="33"/>
        <v>0</v>
      </c>
      <c r="K729" s="110">
        <f t="shared" si="34"/>
        <v>0</v>
      </c>
      <c r="L729" s="112" t="str">
        <f t="shared" si="35"/>
        <v/>
      </c>
      <c r="W729" s="85"/>
    </row>
    <row r="730" spans="1:23">
      <c r="A730" s="86"/>
      <c r="B730" s="63">
        <f>'Identificación Inventario Datos'!G724</f>
        <v>0</v>
      </c>
      <c r="C730" s="64"/>
      <c r="D730" s="64"/>
      <c r="E730" s="64"/>
      <c r="F730" s="64"/>
      <c r="G730" s="64"/>
      <c r="H730" s="64"/>
      <c r="I730" s="64"/>
      <c r="J730" s="109">
        <f t="shared" si="33"/>
        <v>0</v>
      </c>
      <c r="K730" s="109">
        <f t="shared" si="34"/>
        <v>0</v>
      </c>
      <c r="L730" s="65" t="str">
        <f t="shared" si="35"/>
        <v/>
      </c>
      <c r="W730" s="85"/>
    </row>
    <row r="731" spans="1:23">
      <c r="A731" s="86"/>
      <c r="B731" s="61">
        <f>'Identificación Inventario Datos'!G725</f>
        <v>0</v>
      </c>
      <c r="C731" s="62"/>
      <c r="D731" s="62"/>
      <c r="E731" s="62"/>
      <c r="F731" s="62"/>
      <c r="G731" s="111"/>
      <c r="H731" s="111"/>
      <c r="I731" s="111"/>
      <c r="J731" s="110">
        <f t="shared" si="33"/>
        <v>0</v>
      </c>
      <c r="K731" s="110">
        <f t="shared" si="34"/>
        <v>0</v>
      </c>
      <c r="L731" s="112" t="str">
        <f t="shared" si="35"/>
        <v/>
      </c>
      <c r="W731" s="85"/>
    </row>
    <row r="732" spans="1:23">
      <c r="A732" s="86"/>
      <c r="B732" s="63">
        <f>'Identificación Inventario Datos'!G726</f>
        <v>0</v>
      </c>
      <c r="C732" s="64"/>
      <c r="D732" s="64"/>
      <c r="E732" s="64"/>
      <c r="F732" s="64"/>
      <c r="G732" s="64"/>
      <c r="H732" s="64"/>
      <c r="I732" s="64"/>
      <c r="J732" s="109">
        <f t="shared" si="33"/>
        <v>0</v>
      </c>
      <c r="K732" s="109">
        <f t="shared" si="34"/>
        <v>0</v>
      </c>
      <c r="L732" s="65" t="str">
        <f t="shared" si="35"/>
        <v/>
      </c>
      <c r="W732" s="85"/>
    </row>
    <row r="733" spans="1:23">
      <c r="A733" s="86"/>
      <c r="B733" s="61">
        <f>'Identificación Inventario Datos'!G727</f>
        <v>0</v>
      </c>
      <c r="C733" s="62"/>
      <c r="D733" s="62"/>
      <c r="E733" s="62"/>
      <c r="F733" s="62"/>
      <c r="G733" s="111"/>
      <c r="H733" s="111"/>
      <c r="I733" s="111"/>
      <c r="J733" s="110">
        <f t="shared" si="33"/>
        <v>0</v>
      </c>
      <c r="K733" s="110">
        <f t="shared" si="34"/>
        <v>0</v>
      </c>
      <c r="L733" s="112" t="str">
        <f t="shared" si="35"/>
        <v/>
      </c>
      <c r="W733" s="85"/>
    </row>
    <row r="734" spans="1:23">
      <c r="A734" s="86"/>
      <c r="B734" s="63">
        <f>'Identificación Inventario Datos'!G728</f>
        <v>0</v>
      </c>
      <c r="C734" s="64"/>
      <c r="D734" s="64"/>
      <c r="E734" s="64"/>
      <c r="F734" s="64"/>
      <c r="G734" s="64"/>
      <c r="H734" s="64"/>
      <c r="I734" s="64"/>
      <c r="J734" s="109">
        <f t="shared" si="33"/>
        <v>0</v>
      </c>
      <c r="K734" s="109">
        <f t="shared" si="34"/>
        <v>0</v>
      </c>
      <c r="L734" s="65" t="str">
        <f t="shared" si="35"/>
        <v/>
      </c>
      <c r="W734" s="85"/>
    </row>
    <row r="735" spans="1:23">
      <c r="A735" s="86"/>
      <c r="B735" s="61">
        <f>'Identificación Inventario Datos'!G729</f>
        <v>0</v>
      </c>
      <c r="C735" s="62"/>
      <c r="D735" s="62"/>
      <c r="E735" s="62"/>
      <c r="F735" s="62"/>
      <c r="G735" s="111"/>
      <c r="H735" s="111"/>
      <c r="I735" s="111"/>
      <c r="J735" s="110">
        <f t="shared" si="33"/>
        <v>0</v>
      </c>
      <c r="K735" s="110">
        <f t="shared" si="34"/>
        <v>0</v>
      </c>
      <c r="L735" s="112" t="str">
        <f t="shared" si="35"/>
        <v/>
      </c>
      <c r="W735" s="85"/>
    </row>
    <row r="736" spans="1:23">
      <c r="A736" s="86"/>
      <c r="B736" s="63">
        <f>'Identificación Inventario Datos'!G730</f>
        <v>0</v>
      </c>
      <c r="C736" s="64"/>
      <c r="D736" s="64"/>
      <c r="E736" s="64"/>
      <c r="F736" s="64"/>
      <c r="G736" s="64"/>
      <c r="H736" s="64"/>
      <c r="I736" s="64"/>
      <c r="J736" s="109">
        <f t="shared" si="33"/>
        <v>0</v>
      </c>
      <c r="K736" s="109">
        <f t="shared" si="34"/>
        <v>0</v>
      </c>
      <c r="L736" s="65" t="str">
        <f t="shared" si="35"/>
        <v/>
      </c>
      <c r="W736" s="85"/>
    </row>
    <row r="737" spans="1:23">
      <c r="A737" s="86"/>
      <c r="B737" s="61">
        <f>'Identificación Inventario Datos'!G731</f>
        <v>0</v>
      </c>
      <c r="C737" s="62"/>
      <c r="D737" s="62"/>
      <c r="E737" s="62"/>
      <c r="F737" s="62"/>
      <c r="G737" s="111"/>
      <c r="H737" s="111"/>
      <c r="I737" s="111"/>
      <c r="J737" s="110">
        <f t="shared" si="33"/>
        <v>0</v>
      </c>
      <c r="K737" s="110">
        <f t="shared" si="34"/>
        <v>0</v>
      </c>
      <c r="L737" s="112" t="str">
        <f t="shared" si="35"/>
        <v/>
      </c>
      <c r="W737" s="85"/>
    </row>
    <row r="738" spans="1:23">
      <c r="A738" s="86"/>
      <c r="B738" s="63">
        <f>'Identificación Inventario Datos'!G732</f>
        <v>0</v>
      </c>
      <c r="C738" s="64"/>
      <c r="D738" s="64"/>
      <c r="E738" s="64"/>
      <c r="F738" s="64"/>
      <c r="G738" s="64"/>
      <c r="H738" s="64"/>
      <c r="I738" s="64"/>
      <c r="J738" s="109">
        <f t="shared" si="33"/>
        <v>0</v>
      </c>
      <c r="K738" s="109">
        <f t="shared" si="34"/>
        <v>0</v>
      </c>
      <c r="L738" s="65" t="str">
        <f t="shared" si="35"/>
        <v/>
      </c>
      <c r="W738" s="85"/>
    </row>
    <row r="739" spans="1:23">
      <c r="A739" s="86"/>
      <c r="B739" s="61">
        <f>'Identificación Inventario Datos'!G733</f>
        <v>0</v>
      </c>
      <c r="C739" s="62"/>
      <c r="D739" s="62"/>
      <c r="E739" s="62"/>
      <c r="F739" s="62"/>
      <c r="G739" s="111"/>
      <c r="H739" s="111"/>
      <c r="I739" s="111"/>
      <c r="J739" s="110">
        <f t="shared" si="33"/>
        <v>0</v>
      </c>
      <c r="K739" s="110">
        <f t="shared" si="34"/>
        <v>0</v>
      </c>
      <c r="L739" s="112" t="str">
        <f t="shared" si="35"/>
        <v/>
      </c>
      <c r="W739" s="85"/>
    </row>
    <row r="740" spans="1:23">
      <c r="A740" s="86"/>
      <c r="B740" s="63">
        <f>'Identificación Inventario Datos'!G734</f>
        <v>0</v>
      </c>
      <c r="C740" s="64"/>
      <c r="D740" s="64"/>
      <c r="E740" s="64"/>
      <c r="F740" s="64"/>
      <c r="G740" s="64"/>
      <c r="H740" s="64"/>
      <c r="I740" s="64"/>
      <c r="J740" s="109">
        <f t="shared" si="33"/>
        <v>0</v>
      </c>
      <c r="K740" s="109">
        <f t="shared" si="34"/>
        <v>0</v>
      </c>
      <c r="L740" s="65" t="str">
        <f t="shared" si="35"/>
        <v/>
      </c>
      <c r="W740" s="85"/>
    </row>
    <row r="741" spans="1:23">
      <c r="A741" s="86"/>
      <c r="B741" s="61">
        <f>'Identificación Inventario Datos'!G735</f>
        <v>0</v>
      </c>
      <c r="C741" s="62"/>
      <c r="D741" s="62"/>
      <c r="E741" s="62"/>
      <c r="F741" s="62"/>
      <c r="G741" s="111"/>
      <c r="H741" s="111"/>
      <c r="I741" s="111"/>
      <c r="J741" s="110">
        <f t="shared" si="33"/>
        <v>0</v>
      </c>
      <c r="K741" s="110">
        <f t="shared" si="34"/>
        <v>0</v>
      </c>
      <c r="L741" s="112" t="str">
        <f t="shared" si="35"/>
        <v/>
      </c>
      <c r="W741" s="85"/>
    </row>
    <row r="742" spans="1:23">
      <c r="A742" s="86"/>
      <c r="B742" s="63">
        <f>'Identificación Inventario Datos'!G736</f>
        <v>0</v>
      </c>
      <c r="C742" s="64"/>
      <c r="D742" s="64"/>
      <c r="E742" s="64"/>
      <c r="F742" s="64"/>
      <c r="G742" s="64"/>
      <c r="H742" s="64"/>
      <c r="I742" s="64"/>
      <c r="J742" s="109">
        <f t="shared" si="33"/>
        <v>0</v>
      </c>
      <c r="K742" s="109">
        <f t="shared" si="34"/>
        <v>0</v>
      </c>
      <c r="L742" s="65" t="str">
        <f t="shared" si="35"/>
        <v/>
      </c>
      <c r="W742" s="85"/>
    </row>
    <row r="743" spans="1:23">
      <c r="A743" s="86"/>
      <c r="B743" s="61">
        <f>'Identificación Inventario Datos'!G737</f>
        <v>0</v>
      </c>
      <c r="C743" s="62"/>
      <c r="D743" s="62"/>
      <c r="E743" s="62"/>
      <c r="F743" s="62"/>
      <c r="G743" s="111"/>
      <c r="H743" s="111"/>
      <c r="I743" s="111"/>
      <c r="J743" s="110">
        <f t="shared" si="33"/>
        <v>0</v>
      </c>
      <c r="K743" s="110">
        <f t="shared" si="34"/>
        <v>0</v>
      </c>
      <c r="L743" s="112" t="str">
        <f t="shared" si="35"/>
        <v/>
      </c>
      <c r="W743" s="85"/>
    </row>
    <row r="744" spans="1:23">
      <c r="A744" s="86"/>
      <c r="B744" s="63">
        <f>'Identificación Inventario Datos'!G738</f>
        <v>0</v>
      </c>
      <c r="C744" s="64"/>
      <c r="D744" s="64"/>
      <c r="E744" s="64"/>
      <c r="F744" s="64"/>
      <c r="G744" s="64"/>
      <c r="H744" s="64"/>
      <c r="I744" s="64"/>
      <c r="J744" s="109">
        <f t="shared" si="33"/>
        <v>0</v>
      </c>
      <c r="K744" s="109">
        <f t="shared" si="34"/>
        <v>0</v>
      </c>
      <c r="L744" s="65" t="str">
        <f t="shared" si="35"/>
        <v/>
      </c>
      <c r="W744" s="85"/>
    </row>
    <row r="745" spans="1:23">
      <c r="A745" s="86"/>
      <c r="B745" s="61">
        <f>'Identificación Inventario Datos'!G739</f>
        <v>0</v>
      </c>
      <c r="C745" s="62"/>
      <c r="D745" s="62"/>
      <c r="E745" s="62"/>
      <c r="F745" s="62"/>
      <c r="G745" s="111"/>
      <c r="H745" s="111"/>
      <c r="I745" s="111"/>
      <c r="J745" s="110">
        <f t="shared" si="33"/>
        <v>0</v>
      </c>
      <c r="K745" s="110">
        <f t="shared" si="34"/>
        <v>0</v>
      </c>
      <c r="L745" s="112" t="str">
        <f t="shared" si="35"/>
        <v/>
      </c>
      <c r="W745" s="85"/>
    </row>
    <row r="746" spans="1:23">
      <c r="A746" s="86"/>
      <c r="B746" s="63">
        <f>'Identificación Inventario Datos'!G740</f>
        <v>0</v>
      </c>
      <c r="C746" s="64"/>
      <c r="D746" s="64"/>
      <c r="E746" s="64"/>
      <c r="F746" s="64"/>
      <c r="G746" s="64"/>
      <c r="H746" s="64"/>
      <c r="I746" s="64"/>
      <c r="J746" s="109">
        <f t="shared" si="33"/>
        <v>0</v>
      </c>
      <c r="K746" s="109">
        <f t="shared" si="34"/>
        <v>0</v>
      </c>
      <c r="L746" s="65" t="str">
        <f t="shared" si="35"/>
        <v/>
      </c>
      <c r="W746" s="85"/>
    </row>
    <row r="747" spans="1:23">
      <c r="A747" s="86"/>
      <c r="B747" s="61">
        <f>'Identificación Inventario Datos'!G741</f>
        <v>0</v>
      </c>
      <c r="C747" s="62"/>
      <c r="D747" s="62"/>
      <c r="E747" s="62"/>
      <c r="F747" s="62"/>
      <c r="G747" s="111"/>
      <c r="H747" s="111"/>
      <c r="I747" s="111"/>
      <c r="J747" s="110">
        <f t="shared" si="33"/>
        <v>0</v>
      </c>
      <c r="K747" s="110">
        <f t="shared" si="34"/>
        <v>0</v>
      </c>
      <c r="L747" s="112" t="str">
        <f t="shared" si="35"/>
        <v/>
      </c>
      <c r="W747" s="85"/>
    </row>
    <row r="748" spans="1:23">
      <c r="A748" s="86"/>
      <c r="B748" s="63">
        <f>'Identificación Inventario Datos'!G742</f>
        <v>0</v>
      </c>
      <c r="C748" s="64"/>
      <c r="D748" s="64"/>
      <c r="E748" s="64"/>
      <c r="F748" s="64"/>
      <c r="G748" s="64"/>
      <c r="H748" s="64"/>
      <c r="I748" s="64"/>
      <c r="J748" s="109">
        <f t="shared" si="33"/>
        <v>0</v>
      </c>
      <c r="K748" s="109">
        <f t="shared" si="34"/>
        <v>0</v>
      </c>
      <c r="L748" s="65" t="str">
        <f t="shared" si="35"/>
        <v/>
      </c>
      <c r="W748" s="85"/>
    </row>
    <row r="749" spans="1:23">
      <c r="A749" s="86"/>
      <c r="B749" s="61">
        <f>'Identificación Inventario Datos'!G743</f>
        <v>0</v>
      </c>
      <c r="C749" s="62"/>
      <c r="D749" s="62"/>
      <c r="E749" s="62"/>
      <c r="F749" s="62"/>
      <c r="G749" s="111"/>
      <c r="H749" s="111"/>
      <c r="I749" s="111"/>
      <c r="J749" s="110">
        <f t="shared" si="33"/>
        <v>0</v>
      </c>
      <c r="K749" s="110">
        <f t="shared" si="34"/>
        <v>0</v>
      </c>
      <c r="L749" s="112" t="str">
        <f t="shared" si="35"/>
        <v/>
      </c>
      <c r="W749" s="85"/>
    </row>
    <row r="750" spans="1:23">
      <c r="A750" s="86"/>
      <c r="B750" s="63">
        <f>'Identificación Inventario Datos'!G744</f>
        <v>0</v>
      </c>
      <c r="C750" s="64"/>
      <c r="D750" s="64"/>
      <c r="E750" s="64"/>
      <c r="F750" s="64"/>
      <c r="G750" s="64"/>
      <c r="H750" s="64"/>
      <c r="I750" s="64"/>
      <c r="J750" s="109">
        <f t="shared" si="33"/>
        <v>0</v>
      </c>
      <c r="K750" s="109">
        <f t="shared" si="34"/>
        <v>0</v>
      </c>
      <c r="L750" s="65" t="str">
        <f t="shared" si="35"/>
        <v/>
      </c>
      <c r="W750" s="85"/>
    </row>
    <row r="751" spans="1:23">
      <c r="A751" s="86"/>
      <c r="B751" s="61">
        <f>'Identificación Inventario Datos'!G745</f>
        <v>0</v>
      </c>
      <c r="C751" s="62"/>
      <c r="D751" s="62"/>
      <c r="E751" s="62"/>
      <c r="F751" s="62"/>
      <c r="G751" s="111"/>
      <c r="H751" s="111"/>
      <c r="I751" s="111"/>
      <c r="J751" s="110">
        <f t="shared" si="33"/>
        <v>0</v>
      </c>
      <c r="K751" s="110">
        <f t="shared" si="34"/>
        <v>0</v>
      </c>
      <c r="L751" s="112" t="str">
        <f t="shared" si="35"/>
        <v/>
      </c>
      <c r="W751" s="85"/>
    </row>
    <row r="752" spans="1:23">
      <c r="A752" s="86"/>
      <c r="B752" s="63">
        <f>'Identificación Inventario Datos'!G746</f>
        <v>0</v>
      </c>
      <c r="C752" s="64"/>
      <c r="D752" s="64"/>
      <c r="E752" s="64"/>
      <c r="F752" s="64"/>
      <c r="G752" s="64"/>
      <c r="H752" s="64"/>
      <c r="I752" s="64"/>
      <c r="J752" s="109">
        <f t="shared" si="33"/>
        <v>0</v>
      </c>
      <c r="K752" s="109">
        <f t="shared" si="34"/>
        <v>0</v>
      </c>
      <c r="L752" s="65" t="str">
        <f t="shared" si="35"/>
        <v/>
      </c>
      <c r="W752" s="85"/>
    </row>
    <row r="753" spans="1:23">
      <c r="A753" s="86"/>
      <c r="B753" s="61">
        <f>'Identificación Inventario Datos'!G747</f>
        <v>0</v>
      </c>
      <c r="C753" s="62"/>
      <c r="D753" s="62"/>
      <c r="E753" s="62"/>
      <c r="F753" s="62"/>
      <c r="G753" s="111"/>
      <c r="H753" s="111"/>
      <c r="I753" s="111"/>
      <c r="J753" s="110">
        <f t="shared" si="33"/>
        <v>0</v>
      </c>
      <c r="K753" s="110">
        <f t="shared" si="34"/>
        <v>0</v>
      </c>
      <c r="L753" s="112" t="str">
        <f t="shared" si="35"/>
        <v/>
      </c>
      <c r="W753" s="85"/>
    </row>
    <row r="754" spans="1:23">
      <c r="A754" s="86"/>
      <c r="B754" s="63">
        <f>'Identificación Inventario Datos'!G748</f>
        <v>0</v>
      </c>
      <c r="C754" s="64"/>
      <c r="D754" s="64"/>
      <c r="E754" s="64"/>
      <c r="F754" s="64"/>
      <c r="G754" s="64"/>
      <c r="H754" s="64"/>
      <c r="I754" s="64"/>
      <c r="J754" s="109">
        <f t="shared" si="33"/>
        <v>0</v>
      </c>
      <c r="K754" s="109">
        <f t="shared" si="34"/>
        <v>0</v>
      </c>
      <c r="L754" s="65" t="str">
        <f t="shared" si="35"/>
        <v/>
      </c>
      <c r="W754" s="85"/>
    </row>
    <row r="755" spans="1:23">
      <c r="A755" s="86"/>
      <c r="B755" s="61">
        <f>'Identificación Inventario Datos'!G749</f>
        <v>0</v>
      </c>
      <c r="C755" s="62"/>
      <c r="D755" s="62"/>
      <c r="E755" s="62"/>
      <c r="F755" s="62"/>
      <c r="G755" s="111"/>
      <c r="H755" s="111"/>
      <c r="I755" s="111"/>
      <c r="J755" s="110">
        <f t="shared" si="33"/>
        <v>0</v>
      </c>
      <c r="K755" s="110">
        <f t="shared" si="34"/>
        <v>0</v>
      </c>
      <c r="L755" s="112" t="str">
        <f t="shared" si="35"/>
        <v/>
      </c>
      <c r="W755" s="85"/>
    </row>
    <row r="756" spans="1:23">
      <c r="A756" s="86"/>
      <c r="B756" s="63">
        <f>'Identificación Inventario Datos'!G750</f>
        <v>0</v>
      </c>
      <c r="C756" s="64"/>
      <c r="D756" s="64"/>
      <c r="E756" s="64"/>
      <c r="F756" s="64"/>
      <c r="G756" s="64"/>
      <c r="H756" s="64"/>
      <c r="I756" s="64"/>
      <c r="J756" s="109">
        <f t="shared" si="33"/>
        <v>0</v>
      </c>
      <c r="K756" s="109">
        <f t="shared" si="34"/>
        <v>0</v>
      </c>
      <c r="L756" s="65" t="str">
        <f t="shared" si="35"/>
        <v/>
      </c>
      <c r="W756" s="85"/>
    </row>
    <row r="757" spans="1:23">
      <c r="A757" s="86"/>
      <c r="B757" s="61">
        <f>'Identificación Inventario Datos'!G751</f>
        <v>0</v>
      </c>
      <c r="C757" s="62"/>
      <c r="D757" s="62"/>
      <c r="E757" s="62"/>
      <c r="F757" s="62"/>
      <c r="G757" s="111"/>
      <c r="H757" s="111"/>
      <c r="I757" s="111"/>
      <c r="J757" s="110">
        <f t="shared" si="33"/>
        <v>0</v>
      </c>
      <c r="K757" s="110">
        <f t="shared" si="34"/>
        <v>0</v>
      </c>
      <c r="L757" s="112" t="str">
        <f t="shared" si="35"/>
        <v/>
      </c>
      <c r="W757" s="85"/>
    </row>
    <row r="758" spans="1:23">
      <c r="A758" s="86"/>
      <c r="B758" s="63">
        <f>'Identificación Inventario Datos'!G752</f>
        <v>0</v>
      </c>
      <c r="C758" s="64"/>
      <c r="D758" s="64"/>
      <c r="E758" s="64"/>
      <c r="F758" s="64"/>
      <c r="G758" s="64"/>
      <c r="H758" s="64"/>
      <c r="I758" s="64"/>
      <c r="J758" s="109">
        <f t="shared" si="33"/>
        <v>0</v>
      </c>
      <c r="K758" s="109">
        <f t="shared" si="34"/>
        <v>0</v>
      </c>
      <c r="L758" s="65" t="str">
        <f t="shared" si="35"/>
        <v/>
      </c>
      <c r="W758" s="85"/>
    </row>
    <row r="759" spans="1:23">
      <c r="A759" s="86"/>
      <c r="B759" s="61">
        <f>'Identificación Inventario Datos'!G753</f>
        <v>0</v>
      </c>
      <c r="C759" s="62"/>
      <c r="D759" s="62"/>
      <c r="E759" s="62"/>
      <c r="F759" s="62"/>
      <c r="G759" s="111"/>
      <c r="H759" s="111"/>
      <c r="I759" s="111"/>
      <c r="J759" s="110">
        <f t="shared" si="33"/>
        <v>0</v>
      </c>
      <c r="K759" s="110">
        <f t="shared" si="34"/>
        <v>0</v>
      </c>
      <c r="L759" s="112" t="str">
        <f t="shared" si="35"/>
        <v/>
      </c>
      <c r="W759" s="85"/>
    </row>
    <row r="760" spans="1:23">
      <c r="A760" s="86"/>
      <c r="B760" s="63">
        <f>'Identificación Inventario Datos'!G754</f>
        <v>0</v>
      </c>
      <c r="C760" s="64"/>
      <c r="D760" s="64"/>
      <c r="E760" s="64"/>
      <c r="F760" s="64"/>
      <c r="G760" s="64"/>
      <c r="H760" s="64"/>
      <c r="I760" s="64"/>
      <c r="J760" s="109">
        <f t="shared" si="33"/>
        <v>0</v>
      </c>
      <c r="K760" s="109">
        <f t="shared" si="34"/>
        <v>0</v>
      </c>
      <c r="L760" s="65" t="str">
        <f t="shared" si="35"/>
        <v/>
      </c>
      <c r="W760" s="85"/>
    </row>
    <row r="761" spans="1:23">
      <c r="A761" s="86"/>
      <c r="B761" s="61">
        <f>'Identificación Inventario Datos'!G755</f>
        <v>0</v>
      </c>
      <c r="C761" s="62"/>
      <c r="D761" s="62"/>
      <c r="E761" s="62"/>
      <c r="F761" s="62"/>
      <c r="G761" s="111"/>
      <c r="H761" s="111"/>
      <c r="I761" s="111"/>
      <c r="J761" s="110">
        <f t="shared" si="33"/>
        <v>0</v>
      </c>
      <c r="K761" s="110">
        <f t="shared" si="34"/>
        <v>0</v>
      </c>
      <c r="L761" s="112" t="str">
        <f t="shared" si="35"/>
        <v/>
      </c>
      <c r="W761" s="85"/>
    </row>
    <row r="762" spans="1:23">
      <c r="A762" s="86"/>
      <c r="B762" s="63">
        <f>'Identificación Inventario Datos'!G756</f>
        <v>0</v>
      </c>
      <c r="C762" s="64"/>
      <c r="D762" s="64"/>
      <c r="E762" s="64"/>
      <c r="F762" s="64"/>
      <c r="G762" s="64"/>
      <c r="H762" s="64"/>
      <c r="I762" s="64"/>
      <c r="J762" s="109">
        <f t="shared" si="33"/>
        <v>0</v>
      </c>
      <c r="K762" s="109">
        <f t="shared" si="34"/>
        <v>0</v>
      </c>
      <c r="L762" s="65" t="str">
        <f t="shared" si="35"/>
        <v/>
      </c>
      <c r="W762" s="85"/>
    </row>
    <row r="763" spans="1:23">
      <c r="A763" s="86"/>
      <c r="B763" s="61">
        <f>'Identificación Inventario Datos'!G757</f>
        <v>0</v>
      </c>
      <c r="C763" s="62"/>
      <c r="D763" s="62"/>
      <c r="E763" s="62"/>
      <c r="F763" s="62"/>
      <c r="G763" s="111"/>
      <c r="H763" s="111"/>
      <c r="I763" s="111"/>
      <c r="J763" s="110">
        <f t="shared" si="33"/>
        <v>0</v>
      </c>
      <c r="K763" s="110">
        <f t="shared" si="34"/>
        <v>0</v>
      </c>
      <c r="L763" s="112" t="str">
        <f t="shared" si="35"/>
        <v/>
      </c>
      <c r="W763" s="85"/>
    </row>
    <row r="764" spans="1:23">
      <c r="A764" s="86"/>
      <c r="B764" s="63">
        <f>'Identificación Inventario Datos'!G758</f>
        <v>0</v>
      </c>
      <c r="C764" s="64"/>
      <c r="D764" s="64"/>
      <c r="E764" s="64"/>
      <c r="F764" s="64"/>
      <c r="G764" s="64"/>
      <c r="H764" s="64"/>
      <c r="I764" s="64"/>
      <c r="J764" s="109">
        <f t="shared" si="33"/>
        <v>0</v>
      </c>
      <c r="K764" s="109">
        <f t="shared" si="34"/>
        <v>0</v>
      </c>
      <c r="L764" s="65" t="str">
        <f t="shared" si="35"/>
        <v/>
      </c>
      <c r="W764" s="85"/>
    </row>
    <row r="765" spans="1:23">
      <c r="A765" s="86"/>
      <c r="B765" s="61">
        <f>'Identificación Inventario Datos'!G759</f>
        <v>0</v>
      </c>
      <c r="C765" s="62"/>
      <c r="D765" s="62"/>
      <c r="E765" s="62"/>
      <c r="F765" s="62"/>
      <c r="G765" s="111"/>
      <c r="H765" s="111"/>
      <c r="I765" s="111"/>
      <c r="J765" s="110">
        <f t="shared" si="33"/>
        <v>0</v>
      </c>
      <c r="K765" s="110">
        <f t="shared" si="34"/>
        <v>0</v>
      </c>
      <c r="L765" s="112" t="str">
        <f t="shared" si="35"/>
        <v/>
      </c>
      <c r="W765" s="85"/>
    </row>
    <row r="766" spans="1:23">
      <c r="A766" s="86"/>
      <c r="B766" s="63">
        <f>'Identificación Inventario Datos'!G760</f>
        <v>0</v>
      </c>
      <c r="C766" s="64"/>
      <c r="D766" s="64"/>
      <c r="E766" s="64"/>
      <c r="F766" s="64"/>
      <c r="G766" s="64"/>
      <c r="H766" s="64"/>
      <c r="I766" s="64"/>
      <c r="J766" s="109">
        <f t="shared" si="33"/>
        <v>0</v>
      </c>
      <c r="K766" s="109">
        <f t="shared" si="34"/>
        <v>0</v>
      </c>
      <c r="L766" s="65" t="str">
        <f t="shared" si="35"/>
        <v/>
      </c>
      <c r="W766" s="85"/>
    </row>
    <row r="767" spans="1:23">
      <c r="A767" s="86"/>
      <c r="B767" s="61">
        <f>'Identificación Inventario Datos'!G761</f>
        <v>0</v>
      </c>
      <c r="C767" s="62"/>
      <c r="D767" s="62"/>
      <c r="E767" s="62"/>
      <c r="F767" s="62"/>
      <c r="G767" s="111"/>
      <c r="H767" s="111"/>
      <c r="I767" s="111"/>
      <c r="J767" s="110">
        <f t="shared" si="33"/>
        <v>0</v>
      </c>
      <c r="K767" s="110">
        <f t="shared" si="34"/>
        <v>0</v>
      </c>
      <c r="L767" s="112" t="str">
        <f t="shared" si="35"/>
        <v/>
      </c>
      <c r="W767" s="85"/>
    </row>
    <row r="768" spans="1:23">
      <c r="A768" s="86"/>
      <c r="B768" s="63">
        <f>'Identificación Inventario Datos'!G762</f>
        <v>0</v>
      </c>
      <c r="C768" s="64"/>
      <c r="D768" s="64"/>
      <c r="E768" s="64"/>
      <c r="F768" s="64"/>
      <c r="G768" s="64"/>
      <c r="H768" s="64"/>
      <c r="I768" s="64"/>
      <c r="J768" s="109">
        <f t="shared" si="33"/>
        <v>0</v>
      </c>
      <c r="K768" s="109">
        <f t="shared" si="34"/>
        <v>0</v>
      </c>
      <c r="L768" s="65" t="str">
        <f t="shared" si="35"/>
        <v/>
      </c>
      <c r="W768" s="85"/>
    </row>
    <row r="769" spans="1:23">
      <c r="A769" s="86"/>
      <c r="B769" s="61">
        <f>'Identificación Inventario Datos'!G763</f>
        <v>0</v>
      </c>
      <c r="C769" s="62"/>
      <c r="D769" s="62"/>
      <c r="E769" s="62"/>
      <c r="F769" s="62"/>
      <c r="G769" s="111"/>
      <c r="H769" s="111"/>
      <c r="I769" s="111"/>
      <c r="J769" s="110">
        <f t="shared" si="33"/>
        <v>0</v>
      </c>
      <c r="K769" s="110">
        <f t="shared" si="34"/>
        <v>0</v>
      </c>
      <c r="L769" s="112" t="str">
        <f t="shared" si="35"/>
        <v/>
      </c>
      <c r="W769" s="85"/>
    </row>
    <row r="770" spans="1:23">
      <c r="A770" s="86"/>
      <c r="B770" s="63">
        <f>'Identificación Inventario Datos'!G764</f>
        <v>0</v>
      </c>
      <c r="C770" s="64"/>
      <c r="D770" s="64"/>
      <c r="E770" s="64"/>
      <c r="F770" s="64"/>
      <c r="G770" s="64"/>
      <c r="H770" s="64"/>
      <c r="I770" s="64"/>
      <c r="J770" s="109">
        <f t="shared" si="33"/>
        <v>0</v>
      </c>
      <c r="K770" s="109">
        <f t="shared" si="34"/>
        <v>0</v>
      </c>
      <c r="L770" s="65" t="str">
        <f t="shared" si="35"/>
        <v/>
      </c>
      <c r="W770" s="85"/>
    </row>
    <row r="771" spans="1:23">
      <c r="A771" s="86"/>
      <c r="B771" s="61">
        <f>'Identificación Inventario Datos'!G765</f>
        <v>0</v>
      </c>
      <c r="C771" s="62"/>
      <c r="D771" s="62"/>
      <c r="E771" s="62"/>
      <c r="F771" s="62"/>
      <c r="G771" s="111"/>
      <c r="H771" s="111"/>
      <c r="I771" s="111"/>
      <c r="J771" s="110">
        <f t="shared" si="33"/>
        <v>0</v>
      </c>
      <c r="K771" s="110">
        <f t="shared" si="34"/>
        <v>0</v>
      </c>
      <c r="L771" s="112" t="str">
        <f t="shared" si="35"/>
        <v/>
      </c>
      <c r="W771" s="85"/>
    </row>
    <row r="772" spans="1:23">
      <c r="A772" s="86"/>
      <c r="B772" s="63">
        <f>'Identificación Inventario Datos'!G766</f>
        <v>0</v>
      </c>
      <c r="C772" s="64"/>
      <c r="D772" s="64"/>
      <c r="E772" s="64"/>
      <c r="F772" s="64"/>
      <c r="G772" s="64"/>
      <c r="H772" s="64"/>
      <c r="I772" s="64"/>
      <c r="J772" s="109">
        <f t="shared" si="33"/>
        <v>0</v>
      </c>
      <c r="K772" s="109">
        <f t="shared" si="34"/>
        <v>0</v>
      </c>
      <c r="L772" s="65" t="str">
        <f t="shared" si="35"/>
        <v/>
      </c>
      <c r="W772" s="85"/>
    </row>
    <row r="773" spans="1:23">
      <c r="A773" s="86"/>
      <c r="B773" s="61">
        <f>'Identificación Inventario Datos'!G767</f>
        <v>0</v>
      </c>
      <c r="C773" s="62"/>
      <c r="D773" s="62"/>
      <c r="E773" s="62"/>
      <c r="F773" s="62"/>
      <c r="G773" s="111"/>
      <c r="H773" s="111"/>
      <c r="I773" s="111"/>
      <c r="J773" s="110">
        <f t="shared" si="33"/>
        <v>0</v>
      </c>
      <c r="K773" s="110">
        <f t="shared" si="34"/>
        <v>0</v>
      </c>
      <c r="L773" s="112" t="str">
        <f t="shared" si="35"/>
        <v/>
      </c>
      <c r="W773" s="85"/>
    </row>
    <row r="774" spans="1:23">
      <c r="A774" s="86"/>
      <c r="B774" s="63">
        <f>'Identificación Inventario Datos'!G768</f>
        <v>0</v>
      </c>
      <c r="C774" s="64"/>
      <c r="D774" s="64"/>
      <c r="E774" s="64"/>
      <c r="F774" s="64"/>
      <c r="G774" s="64"/>
      <c r="H774" s="64"/>
      <c r="I774" s="64"/>
      <c r="J774" s="109">
        <f t="shared" si="33"/>
        <v>0</v>
      </c>
      <c r="K774" s="109">
        <f t="shared" si="34"/>
        <v>0</v>
      </c>
      <c r="L774" s="65" t="str">
        <f t="shared" si="35"/>
        <v/>
      </c>
      <c r="W774" s="85"/>
    </row>
    <row r="775" spans="1:23">
      <c r="A775" s="86"/>
      <c r="B775" s="61">
        <f>'Identificación Inventario Datos'!G769</f>
        <v>0</v>
      </c>
      <c r="C775" s="62"/>
      <c r="D775" s="62"/>
      <c r="E775" s="62"/>
      <c r="F775" s="62"/>
      <c r="G775" s="111"/>
      <c r="H775" s="111"/>
      <c r="I775" s="111"/>
      <c r="J775" s="110">
        <f t="shared" si="33"/>
        <v>0</v>
      </c>
      <c r="K775" s="110">
        <f t="shared" si="34"/>
        <v>0</v>
      </c>
      <c r="L775" s="112" t="str">
        <f t="shared" si="35"/>
        <v/>
      </c>
      <c r="W775" s="85"/>
    </row>
    <row r="776" spans="1:23">
      <c r="A776" s="86"/>
      <c r="B776" s="63">
        <f>'Identificación Inventario Datos'!G770</f>
        <v>0</v>
      </c>
      <c r="C776" s="64"/>
      <c r="D776" s="64"/>
      <c r="E776" s="64"/>
      <c r="F776" s="64"/>
      <c r="G776" s="64"/>
      <c r="H776" s="64"/>
      <c r="I776" s="64"/>
      <c r="J776" s="109">
        <f t="shared" si="33"/>
        <v>0</v>
      </c>
      <c r="K776" s="109">
        <f t="shared" si="34"/>
        <v>0</v>
      </c>
      <c r="L776" s="65" t="str">
        <f t="shared" si="35"/>
        <v/>
      </c>
      <c r="W776" s="85"/>
    </row>
    <row r="777" spans="1:23">
      <c r="A777" s="86"/>
      <c r="B777" s="61">
        <f>'Identificación Inventario Datos'!G771</f>
        <v>0</v>
      </c>
      <c r="C777" s="62"/>
      <c r="D777" s="62"/>
      <c r="E777" s="62"/>
      <c r="F777" s="62"/>
      <c r="G777" s="111"/>
      <c r="H777" s="111"/>
      <c r="I777" s="111"/>
      <c r="J777" s="110">
        <f t="shared" si="33"/>
        <v>0</v>
      </c>
      <c r="K777" s="110">
        <f t="shared" si="34"/>
        <v>0</v>
      </c>
      <c r="L777" s="112" t="str">
        <f t="shared" si="35"/>
        <v/>
      </c>
      <c r="W777" s="85"/>
    </row>
    <row r="778" spans="1:23">
      <c r="A778" s="86"/>
      <c r="B778" s="63">
        <f>'Identificación Inventario Datos'!G772</f>
        <v>0</v>
      </c>
      <c r="C778" s="64"/>
      <c r="D778" s="64"/>
      <c r="E778" s="64"/>
      <c r="F778" s="64"/>
      <c r="G778" s="64"/>
      <c r="H778" s="64"/>
      <c r="I778" s="64"/>
      <c r="J778" s="109">
        <f t="shared" si="33"/>
        <v>0</v>
      </c>
      <c r="K778" s="109">
        <f t="shared" si="34"/>
        <v>0</v>
      </c>
      <c r="L778" s="65" t="str">
        <f t="shared" si="35"/>
        <v/>
      </c>
      <c r="W778" s="85"/>
    </row>
    <row r="779" spans="1:23">
      <c r="A779" s="86"/>
      <c r="B779" s="61">
        <f>'Identificación Inventario Datos'!G773</f>
        <v>0</v>
      </c>
      <c r="C779" s="62"/>
      <c r="D779" s="62"/>
      <c r="E779" s="62"/>
      <c r="F779" s="62"/>
      <c r="G779" s="111"/>
      <c r="H779" s="111"/>
      <c r="I779" s="111"/>
      <c r="J779" s="110">
        <f t="shared" si="33"/>
        <v>0</v>
      </c>
      <c r="K779" s="110">
        <f t="shared" si="34"/>
        <v>0</v>
      </c>
      <c r="L779" s="112" t="str">
        <f t="shared" si="35"/>
        <v/>
      </c>
      <c r="W779" s="85"/>
    </row>
    <row r="780" spans="1:23">
      <c r="A780" s="86"/>
      <c r="B780" s="63">
        <f>'Identificación Inventario Datos'!G774</f>
        <v>0</v>
      </c>
      <c r="C780" s="64"/>
      <c r="D780" s="64"/>
      <c r="E780" s="64"/>
      <c r="F780" s="64"/>
      <c r="G780" s="64"/>
      <c r="H780" s="64"/>
      <c r="I780" s="64"/>
      <c r="J780" s="109">
        <f t="shared" si="33"/>
        <v>0</v>
      </c>
      <c r="K780" s="109">
        <f t="shared" si="34"/>
        <v>0</v>
      </c>
      <c r="L780" s="65" t="str">
        <f t="shared" si="35"/>
        <v/>
      </c>
      <c r="W780" s="85"/>
    </row>
    <row r="781" spans="1:23">
      <c r="A781" s="86"/>
      <c r="B781" s="61">
        <f>'Identificación Inventario Datos'!G775</f>
        <v>0</v>
      </c>
      <c r="C781" s="62"/>
      <c r="D781" s="62"/>
      <c r="E781" s="62"/>
      <c r="F781" s="62"/>
      <c r="G781" s="111"/>
      <c r="H781" s="111"/>
      <c r="I781" s="111"/>
      <c r="J781" s="110">
        <f t="shared" si="33"/>
        <v>0</v>
      </c>
      <c r="K781" s="110">
        <f t="shared" si="34"/>
        <v>0</v>
      </c>
      <c r="L781" s="112" t="str">
        <f t="shared" si="35"/>
        <v/>
      </c>
      <c r="W781" s="85"/>
    </row>
    <row r="782" spans="1:23">
      <c r="A782" s="86"/>
      <c r="B782" s="63">
        <f>'Identificación Inventario Datos'!G776</f>
        <v>0</v>
      </c>
      <c r="C782" s="64"/>
      <c r="D782" s="64"/>
      <c r="E782" s="64"/>
      <c r="F782" s="64"/>
      <c r="G782" s="64"/>
      <c r="H782" s="64"/>
      <c r="I782" s="64"/>
      <c r="J782" s="109">
        <f t="shared" si="33"/>
        <v>0</v>
      </c>
      <c r="K782" s="109">
        <f t="shared" si="34"/>
        <v>0</v>
      </c>
      <c r="L782" s="65" t="str">
        <f t="shared" si="35"/>
        <v/>
      </c>
      <c r="W782" s="85"/>
    </row>
    <row r="783" spans="1:23">
      <c r="A783" s="86"/>
      <c r="B783" s="61">
        <f>'Identificación Inventario Datos'!G777</f>
        <v>0</v>
      </c>
      <c r="C783" s="62"/>
      <c r="D783" s="62"/>
      <c r="E783" s="62"/>
      <c r="F783" s="62"/>
      <c r="G783" s="111"/>
      <c r="H783" s="111"/>
      <c r="I783" s="111"/>
      <c r="J783" s="110">
        <f t="shared" si="33"/>
        <v>0</v>
      </c>
      <c r="K783" s="110">
        <f t="shared" si="34"/>
        <v>0</v>
      </c>
      <c r="L783" s="112" t="str">
        <f t="shared" si="35"/>
        <v/>
      </c>
      <c r="W783" s="85"/>
    </row>
    <row r="784" spans="1:23">
      <c r="A784" s="86"/>
      <c r="B784" s="63">
        <f>'Identificación Inventario Datos'!G778</f>
        <v>0</v>
      </c>
      <c r="C784" s="64"/>
      <c r="D784" s="64"/>
      <c r="E784" s="64"/>
      <c r="F784" s="64"/>
      <c r="G784" s="64"/>
      <c r="H784" s="64"/>
      <c r="I784" s="64"/>
      <c r="J784" s="109">
        <f t="shared" ref="J784:J821" si="36">(+IF(C784="No Contribuye",1*0.25,IF(C784="Contribuye al Sector",4*0.25,IF(C784="",0,"")))+IF(D784="No se ha contemplado el valor agregado",1*0.25,IF(D784="Genera valor agregado",4*0.25,IF(D784="",0,"")))+IF(E784="No se ha identificado",1*0.25,IF(E784="Internacional",2*0.25,IF(E784="Sector Público ó Privado / Ciudadanos",3*0.25,IF(E784="Regional / Nacional / Todos los sectores y Coberturas",4*0.25,IF(E784="",0,"")))))+IF(F784="No se ha identificado la demanda",1*0.25,IF(F784="Demanda por parte de la ciudadanía a través de la solicitud de peticiones",2*0.25,IF(F784="Demanda por parte de desarrolladores",3*0.25,IF(F784="Gran demanda a través Consultas propias de la Entidad",4*0.25,IF(F784="",0,""))))))</f>
        <v>0</v>
      </c>
      <c r="K784" s="109">
        <f t="shared" ref="K784:K821" si="37">(+IF(G784="Requiere desarrollo",4*0.33,IF(G784="No requiere esfuerzo de desarrollo",1*0.33,IF(G784="",0,""))))+IF(H784="Se encuentra en un servidor de producción",4*0.33,IF(H784="Servidor de datos",1*0.33,IF(H784="",0,"")))+IF(I784="No tiene procesos de calidad",4*0.33,IF(I784="Calidad media",3*0.33,IF(I784="Alta calidad",2*0.33,IF(I784="Certificada",1*0.33,IF(I784="",0,"")))))</f>
        <v>0</v>
      </c>
      <c r="L784" s="65" t="str">
        <f t="shared" ref="L784:L821" si="38">+IF(AND(J784&gt;2,J784&lt;=4,K784&gt;=0,K784&lt;2),"VICTORIA TEMPRANA",IF(AND(J784&gt;2,J784&lt;=4,K784&gt;2,K784&lt;=4),"MEDIO PLAZO",IF(AND(J784&gt;=0,J784&lt;=2,K784&gt;2,K784&lt;=4),"NO APORTA VALOR",IF(AND(J784&gt;=0,J784&lt;=2,K784&gt;0,K784&lt;2),"LARGO PLAZO",""))))</f>
        <v/>
      </c>
      <c r="W784" s="85"/>
    </row>
    <row r="785" spans="1:23">
      <c r="A785" s="86"/>
      <c r="B785" s="61">
        <f>'Identificación Inventario Datos'!G779</f>
        <v>0</v>
      </c>
      <c r="C785" s="62"/>
      <c r="D785" s="62"/>
      <c r="E785" s="62"/>
      <c r="F785" s="62"/>
      <c r="G785" s="111"/>
      <c r="H785" s="111"/>
      <c r="I785" s="111"/>
      <c r="J785" s="110">
        <f t="shared" si="36"/>
        <v>0</v>
      </c>
      <c r="K785" s="110">
        <f t="shared" si="37"/>
        <v>0</v>
      </c>
      <c r="L785" s="112" t="str">
        <f t="shared" si="38"/>
        <v/>
      </c>
      <c r="W785" s="85"/>
    </row>
    <row r="786" spans="1:23">
      <c r="A786" s="86"/>
      <c r="B786" s="63">
        <f>'Identificación Inventario Datos'!G780</f>
        <v>0</v>
      </c>
      <c r="C786" s="64"/>
      <c r="D786" s="64"/>
      <c r="E786" s="64"/>
      <c r="F786" s="64"/>
      <c r="G786" s="64"/>
      <c r="H786" s="64"/>
      <c r="I786" s="64"/>
      <c r="J786" s="109">
        <f t="shared" si="36"/>
        <v>0</v>
      </c>
      <c r="K786" s="109">
        <f t="shared" si="37"/>
        <v>0</v>
      </c>
      <c r="L786" s="65" t="str">
        <f t="shared" si="38"/>
        <v/>
      </c>
      <c r="W786" s="85"/>
    </row>
    <row r="787" spans="1:23">
      <c r="A787" s="86"/>
      <c r="B787" s="61">
        <f>'Identificación Inventario Datos'!G781</f>
        <v>0</v>
      </c>
      <c r="C787" s="62"/>
      <c r="D787" s="62"/>
      <c r="E787" s="62"/>
      <c r="F787" s="62"/>
      <c r="G787" s="111"/>
      <c r="H787" s="111"/>
      <c r="I787" s="111"/>
      <c r="J787" s="110">
        <f t="shared" si="36"/>
        <v>0</v>
      </c>
      <c r="K787" s="110">
        <f t="shared" si="37"/>
        <v>0</v>
      </c>
      <c r="L787" s="112" t="str">
        <f t="shared" si="38"/>
        <v/>
      </c>
      <c r="W787" s="85"/>
    </row>
    <row r="788" spans="1:23">
      <c r="A788" s="86"/>
      <c r="B788" s="63">
        <f>'Identificación Inventario Datos'!G782</f>
        <v>0</v>
      </c>
      <c r="C788" s="64"/>
      <c r="D788" s="64"/>
      <c r="E788" s="64"/>
      <c r="F788" s="64"/>
      <c r="G788" s="64"/>
      <c r="H788" s="64"/>
      <c r="I788" s="64"/>
      <c r="J788" s="109">
        <f t="shared" si="36"/>
        <v>0</v>
      </c>
      <c r="K788" s="109">
        <f t="shared" si="37"/>
        <v>0</v>
      </c>
      <c r="L788" s="65" t="str">
        <f t="shared" si="38"/>
        <v/>
      </c>
      <c r="W788" s="85"/>
    </row>
    <row r="789" spans="1:23">
      <c r="A789" s="86"/>
      <c r="B789" s="61">
        <f>'Identificación Inventario Datos'!G783</f>
        <v>0</v>
      </c>
      <c r="C789" s="62"/>
      <c r="D789" s="62"/>
      <c r="E789" s="62"/>
      <c r="F789" s="62"/>
      <c r="G789" s="111"/>
      <c r="H789" s="111"/>
      <c r="I789" s="111"/>
      <c r="J789" s="110">
        <f t="shared" si="36"/>
        <v>0</v>
      </c>
      <c r="K789" s="110">
        <f t="shared" si="37"/>
        <v>0</v>
      </c>
      <c r="L789" s="112" t="str">
        <f t="shared" si="38"/>
        <v/>
      </c>
      <c r="W789" s="85"/>
    </row>
    <row r="790" spans="1:23">
      <c r="A790" s="86"/>
      <c r="B790" s="63">
        <f>'Identificación Inventario Datos'!G784</f>
        <v>0</v>
      </c>
      <c r="C790" s="64"/>
      <c r="D790" s="64"/>
      <c r="E790" s="64"/>
      <c r="F790" s="64"/>
      <c r="G790" s="64"/>
      <c r="H790" s="64"/>
      <c r="I790" s="64"/>
      <c r="J790" s="109">
        <f t="shared" si="36"/>
        <v>0</v>
      </c>
      <c r="K790" s="109">
        <f t="shared" si="37"/>
        <v>0</v>
      </c>
      <c r="L790" s="65" t="str">
        <f t="shared" si="38"/>
        <v/>
      </c>
      <c r="W790" s="85"/>
    </row>
    <row r="791" spans="1:23">
      <c r="A791" s="86"/>
      <c r="B791" s="61">
        <f>'Identificación Inventario Datos'!G785</f>
        <v>0</v>
      </c>
      <c r="C791" s="62"/>
      <c r="D791" s="62"/>
      <c r="E791" s="62"/>
      <c r="F791" s="62"/>
      <c r="G791" s="111"/>
      <c r="H791" s="111"/>
      <c r="I791" s="111"/>
      <c r="J791" s="110">
        <f t="shared" si="36"/>
        <v>0</v>
      </c>
      <c r="K791" s="110">
        <f t="shared" si="37"/>
        <v>0</v>
      </c>
      <c r="L791" s="112" t="str">
        <f t="shared" si="38"/>
        <v/>
      </c>
      <c r="W791" s="85"/>
    </row>
    <row r="792" spans="1:23">
      <c r="A792" s="86"/>
      <c r="B792" s="63">
        <f>'Identificación Inventario Datos'!G786</f>
        <v>0</v>
      </c>
      <c r="C792" s="64"/>
      <c r="D792" s="64"/>
      <c r="E792" s="64"/>
      <c r="F792" s="64"/>
      <c r="G792" s="64"/>
      <c r="H792" s="64"/>
      <c r="I792" s="64"/>
      <c r="J792" s="109">
        <f t="shared" si="36"/>
        <v>0</v>
      </c>
      <c r="K792" s="109">
        <f t="shared" si="37"/>
        <v>0</v>
      </c>
      <c r="L792" s="65" t="str">
        <f t="shared" si="38"/>
        <v/>
      </c>
      <c r="W792" s="85"/>
    </row>
    <row r="793" spans="1:23">
      <c r="A793" s="86"/>
      <c r="B793" s="61">
        <f>'Identificación Inventario Datos'!G787</f>
        <v>0</v>
      </c>
      <c r="C793" s="62"/>
      <c r="D793" s="62"/>
      <c r="E793" s="62"/>
      <c r="F793" s="62"/>
      <c r="G793" s="111"/>
      <c r="H793" s="111"/>
      <c r="I793" s="111"/>
      <c r="J793" s="110">
        <f t="shared" si="36"/>
        <v>0</v>
      </c>
      <c r="K793" s="110">
        <f t="shared" si="37"/>
        <v>0</v>
      </c>
      <c r="L793" s="112" t="str">
        <f t="shared" si="38"/>
        <v/>
      </c>
      <c r="W793" s="85"/>
    </row>
    <row r="794" spans="1:23">
      <c r="A794" s="86"/>
      <c r="B794" s="63">
        <f>'Identificación Inventario Datos'!G788</f>
        <v>0</v>
      </c>
      <c r="C794" s="64"/>
      <c r="D794" s="64"/>
      <c r="E794" s="64"/>
      <c r="F794" s="64"/>
      <c r="G794" s="64"/>
      <c r="H794" s="64"/>
      <c r="I794" s="64"/>
      <c r="J794" s="109">
        <f t="shared" si="36"/>
        <v>0</v>
      </c>
      <c r="K794" s="109">
        <f t="shared" si="37"/>
        <v>0</v>
      </c>
      <c r="L794" s="65" t="str">
        <f t="shared" si="38"/>
        <v/>
      </c>
      <c r="W794" s="85"/>
    </row>
    <row r="795" spans="1:23">
      <c r="A795" s="86"/>
      <c r="B795" s="61">
        <f>'Identificación Inventario Datos'!G789</f>
        <v>0</v>
      </c>
      <c r="C795" s="62"/>
      <c r="D795" s="62"/>
      <c r="E795" s="62"/>
      <c r="F795" s="62"/>
      <c r="G795" s="111"/>
      <c r="H795" s="111"/>
      <c r="I795" s="111"/>
      <c r="J795" s="110">
        <f t="shared" si="36"/>
        <v>0</v>
      </c>
      <c r="K795" s="110">
        <f t="shared" si="37"/>
        <v>0</v>
      </c>
      <c r="L795" s="112" t="str">
        <f t="shared" si="38"/>
        <v/>
      </c>
      <c r="W795" s="85"/>
    </row>
    <row r="796" spans="1:23">
      <c r="A796" s="86"/>
      <c r="B796" s="63">
        <f>'Identificación Inventario Datos'!G790</f>
        <v>0</v>
      </c>
      <c r="C796" s="64"/>
      <c r="D796" s="64"/>
      <c r="E796" s="64"/>
      <c r="F796" s="64"/>
      <c r="G796" s="64"/>
      <c r="H796" s="64"/>
      <c r="I796" s="64"/>
      <c r="J796" s="109">
        <f t="shared" si="36"/>
        <v>0</v>
      </c>
      <c r="K796" s="109">
        <f t="shared" si="37"/>
        <v>0</v>
      </c>
      <c r="L796" s="65" t="str">
        <f t="shared" si="38"/>
        <v/>
      </c>
      <c r="W796" s="85"/>
    </row>
    <row r="797" spans="1:23">
      <c r="A797" s="86"/>
      <c r="B797" s="61">
        <f>'Identificación Inventario Datos'!G791</f>
        <v>0</v>
      </c>
      <c r="C797" s="62"/>
      <c r="D797" s="62"/>
      <c r="E797" s="62"/>
      <c r="F797" s="62"/>
      <c r="G797" s="111"/>
      <c r="H797" s="111"/>
      <c r="I797" s="111"/>
      <c r="J797" s="110">
        <f t="shared" si="36"/>
        <v>0</v>
      </c>
      <c r="K797" s="110">
        <f t="shared" si="37"/>
        <v>0</v>
      </c>
      <c r="L797" s="112" t="str">
        <f t="shared" si="38"/>
        <v/>
      </c>
      <c r="W797" s="85"/>
    </row>
    <row r="798" spans="1:23">
      <c r="A798" s="86"/>
      <c r="B798" s="63">
        <f>'Identificación Inventario Datos'!G792</f>
        <v>0</v>
      </c>
      <c r="C798" s="64"/>
      <c r="D798" s="64"/>
      <c r="E798" s="64"/>
      <c r="F798" s="64"/>
      <c r="G798" s="64"/>
      <c r="H798" s="64"/>
      <c r="I798" s="64"/>
      <c r="J798" s="109">
        <f t="shared" si="36"/>
        <v>0</v>
      </c>
      <c r="K798" s="109">
        <f t="shared" si="37"/>
        <v>0</v>
      </c>
      <c r="L798" s="65" t="str">
        <f t="shared" si="38"/>
        <v/>
      </c>
      <c r="W798" s="85"/>
    </row>
    <row r="799" spans="1:23">
      <c r="A799" s="86"/>
      <c r="B799" s="61">
        <f>'Identificación Inventario Datos'!G793</f>
        <v>0</v>
      </c>
      <c r="C799" s="62"/>
      <c r="D799" s="62"/>
      <c r="E799" s="62"/>
      <c r="F799" s="62"/>
      <c r="G799" s="111"/>
      <c r="H799" s="111"/>
      <c r="I799" s="111"/>
      <c r="J799" s="110">
        <f t="shared" si="36"/>
        <v>0</v>
      </c>
      <c r="K799" s="110">
        <f t="shared" si="37"/>
        <v>0</v>
      </c>
      <c r="L799" s="112" t="str">
        <f t="shared" si="38"/>
        <v/>
      </c>
      <c r="W799" s="85"/>
    </row>
    <row r="800" spans="1:23">
      <c r="A800" s="86"/>
      <c r="B800" s="63">
        <f>'Identificación Inventario Datos'!G794</f>
        <v>0</v>
      </c>
      <c r="C800" s="64"/>
      <c r="D800" s="64"/>
      <c r="E800" s="64"/>
      <c r="F800" s="64"/>
      <c r="G800" s="64"/>
      <c r="H800" s="64"/>
      <c r="I800" s="64"/>
      <c r="J800" s="109">
        <f t="shared" si="36"/>
        <v>0</v>
      </c>
      <c r="K800" s="109">
        <f t="shared" si="37"/>
        <v>0</v>
      </c>
      <c r="L800" s="65" t="str">
        <f t="shared" si="38"/>
        <v/>
      </c>
      <c r="W800" s="85"/>
    </row>
    <row r="801" spans="1:23">
      <c r="A801" s="86"/>
      <c r="B801" s="61">
        <f>'Identificación Inventario Datos'!G795</f>
        <v>0</v>
      </c>
      <c r="C801" s="62"/>
      <c r="D801" s="62"/>
      <c r="E801" s="62"/>
      <c r="F801" s="62"/>
      <c r="G801" s="111"/>
      <c r="H801" s="111"/>
      <c r="I801" s="111"/>
      <c r="J801" s="110">
        <f t="shared" si="36"/>
        <v>0</v>
      </c>
      <c r="K801" s="110">
        <f t="shared" si="37"/>
        <v>0</v>
      </c>
      <c r="L801" s="112" t="str">
        <f t="shared" si="38"/>
        <v/>
      </c>
      <c r="W801" s="85"/>
    </row>
    <row r="802" spans="1:23">
      <c r="A802" s="86"/>
      <c r="B802" s="63">
        <f>'Identificación Inventario Datos'!G796</f>
        <v>0</v>
      </c>
      <c r="C802" s="64"/>
      <c r="D802" s="64"/>
      <c r="E802" s="64"/>
      <c r="F802" s="64"/>
      <c r="G802" s="64"/>
      <c r="H802" s="64"/>
      <c r="I802" s="64"/>
      <c r="J802" s="109">
        <f t="shared" si="36"/>
        <v>0</v>
      </c>
      <c r="K802" s="109">
        <f t="shared" si="37"/>
        <v>0</v>
      </c>
      <c r="L802" s="65" t="str">
        <f t="shared" si="38"/>
        <v/>
      </c>
      <c r="W802" s="85"/>
    </row>
    <row r="803" spans="1:23">
      <c r="A803" s="86"/>
      <c r="B803" s="61">
        <f>'Identificación Inventario Datos'!G797</f>
        <v>0</v>
      </c>
      <c r="C803" s="62"/>
      <c r="D803" s="62"/>
      <c r="E803" s="62"/>
      <c r="F803" s="62"/>
      <c r="G803" s="111"/>
      <c r="H803" s="111"/>
      <c r="I803" s="111"/>
      <c r="J803" s="110">
        <f t="shared" si="36"/>
        <v>0</v>
      </c>
      <c r="K803" s="110">
        <f t="shared" si="37"/>
        <v>0</v>
      </c>
      <c r="L803" s="112" t="str">
        <f t="shared" si="38"/>
        <v/>
      </c>
      <c r="W803" s="85"/>
    </row>
    <row r="804" spans="1:23">
      <c r="A804" s="86"/>
      <c r="B804" s="63">
        <f>'Identificación Inventario Datos'!G798</f>
        <v>0</v>
      </c>
      <c r="C804" s="64"/>
      <c r="D804" s="64"/>
      <c r="E804" s="64"/>
      <c r="F804" s="64"/>
      <c r="G804" s="64"/>
      <c r="H804" s="64"/>
      <c r="I804" s="64"/>
      <c r="J804" s="109">
        <f t="shared" si="36"/>
        <v>0</v>
      </c>
      <c r="K804" s="109">
        <f t="shared" si="37"/>
        <v>0</v>
      </c>
      <c r="L804" s="65" t="str">
        <f t="shared" si="38"/>
        <v/>
      </c>
      <c r="W804" s="85"/>
    </row>
    <row r="805" spans="1:23">
      <c r="A805" s="86"/>
      <c r="B805" s="61">
        <f>'Identificación Inventario Datos'!G799</f>
        <v>0</v>
      </c>
      <c r="C805" s="62"/>
      <c r="D805" s="62"/>
      <c r="E805" s="62"/>
      <c r="F805" s="62"/>
      <c r="G805" s="111"/>
      <c r="H805" s="111"/>
      <c r="I805" s="111"/>
      <c r="J805" s="110">
        <f t="shared" si="36"/>
        <v>0</v>
      </c>
      <c r="K805" s="110">
        <f t="shared" si="37"/>
        <v>0</v>
      </c>
      <c r="L805" s="112" t="str">
        <f t="shared" si="38"/>
        <v/>
      </c>
      <c r="W805" s="85"/>
    </row>
    <row r="806" spans="1:23">
      <c r="A806" s="86"/>
      <c r="B806" s="63">
        <f>'Identificación Inventario Datos'!G800</f>
        <v>0</v>
      </c>
      <c r="C806" s="64"/>
      <c r="D806" s="64"/>
      <c r="E806" s="64"/>
      <c r="F806" s="64"/>
      <c r="G806" s="64"/>
      <c r="H806" s="64"/>
      <c r="I806" s="64"/>
      <c r="J806" s="109">
        <f t="shared" si="36"/>
        <v>0</v>
      </c>
      <c r="K806" s="109">
        <f t="shared" si="37"/>
        <v>0</v>
      </c>
      <c r="L806" s="65" t="str">
        <f t="shared" si="38"/>
        <v/>
      </c>
      <c r="W806" s="85"/>
    </row>
    <row r="807" spans="1:23">
      <c r="A807" s="86"/>
      <c r="B807" s="61">
        <f>'Identificación Inventario Datos'!G801</f>
        <v>0</v>
      </c>
      <c r="C807" s="62"/>
      <c r="D807" s="62"/>
      <c r="E807" s="62"/>
      <c r="F807" s="62"/>
      <c r="G807" s="111"/>
      <c r="H807" s="111"/>
      <c r="I807" s="111"/>
      <c r="J807" s="110">
        <f t="shared" si="36"/>
        <v>0</v>
      </c>
      <c r="K807" s="110">
        <f t="shared" si="37"/>
        <v>0</v>
      </c>
      <c r="L807" s="112" t="str">
        <f t="shared" si="38"/>
        <v/>
      </c>
      <c r="W807" s="85"/>
    </row>
    <row r="808" spans="1:23">
      <c r="A808" s="86"/>
      <c r="B808" s="63">
        <f>'Identificación Inventario Datos'!G802</f>
        <v>0</v>
      </c>
      <c r="C808" s="64"/>
      <c r="D808" s="64"/>
      <c r="E808" s="64"/>
      <c r="F808" s="64"/>
      <c r="G808" s="64"/>
      <c r="H808" s="64"/>
      <c r="I808" s="64"/>
      <c r="J808" s="109">
        <f t="shared" si="36"/>
        <v>0</v>
      </c>
      <c r="K808" s="109">
        <f t="shared" si="37"/>
        <v>0</v>
      </c>
      <c r="L808" s="65" t="str">
        <f t="shared" si="38"/>
        <v/>
      </c>
      <c r="W808" s="85"/>
    </row>
    <row r="809" spans="1:23">
      <c r="A809" s="86"/>
      <c r="B809" s="61">
        <f>'Identificación Inventario Datos'!G803</f>
        <v>0</v>
      </c>
      <c r="C809" s="62"/>
      <c r="D809" s="62"/>
      <c r="E809" s="62"/>
      <c r="F809" s="62"/>
      <c r="G809" s="111"/>
      <c r="H809" s="111"/>
      <c r="I809" s="111"/>
      <c r="J809" s="110">
        <f t="shared" si="36"/>
        <v>0</v>
      </c>
      <c r="K809" s="110">
        <f t="shared" si="37"/>
        <v>0</v>
      </c>
      <c r="L809" s="112" t="str">
        <f t="shared" si="38"/>
        <v/>
      </c>
      <c r="W809" s="85"/>
    </row>
    <row r="810" spans="1:23">
      <c r="A810" s="86"/>
      <c r="B810" s="63">
        <f>'Identificación Inventario Datos'!G804</f>
        <v>0</v>
      </c>
      <c r="C810" s="64"/>
      <c r="D810" s="64"/>
      <c r="E810" s="64"/>
      <c r="F810" s="64"/>
      <c r="G810" s="64"/>
      <c r="H810" s="64"/>
      <c r="I810" s="64"/>
      <c r="J810" s="109">
        <f t="shared" si="36"/>
        <v>0</v>
      </c>
      <c r="K810" s="109">
        <f t="shared" si="37"/>
        <v>0</v>
      </c>
      <c r="L810" s="65" t="str">
        <f t="shared" si="38"/>
        <v/>
      </c>
      <c r="W810" s="85"/>
    </row>
    <row r="811" spans="1:23">
      <c r="A811" s="86"/>
      <c r="B811" s="61">
        <f>'Identificación Inventario Datos'!G805</f>
        <v>0</v>
      </c>
      <c r="C811" s="62"/>
      <c r="D811" s="62"/>
      <c r="E811" s="62"/>
      <c r="F811" s="62"/>
      <c r="G811" s="111"/>
      <c r="H811" s="111"/>
      <c r="I811" s="111"/>
      <c r="J811" s="110">
        <f t="shared" si="36"/>
        <v>0</v>
      </c>
      <c r="K811" s="110">
        <f t="shared" si="37"/>
        <v>0</v>
      </c>
      <c r="L811" s="112" t="str">
        <f t="shared" si="38"/>
        <v/>
      </c>
      <c r="W811" s="85"/>
    </row>
    <row r="812" spans="1:23">
      <c r="A812" s="86"/>
      <c r="B812" s="63">
        <f>'Identificación Inventario Datos'!G806</f>
        <v>0</v>
      </c>
      <c r="C812" s="64"/>
      <c r="D812" s="64"/>
      <c r="E812" s="64"/>
      <c r="F812" s="64"/>
      <c r="G812" s="64"/>
      <c r="H812" s="64"/>
      <c r="I812" s="64"/>
      <c r="J812" s="109">
        <f t="shared" si="36"/>
        <v>0</v>
      </c>
      <c r="K812" s="109">
        <f t="shared" si="37"/>
        <v>0</v>
      </c>
      <c r="L812" s="65" t="str">
        <f t="shared" si="38"/>
        <v/>
      </c>
      <c r="W812" s="85"/>
    </row>
    <row r="813" spans="1:23">
      <c r="A813" s="86"/>
      <c r="B813" s="61">
        <f>'Identificación Inventario Datos'!G807</f>
        <v>0</v>
      </c>
      <c r="C813" s="62"/>
      <c r="D813" s="62"/>
      <c r="E813" s="62"/>
      <c r="F813" s="62"/>
      <c r="G813" s="111"/>
      <c r="H813" s="111"/>
      <c r="I813" s="111"/>
      <c r="J813" s="110">
        <f t="shared" si="36"/>
        <v>0</v>
      </c>
      <c r="K813" s="110">
        <f t="shared" si="37"/>
        <v>0</v>
      </c>
      <c r="L813" s="112" t="str">
        <f t="shared" si="38"/>
        <v/>
      </c>
      <c r="W813" s="85"/>
    </row>
    <row r="814" spans="1:23">
      <c r="A814" s="86"/>
      <c r="B814" s="63">
        <f>'Identificación Inventario Datos'!G808</f>
        <v>0</v>
      </c>
      <c r="C814" s="64"/>
      <c r="D814" s="64"/>
      <c r="E814" s="64"/>
      <c r="F814" s="64"/>
      <c r="G814" s="64"/>
      <c r="H814" s="64"/>
      <c r="I814" s="64"/>
      <c r="J814" s="109">
        <f t="shared" si="36"/>
        <v>0</v>
      </c>
      <c r="K814" s="109">
        <f t="shared" si="37"/>
        <v>0</v>
      </c>
      <c r="L814" s="65" t="str">
        <f t="shared" si="38"/>
        <v/>
      </c>
      <c r="W814" s="85"/>
    </row>
    <row r="815" spans="1:23">
      <c r="A815" s="86"/>
      <c r="B815" s="61">
        <f>'Identificación Inventario Datos'!G809</f>
        <v>0</v>
      </c>
      <c r="C815" s="62"/>
      <c r="D815" s="62"/>
      <c r="E815" s="62"/>
      <c r="F815" s="62"/>
      <c r="G815" s="111"/>
      <c r="H815" s="111"/>
      <c r="I815" s="111"/>
      <c r="J815" s="110">
        <f t="shared" si="36"/>
        <v>0</v>
      </c>
      <c r="K815" s="110">
        <f t="shared" si="37"/>
        <v>0</v>
      </c>
      <c r="L815" s="112" t="str">
        <f t="shared" si="38"/>
        <v/>
      </c>
      <c r="W815" s="85"/>
    </row>
    <row r="816" spans="1:23">
      <c r="A816" s="86"/>
      <c r="B816" s="63">
        <f>'Identificación Inventario Datos'!G810</f>
        <v>0</v>
      </c>
      <c r="C816" s="64"/>
      <c r="D816" s="64"/>
      <c r="E816" s="64"/>
      <c r="F816" s="64"/>
      <c r="G816" s="64"/>
      <c r="H816" s="64"/>
      <c r="I816" s="64"/>
      <c r="J816" s="109">
        <f t="shared" si="36"/>
        <v>0</v>
      </c>
      <c r="K816" s="109">
        <f t="shared" si="37"/>
        <v>0</v>
      </c>
      <c r="L816" s="65" t="str">
        <f t="shared" si="38"/>
        <v/>
      </c>
      <c r="W816" s="85"/>
    </row>
    <row r="817" spans="1:23">
      <c r="A817" s="86"/>
      <c r="B817" s="61">
        <f>'Identificación Inventario Datos'!G811</f>
        <v>0</v>
      </c>
      <c r="C817" s="62"/>
      <c r="D817" s="62"/>
      <c r="E817" s="62"/>
      <c r="F817" s="62"/>
      <c r="G817" s="111"/>
      <c r="H817" s="111"/>
      <c r="I817" s="111"/>
      <c r="J817" s="110">
        <f t="shared" si="36"/>
        <v>0</v>
      </c>
      <c r="K817" s="110">
        <f t="shared" si="37"/>
        <v>0</v>
      </c>
      <c r="L817" s="112" t="str">
        <f t="shared" si="38"/>
        <v/>
      </c>
      <c r="W817" s="85"/>
    </row>
    <row r="818" spans="1:23">
      <c r="A818" s="86"/>
      <c r="B818" s="63">
        <f>'Identificación Inventario Datos'!G812</f>
        <v>0</v>
      </c>
      <c r="C818" s="64"/>
      <c r="D818" s="64"/>
      <c r="E818" s="64"/>
      <c r="F818" s="64"/>
      <c r="G818" s="64"/>
      <c r="H818" s="64"/>
      <c r="I818" s="64"/>
      <c r="J818" s="109">
        <f t="shared" si="36"/>
        <v>0</v>
      </c>
      <c r="K818" s="109">
        <f t="shared" si="37"/>
        <v>0</v>
      </c>
      <c r="L818" s="65" t="str">
        <f t="shared" si="38"/>
        <v/>
      </c>
      <c r="W818" s="85"/>
    </row>
    <row r="819" spans="1:23">
      <c r="A819" s="86"/>
      <c r="B819" s="61">
        <f>'Identificación Inventario Datos'!G813</f>
        <v>0</v>
      </c>
      <c r="C819" s="62"/>
      <c r="D819" s="62"/>
      <c r="E819" s="62"/>
      <c r="F819" s="62"/>
      <c r="G819" s="111"/>
      <c r="H819" s="111"/>
      <c r="I819" s="111"/>
      <c r="J819" s="110">
        <f t="shared" si="36"/>
        <v>0</v>
      </c>
      <c r="K819" s="110">
        <f t="shared" si="37"/>
        <v>0</v>
      </c>
      <c r="L819" s="112" t="str">
        <f t="shared" si="38"/>
        <v/>
      </c>
      <c r="W819" s="85"/>
    </row>
    <row r="820" spans="1:23">
      <c r="A820" s="86"/>
      <c r="B820" s="63">
        <f>'Identificación Inventario Datos'!G814</f>
        <v>0</v>
      </c>
      <c r="C820" s="64"/>
      <c r="D820" s="64"/>
      <c r="E820" s="64"/>
      <c r="F820" s="64"/>
      <c r="G820" s="64"/>
      <c r="H820" s="64"/>
      <c r="I820" s="64"/>
      <c r="J820" s="109">
        <f t="shared" si="36"/>
        <v>0</v>
      </c>
      <c r="K820" s="109">
        <f t="shared" si="37"/>
        <v>0</v>
      </c>
      <c r="L820" s="65" t="str">
        <f t="shared" si="38"/>
        <v/>
      </c>
      <c r="W820" s="85"/>
    </row>
    <row r="821" spans="1:23">
      <c r="A821" s="86"/>
      <c r="B821" s="61">
        <f>'Identificación Inventario Datos'!G815</f>
        <v>0</v>
      </c>
      <c r="C821" s="62"/>
      <c r="D821" s="62"/>
      <c r="E821" s="62"/>
      <c r="F821" s="62"/>
      <c r="G821" s="111"/>
      <c r="H821" s="111"/>
      <c r="I821" s="111"/>
      <c r="J821" s="110">
        <f t="shared" si="36"/>
        <v>0</v>
      </c>
      <c r="K821" s="110">
        <f t="shared" si="37"/>
        <v>0</v>
      </c>
      <c r="L821" s="112" t="str">
        <f t="shared" si="38"/>
        <v/>
      </c>
      <c r="W821" s="85"/>
    </row>
    <row r="822" spans="1:23" ht="15" thickBot="1">
      <c r="A822" s="101"/>
      <c r="B822" s="102"/>
      <c r="C822" s="102"/>
      <c r="D822" s="102"/>
      <c r="E822" s="102"/>
      <c r="F822" s="102"/>
      <c r="G822" s="102"/>
      <c r="H822" s="102"/>
      <c r="I822" s="102"/>
      <c r="J822" s="102"/>
      <c r="K822" s="102"/>
      <c r="L822" s="102"/>
      <c r="M822" s="102"/>
      <c r="N822" s="102"/>
      <c r="O822" s="102"/>
      <c r="P822" s="102"/>
      <c r="Q822" s="102"/>
      <c r="R822" s="102"/>
      <c r="S822" s="102"/>
      <c r="T822" s="102"/>
      <c r="U822" s="102"/>
      <c r="V822" s="102"/>
      <c r="W822" s="103"/>
    </row>
  </sheetData>
  <mergeCells count="23">
    <mergeCell ref="AP3:AU3"/>
    <mergeCell ref="AH3:AO3"/>
    <mergeCell ref="AH4:AH5"/>
    <mergeCell ref="AI4:AI5"/>
    <mergeCell ref="AJ4:AJ5"/>
    <mergeCell ref="AK4:AK5"/>
    <mergeCell ref="AL4:AL5"/>
    <mergeCell ref="AM4:AM5"/>
    <mergeCell ref="AN4:AN5"/>
    <mergeCell ref="AO4:AO5"/>
    <mergeCell ref="AP4:AP5"/>
    <mergeCell ref="AQ4:AQ5"/>
    <mergeCell ref="AR4:AR5"/>
    <mergeCell ref="AS4:AS5"/>
    <mergeCell ref="AT4:AT5"/>
    <mergeCell ref="AU4:AU5"/>
    <mergeCell ref="D2:V2"/>
    <mergeCell ref="C12:F12"/>
    <mergeCell ref="G12:I12"/>
    <mergeCell ref="O38:O39"/>
    <mergeCell ref="C4:I5"/>
    <mergeCell ref="G6:I10"/>
    <mergeCell ref="F6:F10"/>
  </mergeCells>
  <dataValidations count="7">
    <dataValidation type="list" allowBlank="1" showInputMessage="1" showErrorMessage="1" sqref="AP6 G14:G821" xr:uid="{00000000-0002-0000-0600-000000000000}">
      <formula1>$AP$6:$AP$7</formula1>
    </dataValidation>
    <dataValidation type="list" allowBlank="1" showInputMessage="1" showErrorMessage="1" sqref="E14:E821" xr:uid="{00000000-0002-0000-0600-000001000000}">
      <formula1>$AL$6:$AL$9</formula1>
    </dataValidation>
    <dataValidation type="list" allowBlank="1" showInputMessage="1" showErrorMessage="1" sqref="F14:F821" xr:uid="{00000000-0002-0000-0600-000002000000}">
      <formula1>$AN$6:$AN$9</formula1>
    </dataValidation>
    <dataValidation type="list" allowBlank="1" showInputMessage="1" showErrorMessage="1" sqref="C14:C821" xr:uid="{00000000-0002-0000-0600-000003000000}">
      <formula1>$AH$6:$AH$7</formula1>
    </dataValidation>
    <dataValidation type="list" allowBlank="1" showInputMessage="1" showErrorMessage="1" sqref="D14:D821" xr:uid="{00000000-0002-0000-0600-000004000000}">
      <formula1>$AJ$6:$AJ$7</formula1>
    </dataValidation>
    <dataValidation type="list" allowBlank="1" showInputMessage="1" showErrorMessage="1" sqref="H14:H821" xr:uid="{00000000-0002-0000-0600-000005000000}">
      <formula1>$AR$6:$AR$7</formula1>
    </dataValidation>
    <dataValidation type="list" allowBlank="1" showInputMessage="1" showErrorMessage="1" sqref="I14:I821" xr:uid="{00000000-0002-0000-0600-000006000000}">
      <formula1>$AT$6:$AT$9</formula1>
    </dataValidation>
  </dataValidations>
  <printOptions horizontalCentered="1" verticalCentered="1"/>
  <pageMargins left="0.70866141732283472" right="0.70866141732283472" top="0.74803149606299213" bottom="0.74803149606299213" header="0.31496062992125984" footer="0.31496062992125984"/>
  <pageSetup orientation="landscape" horizontalDpi="4294967293" r:id="rId1"/>
  <headerFooter>
    <oddFooter>&amp;L_x000D_&amp;1#&amp;"Aptos"&amp;10&amp;K008000 NC2&amp;RPágina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sheetPr>
  <dimension ref="A1:AK97"/>
  <sheetViews>
    <sheetView zoomScale="70" zoomScaleNormal="70" zoomScalePageLayoutView="70" workbookViewId="0">
      <selection activeCell="F14" sqref="F14"/>
    </sheetView>
  </sheetViews>
  <sheetFormatPr baseColWidth="10" defaultColWidth="11" defaultRowHeight="14.25"/>
  <cols>
    <col min="1" max="1" width="2.25" customWidth="1"/>
    <col min="2" max="2" width="33.875" customWidth="1"/>
    <col min="3" max="3" width="16.875" customWidth="1"/>
    <col min="4" max="4" width="18.75" customWidth="1"/>
    <col min="5" max="5" width="34.625" customWidth="1"/>
    <col min="6" max="6" width="16.625" customWidth="1"/>
    <col min="7" max="7" width="22.25" customWidth="1"/>
    <col min="8" max="8" width="21.375" customWidth="1"/>
    <col min="9" max="9" width="21.25" customWidth="1"/>
    <col min="10" max="10" width="34.625" customWidth="1"/>
    <col min="11" max="11" width="16.125" customWidth="1"/>
    <col min="12" max="12" width="21.125" customWidth="1"/>
    <col min="13" max="13" width="15.375" customWidth="1"/>
    <col min="14" max="14" width="15.5" customWidth="1"/>
    <col min="15" max="15" width="12.5" customWidth="1"/>
    <col min="16" max="16" width="13.375" customWidth="1"/>
    <col min="17" max="17" width="12.75" customWidth="1"/>
    <col min="18" max="18" width="15.375" customWidth="1"/>
    <col min="19" max="19" width="14.25" customWidth="1"/>
    <col min="20" max="20" width="2.375" customWidth="1"/>
    <col min="21" max="23" width="17.875" customWidth="1"/>
    <col min="26" max="26" width="21.25" customWidth="1"/>
    <col min="27" max="27" width="25" customWidth="1"/>
    <col min="30" max="33" width="15" hidden="1" customWidth="1"/>
    <col min="34" max="34" width="17" hidden="1" customWidth="1"/>
    <col min="35" max="37" width="15" hidden="1" customWidth="1"/>
  </cols>
  <sheetData>
    <row r="1" spans="1:37" ht="15" thickBot="1">
      <c r="A1" s="69"/>
      <c r="B1" s="70"/>
      <c r="C1" s="70"/>
      <c r="D1" s="70"/>
      <c r="E1" s="70"/>
      <c r="F1" s="70"/>
      <c r="G1" s="70"/>
      <c r="H1" s="70"/>
      <c r="I1" s="70"/>
      <c r="J1" s="70"/>
      <c r="K1" s="70"/>
      <c r="L1" s="70"/>
      <c r="M1" s="70"/>
      <c r="N1" s="70"/>
      <c r="O1" s="70"/>
      <c r="P1" s="70"/>
      <c r="Q1" s="70"/>
      <c r="R1" s="70"/>
      <c r="S1" s="70"/>
      <c r="T1" s="71"/>
    </row>
    <row r="2" spans="1:37" ht="75.75" customHeight="1" thickBot="1">
      <c r="A2" s="72"/>
      <c r="B2" s="1"/>
      <c r="C2" s="2"/>
      <c r="D2" s="381" t="s">
        <v>1874</v>
      </c>
      <c r="E2" s="381"/>
      <c r="F2" s="381"/>
      <c r="G2" s="381"/>
      <c r="H2" s="381"/>
      <c r="I2" s="381"/>
      <c r="J2" s="381"/>
      <c r="K2" s="381"/>
      <c r="L2" s="381"/>
      <c r="M2" s="381"/>
      <c r="N2" s="381"/>
      <c r="O2" s="381"/>
      <c r="P2" s="381"/>
      <c r="Q2" s="381"/>
      <c r="R2" s="381"/>
      <c r="S2" s="382"/>
      <c r="T2" s="74"/>
    </row>
    <row r="3" spans="1:37">
      <c r="A3" s="72"/>
      <c r="T3" s="74"/>
    </row>
    <row r="4" spans="1:37">
      <c r="A4" s="72"/>
      <c r="T4" s="74"/>
    </row>
    <row r="5" spans="1:37">
      <c r="A5" s="72"/>
      <c r="T5" s="74"/>
    </row>
    <row r="6" spans="1:37" ht="15" thickBot="1">
      <c r="A6" s="72"/>
      <c r="T6" s="74"/>
    </row>
    <row r="7" spans="1:37" ht="35.25" customHeight="1" thickBot="1">
      <c r="A7" s="72"/>
      <c r="G7" s="390" t="s">
        <v>1875</v>
      </c>
      <c r="H7" s="391"/>
      <c r="I7" s="391"/>
      <c r="J7" s="391"/>
      <c r="K7" s="392"/>
      <c r="T7" s="74"/>
    </row>
    <row r="8" spans="1:37">
      <c r="A8" s="72"/>
      <c r="T8" s="74"/>
    </row>
    <row r="9" spans="1:37">
      <c r="A9" s="72"/>
      <c r="T9" s="74"/>
    </row>
    <row r="10" spans="1:37">
      <c r="A10" s="72"/>
      <c r="T10" s="74"/>
    </row>
    <row r="11" spans="1:37" ht="16.5" customHeight="1">
      <c r="A11" s="72"/>
      <c r="T11" s="74"/>
    </row>
    <row r="12" spans="1:37" ht="16.5" customHeight="1">
      <c r="A12" s="72"/>
      <c r="E12" s="383" t="s">
        <v>1819</v>
      </c>
      <c r="F12" s="387" t="s">
        <v>1876</v>
      </c>
      <c r="G12" s="388"/>
      <c r="H12" s="388"/>
      <c r="I12" s="388"/>
      <c r="J12" s="388"/>
      <c r="K12" s="388"/>
      <c r="L12" s="388"/>
      <c r="M12" s="388"/>
      <c r="N12" s="389"/>
      <c r="T12" s="74"/>
      <c r="AD12" s="21" t="s">
        <v>1877</v>
      </c>
      <c r="AE12" s="21" t="s">
        <v>1878</v>
      </c>
      <c r="AF12" s="21" t="s">
        <v>1769</v>
      </c>
      <c r="AG12" s="21" t="s">
        <v>1770</v>
      </c>
      <c r="AH12" s="21" t="s">
        <v>1879</v>
      </c>
      <c r="AI12" s="21" t="s">
        <v>1880</v>
      </c>
      <c r="AJ12" s="21" t="s">
        <v>1881</v>
      </c>
      <c r="AK12" s="21" t="s">
        <v>1882</v>
      </c>
    </row>
    <row r="13" spans="1:37" ht="30">
      <c r="A13" s="72"/>
      <c r="E13" s="384"/>
      <c r="F13" s="11" t="s">
        <v>1877</v>
      </c>
      <c r="G13" s="385" t="s">
        <v>5</v>
      </c>
      <c r="H13" s="386"/>
      <c r="I13" s="11" t="s">
        <v>1883</v>
      </c>
      <c r="J13" s="11" t="s">
        <v>6</v>
      </c>
      <c r="K13" s="11" t="s">
        <v>1770</v>
      </c>
      <c r="L13" s="11" t="s">
        <v>1879</v>
      </c>
      <c r="M13" s="11" t="s">
        <v>1884</v>
      </c>
      <c r="N13" s="11" t="s">
        <v>1885</v>
      </c>
      <c r="T13" s="74"/>
      <c r="AD13" s="37" t="s">
        <v>1886</v>
      </c>
      <c r="AE13" s="37" t="s">
        <v>1886</v>
      </c>
      <c r="AF13" s="37" t="s">
        <v>1886</v>
      </c>
      <c r="AG13" s="37" t="s">
        <v>1886</v>
      </c>
      <c r="AH13" s="37" t="s">
        <v>1886</v>
      </c>
      <c r="AI13" s="37" t="s">
        <v>1886</v>
      </c>
      <c r="AJ13" s="37" t="s">
        <v>1886</v>
      </c>
      <c r="AK13" s="37" t="s">
        <v>1886</v>
      </c>
    </row>
    <row r="14" spans="1:37">
      <c r="A14" s="72"/>
      <c r="E14" s="12"/>
      <c r="F14" s="12"/>
      <c r="G14" s="376"/>
      <c r="H14" s="377"/>
      <c r="I14" s="12"/>
      <c r="J14" s="12"/>
      <c r="K14" s="12"/>
      <c r="L14" s="12"/>
      <c r="M14" s="12"/>
      <c r="N14" s="12"/>
      <c r="T14" s="74"/>
      <c r="AD14" s="27" t="s">
        <v>1887</v>
      </c>
      <c r="AE14" s="38" t="s">
        <v>1888</v>
      </c>
      <c r="AF14" s="38" t="s">
        <v>1847</v>
      </c>
      <c r="AG14" s="38" t="s">
        <v>1777</v>
      </c>
      <c r="AH14" s="38" t="s">
        <v>1889</v>
      </c>
      <c r="AI14" s="38" t="s">
        <v>1890</v>
      </c>
      <c r="AJ14" s="38" t="s">
        <v>1891</v>
      </c>
      <c r="AK14" s="38" t="s">
        <v>1890</v>
      </c>
    </row>
    <row r="15" spans="1:37">
      <c r="A15" s="72"/>
      <c r="E15" s="14"/>
      <c r="F15" s="14"/>
      <c r="G15" s="374"/>
      <c r="H15" s="375"/>
      <c r="I15" s="14"/>
      <c r="J15" s="14"/>
      <c r="K15" s="14"/>
      <c r="L15" s="14"/>
      <c r="M15" s="14"/>
      <c r="N15" s="14"/>
      <c r="T15" s="74"/>
      <c r="AD15" s="27" t="s">
        <v>1892</v>
      </c>
      <c r="AE15" s="20" t="s">
        <v>1893</v>
      </c>
      <c r="AF15" s="38" t="s">
        <v>1779</v>
      </c>
      <c r="AG15" s="38" t="s">
        <v>1894</v>
      </c>
      <c r="AH15" s="38" t="s">
        <v>1895</v>
      </c>
      <c r="AI15" s="38" t="s">
        <v>1896</v>
      </c>
      <c r="AJ15" s="38" t="s">
        <v>1897</v>
      </c>
      <c r="AK15" s="38" t="s">
        <v>1896</v>
      </c>
    </row>
    <row r="16" spans="1:37">
      <c r="A16" s="72"/>
      <c r="E16" s="12"/>
      <c r="F16" s="12"/>
      <c r="G16" s="376"/>
      <c r="H16" s="377"/>
      <c r="I16" s="12"/>
      <c r="J16" s="12"/>
      <c r="K16" s="12"/>
      <c r="L16" s="12"/>
      <c r="M16" s="12"/>
      <c r="N16" s="12"/>
      <c r="T16" s="74"/>
      <c r="AD16" s="38"/>
      <c r="AE16" s="38" t="s">
        <v>1898</v>
      </c>
      <c r="AF16" s="38" t="s">
        <v>1899</v>
      </c>
      <c r="AG16" s="19" t="s">
        <v>1786</v>
      </c>
      <c r="AH16" s="38" t="s">
        <v>1900</v>
      </c>
      <c r="AI16" s="38" t="s">
        <v>1901</v>
      </c>
      <c r="AJ16" s="38" t="s">
        <v>1902</v>
      </c>
      <c r="AK16" s="38" t="s">
        <v>1901</v>
      </c>
    </row>
    <row r="17" spans="1:37" ht="14.25" customHeight="1">
      <c r="A17" s="72"/>
      <c r="E17" s="14"/>
      <c r="F17" s="14"/>
      <c r="G17" s="374"/>
      <c r="H17" s="375"/>
      <c r="I17" s="14"/>
      <c r="J17" s="14"/>
      <c r="K17" s="14"/>
      <c r="L17" s="14"/>
      <c r="M17" s="14"/>
      <c r="N17" s="14"/>
      <c r="T17" s="74"/>
      <c r="AD17" s="38"/>
      <c r="AE17" s="38" t="s">
        <v>1903</v>
      </c>
      <c r="AF17" s="38" t="s">
        <v>1904</v>
      </c>
      <c r="AG17" s="38"/>
      <c r="AH17" s="38" t="s">
        <v>1783</v>
      </c>
      <c r="AI17" s="38" t="s">
        <v>1784</v>
      </c>
      <c r="AJ17" s="38" t="s">
        <v>1905</v>
      </c>
      <c r="AK17" s="38" t="s">
        <v>1784</v>
      </c>
    </row>
    <row r="18" spans="1:37" ht="14.25" customHeight="1">
      <c r="A18" s="72"/>
      <c r="E18" s="12"/>
      <c r="F18" s="12"/>
      <c r="G18" s="376"/>
      <c r="H18" s="377"/>
      <c r="I18" s="12"/>
      <c r="J18" s="12"/>
      <c r="K18" s="12"/>
      <c r="L18" s="12"/>
      <c r="M18" s="12"/>
      <c r="N18" s="12"/>
      <c r="T18" s="74"/>
      <c r="AD18" s="38"/>
      <c r="AE18" s="38" t="s">
        <v>1906</v>
      </c>
      <c r="AF18" s="38" t="s">
        <v>1776</v>
      </c>
      <c r="AG18" s="38"/>
      <c r="AH18" s="38" t="s">
        <v>1780</v>
      </c>
      <c r="AI18" s="38" t="s">
        <v>1778</v>
      </c>
      <c r="AJ18" s="38" t="s">
        <v>1907</v>
      </c>
      <c r="AK18" s="38" t="s">
        <v>1778</v>
      </c>
    </row>
    <row r="19" spans="1:37">
      <c r="A19" s="72"/>
      <c r="E19" s="14"/>
      <c r="F19" s="14"/>
      <c r="G19" s="374"/>
      <c r="H19" s="375"/>
      <c r="I19" s="14"/>
      <c r="J19" s="14"/>
      <c r="K19" s="14"/>
      <c r="L19" s="14"/>
      <c r="M19" s="14"/>
      <c r="N19" s="14"/>
      <c r="T19" s="74"/>
      <c r="AD19" s="38"/>
      <c r="AE19" s="38" t="s">
        <v>1908</v>
      </c>
      <c r="AF19" s="38"/>
      <c r="AG19" s="38"/>
      <c r="AH19" s="20"/>
      <c r="AI19" s="38" t="s">
        <v>1909</v>
      </c>
      <c r="AJ19" s="38" t="s">
        <v>1910</v>
      </c>
      <c r="AK19" s="38" t="s">
        <v>1909</v>
      </c>
    </row>
    <row r="20" spans="1:37">
      <c r="A20" s="72"/>
      <c r="E20" s="12"/>
      <c r="F20" s="12"/>
      <c r="G20" s="376"/>
      <c r="H20" s="377"/>
      <c r="I20" s="12"/>
      <c r="J20" s="12"/>
      <c r="K20" s="12"/>
      <c r="L20" s="12"/>
      <c r="M20" s="12"/>
      <c r="N20" s="12"/>
      <c r="T20" s="74"/>
      <c r="AD20" s="38"/>
      <c r="AE20" s="38"/>
      <c r="AF20" s="38"/>
      <c r="AG20" s="38"/>
      <c r="AH20" s="20"/>
      <c r="AI20" s="38"/>
      <c r="AJ20" s="38"/>
      <c r="AK20" s="38"/>
    </row>
    <row r="21" spans="1:37">
      <c r="A21" s="72"/>
      <c r="E21" s="14"/>
      <c r="F21" s="14"/>
      <c r="G21" s="374"/>
      <c r="H21" s="375"/>
      <c r="I21" s="14"/>
      <c r="J21" s="14"/>
      <c r="K21" s="14"/>
      <c r="L21" s="14"/>
      <c r="M21" s="14"/>
      <c r="N21" s="14"/>
      <c r="T21" s="74"/>
      <c r="AD21" s="38"/>
      <c r="AE21" s="38"/>
      <c r="AF21" s="38"/>
      <c r="AG21" s="38"/>
      <c r="AH21" s="20"/>
      <c r="AI21" s="38"/>
      <c r="AJ21" s="38"/>
      <c r="AK21" s="38"/>
    </row>
    <row r="22" spans="1:37">
      <c r="A22" s="72"/>
      <c r="E22" s="12"/>
      <c r="F22" s="12"/>
      <c r="G22" s="376"/>
      <c r="H22" s="377"/>
      <c r="I22" s="12"/>
      <c r="J22" s="12"/>
      <c r="K22" s="12"/>
      <c r="L22" s="12"/>
      <c r="M22" s="12"/>
      <c r="N22" s="12"/>
      <c r="T22" s="74"/>
      <c r="AD22" s="38"/>
      <c r="AE22" s="38"/>
      <c r="AF22" s="38"/>
      <c r="AG22" s="38"/>
      <c r="AH22" s="20"/>
      <c r="AI22" s="38"/>
      <c r="AJ22" s="38"/>
      <c r="AK22" s="38"/>
    </row>
    <row r="23" spans="1:37">
      <c r="A23" s="72"/>
      <c r="E23" s="14"/>
      <c r="F23" s="14"/>
      <c r="G23" s="374"/>
      <c r="H23" s="375"/>
      <c r="I23" s="14"/>
      <c r="J23" s="14"/>
      <c r="K23" s="14"/>
      <c r="L23" s="14"/>
      <c r="M23" s="14"/>
      <c r="N23" s="14"/>
      <c r="T23" s="74"/>
      <c r="AD23" s="38"/>
      <c r="AE23" s="38"/>
      <c r="AF23" s="38"/>
      <c r="AG23" s="38"/>
      <c r="AH23" s="20"/>
      <c r="AI23" s="38"/>
      <c r="AJ23" s="38"/>
      <c r="AK23" s="38"/>
    </row>
    <row r="24" spans="1:37">
      <c r="A24" s="72"/>
      <c r="E24" s="12"/>
      <c r="F24" s="12"/>
      <c r="G24" s="376"/>
      <c r="H24" s="377"/>
      <c r="I24" s="12"/>
      <c r="J24" s="12"/>
      <c r="K24" s="12"/>
      <c r="L24" s="12"/>
      <c r="M24" s="12"/>
      <c r="N24" s="12"/>
      <c r="T24" s="74"/>
      <c r="AD24" s="38"/>
      <c r="AE24" s="38"/>
      <c r="AF24" s="38"/>
      <c r="AG24" s="38"/>
      <c r="AH24" s="20"/>
      <c r="AI24" s="38"/>
      <c r="AJ24" s="38"/>
      <c r="AK24" s="38"/>
    </row>
    <row r="25" spans="1:37">
      <c r="A25" s="72"/>
      <c r="E25" s="14"/>
      <c r="F25" s="14"/>
      <c r="G25" s="374"/>
      <c r="H25" s="375"/>
      <c r="I25" s="14"/>
      <c r="J25" s="14"/>
      <c r="K25" s="14"/>
      <c r="L25" s="14"/>
      <c r="M25" s="14"/>
      <c r="N25" s="14"/>
      <c r="T25" s="74"/>
      <c r="AD25" s="38"/>
      <c r="AE25" s="38"/>
      <c r="AF25" s="38"/>
      <c r="AG25" s="38"/>
      <c r="AH25" s="20"/>
      <c r="AI25" s="38"/>
      <c r="AJ25" s="38"/>
      <c r="AK25" s="38"/>
    </row>
    <row r="26" spans="1:37">
      <c r="A26" s="72"/>
      <c r="E26" s="12"/>
      <c r="F26" s="12"/>
      <c r="G26" s="376"/>
      <c r="H26" s="377"/>
      <c r="I26" s="12"/>
      <c r="J26" s="12"/>
      <c r="K26" s="12"/>
      <c r="L26" s="12"/>
      <c r="M26" s="12"/>
      <c r="N26" s="12"/>
      <c r="T26" s="74"/>
      <c r="AD26" s="38"/>
      <c r="AE26" s="38"/>
      <c r="AF26" s="38"/>
      <c r="AG26" s="38"/>
      <c r="AH26" s="20"/>
      <c r="AI26" s="38"/>
      <c r="AJ26" s="38"/>
      <c r="AK26" s="38"/>
    </row>
    <row r="27" spans="1:37">
      <c r="A27" s="72"/>
      <c r="E27" s="14"/>
      <c r="F27" s="14"/>
      <c r="G27" s="374"/>
      <c r="H27" s="375"/>
      <c r="I27" s="14"/>
      <c r="J27" s="14"/>
      <c r="K27" s="14"/>
      <c r="L27" s="14"/>
      <c r="M27" s="14"/>
      <c r="N27" s="14"/>
      <c r="T27" s="74"/>
      <c r="AD27" s="38"/>
      <c r="AE27" s="38"/>
      <c r="AF27" s="38"/>
      <c r="AG27" s="38"/>
      <c r="AH27" s="20"/>
      <c r="AI27" s="38"/>
      <c r="AJ27" s="38"/>
      <c r="AK27" s="38"/>
    </row>
    <row r="28" spans="1:37">
      <c r="A28" s="72"/>
      <c r="E28" s="12"/>
      <c r="F28" s="12"/>
      <c r="G28" s="376"/>
      <c r="H28" s="377"/>
      <c r="I28" s="12"/>
      <c r="J28" s="12"/>
      <c r="K28" s="12"/>
      <c r="L28" s="12"/>
      <c r="M28" s="12"/>
      <c r="N28" s="12"/>
      <c r="T28" s="74"/>
      <c r="AD28" s="38"/>
      <c r="AE28" s="38"/>
      <c r="AF28" s="38"/>
      <c r="AG28" s="38"/>
      <c r="AH28" s="20"/>
      <c r="AI28" s="38"/>
      <c r="AJ28" s="38"/>
      <c r="AK28" s="38"/>
    </row>
    <row r="29" spans="1:37">
      <c r="A29" s="72"/>
      <c r="E29" s="14"/>
      <c r="F29" s="14"/>
      <c r="G29" s="374"/>
      <c r="H29" s="375"/>
      <c r="I29" s="14"/>
      <c r="J29" s="14"/>
      <c r="K29" s="14"/>
      <c r="L29" s="14"/>
      <c r="M29" s="14"/>
      <c r="N29" s="14"/>
      <c r="T29" s="74"/>
      <c r="AD29" s="38"/>
      <c r="AE29" s="38"/>
      <c r="AF29" s="38"/>
      <c r="AG29" s="38"/>
      <c r="AH29" s="20"/>
      <c r="AI29" s="38"/>
      <c r="AJ29" s="38"/>
      <c r="AK29" s="38"/>
    </row>
    <row r="30" spans="1:37">
      <c r="A30" s="72"/>
      <c r="E30" s="12"/>
      <c r="F30" s="12"/>
      <c r="G30" s="376"/>
      <c r="H30" s="377"/>
      <c r="I30" s="12"/>
      <c r="J30" s="12"/>
      <c r="K30" s="12"/>
      <c r="L30" s="12"/>
      <c r="M30" s="12"/>
      <c r="N30" s="12"/>
      <c r="T30" s="74"/>
      <c r="AD30" s="38"/>
      <c r="AE30" s="38"/>
      <c r="AF30" s="38"/>
      <c r="AG30" s="38"/>
      <c r="AH30" s="20"/>
      <c r="AI30" s="38"/>
      <c r="AJ30" s="38"/>
      <c r="AK30" s="38"/>
    </row>
    <row r="31" spans="1:37">
      <c r="A31" s="72"/>
      <c r="E31" s="14"/>
      <c r="F31" s="14"/>
      <c r="G31" s="374"/>
      <c r="H31" s="375"/>
      <c r="I31" s="14"/>
      <c r="J31" s="14"/>
      <c r="K31" s="14"/>
      <c r="L31" s="14"/>
      <c r="M31" s="14"/>
      <c r="N31" s="14"/>
      <c r="T31" s="74"/>
      <c r="AD31" s="38"/>
      <c r="AE31" s="38"/>
      <c r="AF31" s="38"/>
      <c r="AG31" s="38"/>
      <c r="AH31" s="20"/>
      <c r="AI31" s="38"/>
      <c r="AJ31" s="38"/>
      <c r="AK31" s="38"/>
    </row>
    <row r="32" spans="1:37">
      <c r="A32" s="72"/>
      <c r="E32" s="12"/>
      <c r="F32" s="12"/>
      <c r="G32" s="376"/>
      <c r="H32" s="377"/>
      <c r="I32" s="12"/>
      <c r="J32" s="12"/>
      <c r="K32" s="12"/>
      <c r="L32" s="12"/>
      <c r="M32" s="12"/>
      <c r="N32" s="12"/>
      <c r="T32" s="74"/>
      <c r="AD32" s="38"/>
      <c r="AE32" s="38"/>
      <c r="AF32" s="38"/>
      <c r="AG32" s="38"/>
      <c r="AH32" s="20"/>
      <c r="AI32" s="38"/>
      <c r="AJ32" s="38"/>
      <c r="AK32" s="38"/>
    </row>
    <row r="33" spans="1:37">
      <c r="A33" s="72"/>
      <c r="E33" s="14"/>
      <c r="F33" s="14"/>
      <c r="G33" s="374"/>
      <c r="H33" s="375"/>
      <c r="I33" s="14"/>
      <c r="J33" s="14"/>
      <c r="K33" s="14"/>
      <c r="L33" s="14"/>
      <c r="M33" s="14"/>
      <c r="N33" s="14"/>
      <c r="T33" s="74"/>
      <c r="AD33" s="38"/>
      <c r="AE33" s="38"/>
      <c r="AF33" s="38"/>
      <c r="AG33" s="38"/>
      <c r="AH33" s="20"/>
      <c r="AI33" s="38"/>
      <c r="AJ33" s="38"/>
      <c r="AK33" s="38"/>
    </row>
    <row r="34" spans="1:37">
      <c r="A34" s="72"/>
      <c r="E34" s="12"/>
      <c r="F34" s="12"/>
      <c r="G34" s="376"/>
      <c r="H34" s="377"/>
      <c r="I34" s="12"/>
      <c r="J34" s="12"/>
      <c r="K34" s="12"/>
      <c r="L34" s="12"/>
      <c r="M34" s="12"/>
      <c r="N34" s="12"/>
      <c r="T34" s="74"/>
      <c r="AD34" s="38"/>
      <c r="AE34" s="38"/>
      <c r="AF34" s="38"/>
      <c r="AG34" s="38"/>
      <c r="AH34" s="20"/>
      <c r="AI34" s="38"/>
      <c r="AJ34" s="38"/>
      <c r="AK34" s="38"/>
    </row>
    <row r="35" spans="1:37">
      <c r="A35" s="72"/>
      <c r="E35" s="14"/>
      <c r="F35" s="14"/>
      <c r="G35" s="374"/>
      <c r="H35" s="375"/>
      <c r="I35" s="14"/>
      <c r="J35" s="14"/>
      <c r="K35" s="14"/>
      <c r="L35" s="14"/>
      <c r="M35" s="14"/>
      <c r="N35" s="14"/>
      <c r="T35" s="74"/>
      <c r="AD35" s="38"/>
      <c r="AE35" s="38"/>
      <c r="AF35" s="38"/>
      <c r="AG35" s="38"/>
      <c r="AH35" s="20"/>
      <c r="AI35" s="38"/>
      <c r="AJ35" s="38"/>
      <c r="AK35" s="38"/>
    </row>
    <row r="36" spans="1:37">
      <c r="A36" s="72"/>
      <c r="E36" s="12"/>
      <c r="F36" s="12"/>
      <c r="G36" s="376"/>
      <c r="H36" s="377"/>
      <c r="I36" s="12"/>
      <c r="J36" s="12"/>
      <c r="K36" s="12"/>
      <c r="L36" s="12"/>
      <c r="M36" s="12"/>
      <c r="N36" s="12"/>
      <c r="T36" s="74"/>
      <c r="AD36" s="38"/>
      <c r="AE36" s="38"/>
      <c r="AF36" s="38"/>
      <c r="AG36" s="38"/>
      <c r="AH36" s="20"/>
      <c r="AI36" s="38"/>
      <c r="AJ36" s="38"/>
      <c r="AK36" s="38"/>
    </row>
    <row r="37" spans="1:37">
      <c r="A37" s="72"/>
      <c r="E37" s="14"/>
      <c r="F37" s="14"/>
      <c r="G37" s="374"/>
      <c r="H37" s="375"/>
      <c r="I37" s="14"/>
      <c r="J37" s="14"/>
      <c r="K37" s="14"/>
      <c r="L37" s="14"/>
      <c r="M37" s="14"/>
      <c r="N37" s="14"/>
      <c r="T37" s="74"/>
      <c r="AD37" s="38"/>
      <c r="AE37" s="38"/>
      <c r="AF37" s="38"/>
      <c r="AG37" s="38"/>
      <c r="AH37" s="20"/>
      <c r="AI37" s="38"/>
      <c r="AJ37" s="38"/>
      <c r="AK37" s="38"/>
    </row>
    <row r="38" spans="1:37">
      <c r="A38" s="72"/>
      <c r="E38" s="12"/>
      <c r="F38" s="12"/>
      <c r="G38" s="376"/>
      <c r="H38" s="377"/>
      <c r="I38" s="12"/>
      <c r="J38" s="12"/>
      <c r="K38" s="12"/>
      <c r="L38" s="12"/>
      <c r="M38" s="12"/>
      <c r="N38" s="12"/>
      <c r="T38" s="74"/>
      <c r="AD38" s="38"/>
      <c r="AE38" s="38"/>
      <c r="AF38" s="38"/>
      <c r="AG38" s="38"/>
      <c r="AH38" s="20"/>
      <c r="AI38" s="38"/>
      <c r="AJ38" s="38"/>
      <c r="AK38" s="38"/>
    </row>
    <row r="39" spans="1:37">
      <c r="A39" s="72"/>
      <c r="E39" s="14"/>
      <c r="F39" s="14"/>
      <c r="G39" s="374"/>
      <c r="H39" s="375"/>
      <c r="I39" s="14"/>
      <c r="J39" s="14"/>
      <c r="K39" s="14"/>
      <c r="L39" s="14"/>
      <c r="M39" s="14"/>
      <c r="N39" s="14"/>
      <c r="T39" s="74"/>
      <c r="AD39" s="38"/>
      <c r="AE39" s="38"/>
      <c r="AF39" s="38"/>
      <c r="AG39" s="38"/>
      <c r="AH39" s="20"/>
      <c r="AI39" s="38"/>
      <c r="AJ39" s="38"/>
      <c r="AK39" s="38"/>
    </row>
    <row r="40" spans="1:37">
      <c r="A40" s="72"/>
      <c r="E40" s="12"/>
      <c r="F40" s="12"/>
      <c r="G40" s="376"/>
      <c r="H40" s="377"/>
      <c r="I40" s="12"/>
      <c r="J40" s="12"/>
      <c r="K40" s="12"/>
      <c r="L40" s="12"/>
      <c r="M40" s="12"/>
      <c r="N40" s="12"/>
      <c r="T40" s="74"/>
      <c r="AD40" s="38"/>
      <c r="AE40" s="38"/>
      <c r="AF40" s="38"/>
      <c r="AG40" s="38"/>
      <c r="AH40" s="20"/>
      <c r="AI40" s="38"/>
      <c r="AJ40" s="38"/>
      <c r="AK40" s="38"/>
    </row>
    <row r="41" spans="1:37">
      <c r="A41" s="72"/>
      <c r="E41" s="14"/>
      <c r="F41" s="14"/>
      <c r="G41" s="374"/>
      <c r="H41" s="375"/>
      <c r="I41" s="14"/>
      <c r="J41" s="14"/>
      <c r="K41" s="14"/>
      <c r="L41" s="14"/>
      <c r="M41" s="14"/>
      <c r="N41" s="14"/>
      <c r="T41" s="74"/>
      <c r="AD41" s="38"/>
      <c r="AE41" s="38"/>
      <c r="AF41" s="38"/>
      <c r="AG41" s="38"/>
      <c r="AH41" s="20"/>
      <c r="AI41" s="38"/>
      <c r="AJ41" s="38"/>
      <c r="AK41" s="38"/>
    </row>
    <row r="42" spans="1:37">
      <c r="A42" s="72"/>
      <c r="E42" s="12"/>
      <c r="F42" s="12"/>
      <c r="G42" s="376"/>
      <c r="H42" s="377"/>
      <c r="I42" s="12"/>
      <c r="J42" s="12"/>
      <c r="K42" s="12"/>
      <c r="L42" s="12"/>
      <c r="M42" s="12"/>
      <c r="N42" s="12"/>
      <c r="T42" s="74"/>
      <c r="AD42" s="38"/>
      <c r="AE42" s="38"/>
      <c r="AF42" s="38"/>
      <c r="AG42" s="38"/>
      <c r="AH42" s="20"/>
      <c r="AI42" s="38"/>
      <c r="AJ42" s="38"/>
      <c r="AK42" s="38"/>
    </row>
    <row r="43" spans="1:37">
      <c r="A43" s="72"/>
      <c r="E43" s="14"/>
      <c r="F43" s="14"/>
      <c r="G43" s="374"/>
      <c r="H43" s="375"/>
      <c r="I43" s="14"/>
      <c r="J43" s="14"/>
      <c r="K43" s="14"/>
      <c r="L43" s="14"/>
      <c r="M43" s="14"/>
      <c r="N43" s="14"/>
      <c r="T43" s="74"/>
      <c r="AD43" s="38"/>
      <c r="AE43" s="38"/>
      <c r="AF43" s="38"/>
      <c r="AG43" s="38"/>
      <c r="AH43" s="20"/>
      <c r="AI43" s="38"/>
      <c r="AJ43" s="38"/>
      <c r="AK43" s="38"/>
    </row>
    <row r="44" spans="1:37">
      <c r="A44" s="72"/>
      <c r="E44" s="12"/>
      <c r="F44" s="14"/>
      <c r="G44" s="186"/>
      <c r="H44" s="187"/>
      <c r="I44" s="14"/>
      <c r="J44" s="14"/>
      <c r="K44" s="14"/>
      <c r="L44" s="14"/>
      <c r="M44" s="14"/>
      <c r="N44" s="14"/>
      <c r="T44" s="74"/>
      <c r="AD44" s="38"/>
      <c r="AE44" s="38"/>
      <c r="AF44" s="38"/>
      <c r="AG44" s="38"/>
      <c r="AH44" s="20"/>
      <c r="AI44" s="38"/>
      <c r="AJ44" s="38"/>
      <c r="AK44" s="38"/>
    </row>
    <row r="45" spans="1:37">
      <c r="A45" s="72"/>
      <c r="E45" s="14"/>
      <c r="F45" s="12"/>
      <c r="G45" s="376"/>
      <c r="H45" s="377"/>
      <c r="I45" s="12"/>
      <c r="J45" s="12"/>
      <c r="K45" s="12"/>
      <c r="L45" s="12"/>
      <c r="M45" s="12"/>
      <c r="N45" s="12"/>
      <c r="T45" s="74"/>
      <c r="AD45" s="38"/>
      <c r="AE45" s="38" t="s">
        <v>1911</v>
      </c>
      <c r="AF45" s="38"/>
      <c r="AG45" s="38"/>
      <c r="AH45" s="38"/>
      <c r="AI45" s="38" t="s">
        <v>1781</v>
      </c>
      <c r="AJ45" s="38" t="s">
        <v>1912</v>
      </c>
      <c r="AK45" s="38" t="s">
        <v>1781</v>
      </c>
    </row>
    <row r="46" spans="1:37">
      <c r="A46" s="72"/>
      <c r="E46" s="12"/>
      <c r="F46" s="14"/>
      <c r="G46" s="374"/>
      <c r="H46" s="375"/>
      <c r="I46" s="14"/>
      <c r="J46" s="14"/>
      <c r="K46" s="14"/>
      <c r="L46" s="14"/>
      <c r="M46" s="14"/>
      <c r="N46" s="14"/>
      <c r="T46" s="74"/>
      <c r="AD46" s="38"/>
      <c r="AE46" s="38" t="s">
        <v>1309</v>
      </c>
      <c r="AF46" s="38"/>
      <c r="AG46" s="38"/>
      <c r="AH46" s="38"/>
      <c r="AI46" s="38" t="s">
        <v>1785</v>
      </c>
      <c r="AJ46" s="38" t="s">
        <v>1913</v>
      </c>
      <c r="AK46" s="38" t="s">
        <v>1785</v>
      </c>
    </row>
    <row r="47" spans="1:37">
      <c r="A47" s="72"/>
      <c r="E47" s="14"/>
      <c r="F47" s="12"/>
      <c r="G47" s="376"/>
      <c r="H47" s="377"/>
      <c r="I47" s="12"/>
      <c r="J47" s="12"/>
      <c r="K47" s="12"/>
      <c r="L47" s="12"/>
      <c r="M47" s="12"/>
      <c r="N47" s="12"/>
      <c r="T47" s="74"/>
      <c r="AD47" s="38"/>
      <c r="AE47" s="38" t="s">
        <v>1914</v>
      </c>
      <c r="AF47" s="38"/>
      <c r="AG47" s="38"/>
      <c r="AH47" s="38"/>
      <c r="AI47" s="38" t="s">
        <v>1782</v>
      </c>
      <c r="AJ47" s="38" t="s">
        <v>1915</v>
      </c>
      <c r="AK47" s="38" t="s">
        <v>1782</v>
      </c>
    </row>
    <row r="48" spans="1:37">
      <c r="A48" s="72"/>
      <c r="E48" s="12"/>
      <c r="F48" s="14"/>
      <c r="G48" s="374"/>
      <c r="H48" s="375"/>
      <c r="I48" s="14"/>
      <c r="J48" s="14"/>
      <c r="K48" s="14"/>
      <c r="L48" s="14"/>
      <c r="M48" s="14"/>
      <c r="N48" s="14"/>
      <c r="T48" s="74"/>
      <c r="AD48" s="38"/>
      <c r="AE48" s="38" t="s">
        <v>1916</v>
      </c>
      <c r="AF48" s="38"/>
      <c r="AG48" s="38"/>
      <c r="AH48" s="38"/>
      <c r="AI48" s="38" t="s">
        <v>1917</v>
      </c>
      <c r="AJ48" s="38" t="s">
        <v>1918</v>
      </c>
      <c r="AK48" s="38" t="s">
        <v>1919</v>
      </c>
    </row>
    <row r="49" spans="1:37">
      <c r="A49" s="72"/>
      <c r="E49" s="14"/>
      <c r="F49" s="12"/>
      <c r="G49" s="376"/>
      <c r="H49" s="377"/>
      <c r="I49" s="12"/>
      <c r="J49" s="12"/>
      <c r="K49" s="12"/>
      <c r="L49" s="12"/>
      <c r="M49" s="12"/>
      <c r="N49" s="12"/>
      <c r="T49" s="74"/>
      <c r="AD49" s="38"/>
      <c r="AE49" s="38"/>
      <c r="AF49" s="38"/>
      <c r="AG49" s="38"/>
      <c r="AH49" s="38"/>
      <c r="AI49" s="38"/>
      <c r="AJ49" s="38" t="s">
        <v>1920</v>
      </c>
      <c r="AK49" s="38"/>
    </row>
    <row r="50" spans="1:37">
      <c r="A50" s="72"/>
      <c r="E50" s="12"/>
      <c r="F50" s="14"/>
      <c r="G50" s="374"/>
      <c r="H50" s="375"/>
      <c r="I50" s="14"/>
      <c r="J50" s="14"/>
      <c r="K50" s="14"/>
      <c r="L50" s="14"/>
      <c r="M50" s="14"/>
      <c r="N50" s="14"/>
      <c r="T50" s="74"/>
      <c r="AD50" s="38"/>
      <c r="AE50" s="38" t="s">
        <v>1916</v>
      </c>
      <c r="AF50" s="38"/>
      <c r="AG50" s="38"/>
      <c r="AH50" s="38"/>
      <c r="AI50" s="38" t="s">
        <v>1917</v>
      </c>
      <c r="AJ50" s="38" t="s">
        <v>1918</v>
      </c>
      <c r="AK50" s="38" t="s">
        <v>1919</v>
      </c>
    </row>
    <row r="51" spans="1:37">
      <c r="A51" s="72"/>
      <c r="T51" s="74"/>
      <c r="AD51" s="38"/>
      <c r="AE51" s="38"/>
      <c r="AF51" s="38"/>
      <c r="AG51" s="38"/>
      <c r="AH51" s="38"/>
      <c r="AI51" s="38"/>
      <c r="AJ51" s="38" t="s">
        <v>1921</v>
      </c>
      <c r="AK51" s="38"/>
    </row>
    <row r="52" spans="1:37">
      <c r="A52" s="72"/>
      <c r="T52" s="74"/>
      <c r="AD52" s="38"/>
      <c r="AE52" s="38"/>
      <c r="AF52" s="38"/>
      <c r="AG52" s="38"/>
      <c r="AH52" s="38"/>
      <c r="AI52" s="38"/>
      <c r="AJ52" s="38" t="s">
        <v>1922</v>
      </c>
      <c r="AK52" s="38"/>
    </row>
    <row r="53" spans="1:37">
      <c r="A53" s="72"/>
      <c r="T53" s="74"/>
      <c r="AD53" s="38"/>
      <c r="AE53" s="38"/>
      <c r="AF53" s="38"/>
      <c r="AG53" s="38"/>
      <c r="AH53" s="38"/>
      <c r="AI53" s="38"/>
      <c r="AJ53" s="38" t="s">
        <v>1907</v>
      </c>
      <c r="AK53" s="38"/>
    </row>
    <row r="54" spans="1:37">
      <c r="A54" s="72"/>
      <c r="T54" s="74"/>
      <c r="AD54" s="38"/>
      <c r="AE54" s="38"/>
      <c r="AF54" s="38"/>
      <c r="AG54" s="38"/>
      <c r="AH54" s="38"/>
      <c r="AI54" s="38"/>
      <c r="AJ54" s="20"/>
      <c r="AK54" s="38"/>
    </row>
    <row r="55" spans="1:37">
      <c r="A55" s="72"/>
      <c r="T55" s="74"/>
      <c r="AD55" s="17"/>
      <c r="AE55" s="17"/>
      <c r="AF55" s="17"/>
      <c r="AG55" s="17"/>
      <c r="AH55" s="17"/>
      <c r="AI55" s="17"/>
      <c r="AJ55" s="17"/>
      <c r="AK55" s="17"/>
    </row>
    <row r="56" spans="1:37">
      <c r="A56" s="72"/>
      <c r="T56" s="74"/>
      <c r="AD56" s="17"/>
      <c r="AE56" s="17"/>
      <c r="AF56" s="17"/>
      <c r="AG56" s="17"/>
      <c r="AH56" s="17"/>
      <c r="AI56" s="17"/>
      <c r="AJ56" s="17"/>
      <c r="AK56" s="17"/>
    </row>
    <row r="57" spans="1:37" ht="15">
      <c r="A57" s="72"/>
      <c r="B57" s="393" t="s">
        <v>1819</v>
      </c>
      <c r="C57" s="394" t="s">
        <v>1923</v>
      </c>
      <c r="D57" s="394"/>
      <c r="E57" s="394"/>
      <c r="F57" s="394"/>
      <c r="G57" s="394"/>
      <c r="H57" s="394"/>
      <c r="I57" s="394"/>
      <c r="J57" s="394"/>
      <c r="K57" s="394"/>
      <c r="L57" s="394"/>
      <c r="M57" s="394"/>
      <c r="N57" s="394"/>
      <c r="O57" s="394"/>
      <c r="P57" s="394"/>
      <c r="Q57" s="394"/>
      <c r="R57" s="394"/>
      <c r="S57" s="394"/>
      <c r="T57" s="74"/>
      <c r="AD57" s="17"/>
      <c r="AE57" s="17"/>
      <c r="AF57" s="17"/>
      <c r="AG57" s="17"/>
      <c r="AH57" s="17"/>
      <c r="AI57" s="17"/>
      <c r="AJ57" s="17"/>
      <c r="AK57" s="17"/>
    </row>
    <row r="58" spans="1:37" ht="15" customHeight="1">
      <c r="A58" s="72"/>
      <c r="B58" s="393"/>
      <c r="C58" s="394" t="s">
        <v>1924</v>
      </c>
      <c r="D58" s="394"/>
      <c r="E58" s="394"/>
      <c r="F58" s="394"/>
      <c r="G58" s="394" t="s">
        <v>1925</v>
      </c>
      <c r="H58" s="395" t="s">
        <v>1926</v>
      </c>
      <c r="I58" s="395" t="s">
        <v>1927</v>
      </c>
      <c r="J58" s="394" t="s">
        <v>1928</v>
      </c>
      <c r="K58" s="378" t="s">
        <v>1929</v>
      </c>
      <c r="L58" s="379"/>
      <c r="M58" s="379"/>
      <c r="N58" s="379"/>
      <c r="O58" s="380"/>
      <c r="P58" s="395" t="s">
        <v>1930</v>
      </c>
      <c r="Q58" s="395" t="s">
        <v>1931</v>
      </c>
      <c r="R58" s="378" t="s">
        <v>1932</v>
      </c>
      <c r="S58" s="380"/>
      <c r="T58" s="74"/>
      <c r="AD58" s="17"/>
      <c r="AE58" s="17"/>
      <c r="AF58" s="17"/>
      <c r="AG58" s="17"/>
      <c r="AH58" s="17"/>
      <c r="AI58" s="17"/>
      <c r="AJ58" s="17"/>
      <c r="AK58" s="17"/>
    </row>
    <row r="59" spans="1:37" ht="30" customHeight="1">
      <c r="A59" s="72"/>
      <c r="B59" s="383"/>
      <c r="C59" s="25" t="s">
        <v>1933</v>
      </c>
      <c r="D59" s="25" t="s">
        <v>1934</v>
      </c>
      <c r="E59" s="25" t="s">
        <v>1935</v>
      </c>
      <c r="F59" s="25" t="s">
        <v>1936</v>
      </c>
      <c r="G59" s="395"/>
      <c r="H59" s="396"/>
      <c r="I59" s="396"/>
      <c r="J59" s="395"/>
      <c r="K59" s="24" t="s">
        <v>1937</v>
      </c>
      <c r="L59" s="25" t="s">
        <v>1938</v>
      </c>
      <c r="M59" s="25" t="s">
        <v>1939</v>
      </c>
      <c r="N59" s="25" t="s">
        <v>1940</v>
      </c>
      <c r="O59" s="25" t="s">
        <v>1931</v>
      </c>
      <c r="P59" s="396"/>
      <c r="Q59" s="396"/>
      <c r="R59" s="25" t="s">
        <v>1941</v>
      </c>
      <c r="S59" s="25" t="s">
        <v>1942</v>
      </c>
      <c r="T59" s="74"/>
      <c r="AD59" s="17"/>
      <c r="AE59" s="17"/>
      <c r="AF59" s="17"/>
      <c r="AG59" s="17"/>
      <c r="AH59" s="17"/>
      <c r="AI59" s="17"/>
      <c r="AJ59" s="17"/>
      <c r="AK59" s="17"/>
    </row>
    <row r="60" spans="1:37">
      <c r="A60" s="72"/>
      <c r="B60" s="12">
        <f>E14</f>
        <v>0</v>
      </c>
      <c r="C60" s="13"/>
      <c r="D60" s="12"/>
      <c r="E60" s="12"/>
      <c r="F60" s="12"/>
      <c r="G60" s="12"/>
      <c r="H60" s="12"/>
      <c r="I60" s="12"/>
      <c r="J60" s="12"/>
      <c r="K60" s="12"/>
      <c r="L60" s="12"/>
      <c r="M60" s="12"/>
      <c r="N60" s="12"/>
      <c r="O60" s="12"/>
      <c r="P60" s="12"/>
      <c r="Q60" s="12"/>
      <c r="R60" s="12"/>
      <c r="S60" s="12"/>
      <c r="T60" s="74"/>
      <c r="AD60" s="17"/>
      <c r="AE60" s="17"/>
      <c r="AF60" s="17"/>
      <c r="AG60" s="17"/>
      <c r="AH60" s="17"/>
      <c r="AI60" s="17"/>
      <c r="AJ60" s="17"/>
      <c r="AK60" s="17"/>
    </row>
    <row r="61" spans="1:37">
      <c r="A61" s="72"/>
      <c r="B61" s="14">
        <f>E15</f>
        <v>0</v>
      </c>
      <c r="C61" s="28"/>
      <c r="D61" s="14"/>
      <c r="E61" s="14"/>
      <c r="F61" s="14"/>
      <c r="G61" s="14"/>
      <c r="H61" s="14"/>
      <c r="I61" s="14"/>
      <c r="J61" s="14"/>
      <c r="K61" s="14"/>
      <c r="L61" s="14"/>
      <c r="M61" s="14"/>
      <c r="N61" s="14"/>
      <c r="O61" s="14"/>
      <c r="P61" s="14"/>
      <c r="Q61" s="14"/>
      <c r="R61" s="14"/>
      <c r="S61" s="14"/>
      <c r="T61" s="74"/>
      <c r="AD61" s="17"/>
      <c r="AE61" s="17"/>
      <c r="AF61" s="17"/>
      <c r="AG61" s="17"/>
      <c r="AH61" s="17"/>
      <c r="AI61" s="17"/>
      <c r="AJ61" s="17"/>
      <c r="AK61" s="17"/>
    </row>
    <row r="62" spans="1:37">
      <c r="A62" s="72"/>
      <c r="B62" s="12">
        <f t="shared" ref="B62:B92" si="0">E16</f>
        <v>0</v>
      </c>
      <c r="C62" s="13"/>
      <c r="D62" s="12"/>
      <c r="E62" s="12"/>
      <c r="F62" s="12"/>
      <c r="G62" s="12"/>
      <c r="H62" s="12"/>
      <c r="I62" s="12"/>
      <c r="J62" s="12"/>
      <c r="K62" s="12"/>
      <c r="L62" s="12"/>
      <c r="M62" s="12"/>
      <c r="N62" s="12"/>
      <c r="O62" s="12"/>
      <c r="P62" s="12"/>
      <c r="Q62" s="12"/>
      <c r="R62" s="12"/>
      <c r="S62" s="12"/>
      <c r="T62" s="74"/>
    </row>
    <row r="63" spans="1:37">
      <c r="A63" s="72"/>
      <c r="B63" s="14">
        <f t="shared" si="0"/>
        <v>0</v>
      </c>
      <c r="C63" s="28"/>
      <c r="D63" s="14"/>
      <c r="E63" s="14"/>
      <c r="F63" s="14"/>
      <c r="G63" s="14"/>
      <c r="H63" s="14"/>
      <c r="I63" s="14"/>
      <c r="J63" s="14"/>
      <c r="K63" s="14"/>
      <c r="L63" s="14"/>
      <c r="M63" s="14"/>
      <c r="N63" s="14"/>
      <c r="O63" s="14"/>
      <c r="P63" s="14"/>
      <c r="Q63" s="14"/>
      <c r="R63" s="14"/>
      <c r="S63" s="14"/>
      <c r="T63" s="74"/>
    </row>
    <row r="64" spans="1:37">
      <c r="A64" s="72"/>
      <c r="B64" s="12">
        <f t="shared" si="0"/>
        <v>0</v>
      </c>
      <c r="C64" s="13"/>
      <c r="D64" s="12"/>
      <c r="E64" s="12"/>
      <c r="F64" s="12"/>
      <c r="G64" s="12"/>
      <c r="H64" s="12"/>
      <c r="I64" s="12"/>
      <c r="J64" s="12"/>
      <c r="K64" s="12"/>
      <c r="L64" s="12"/>
      <c r="M64" s="12"/>
      <c r="N64" s="12"/>
      <c r="O64" s="12"/>
      <c r="P64" s="12"/>
      <c r="Q64" s="12"/>
      <c r="R64" s="12"/>
      <c r="S64" s="12"/>
      <c r="T64" s="74"/>
    </row>
    <row r="65" spans="1:20">
      <c r="A65" s="72"/>
      <c r="B65" s="14">
        <f t="shared" si="0"/>
        <v>0</v>
      </c>
      <c r="C65" s="28"/>
      <c r="D65" s="14"/>
      <c r="E65" s="14"/>
      <c r="F65" s="14"/>
      <c r="G65" s="14"/>
      <c r="H65" s="14"/>
      <c r="I65" s="14"/>
      <c r="J65" s="14"/>
      <c r="K65" s="14"/>
      <c r="L65" s="14"/>
      <c r="M65" s="14"/>
      <c r="N65" s="14"/>
      <c r="O65" s="14"/>
      <c r="P65" s="14"/>
      <c r="Q65" s="14"/>
      <c r="R65" s="14"/>
      <c r="S65" s="14"/>
      <c r="T65" s="74"/>
    </row>
    <row r="66" spans="1:20">
      <c r="A66" s="72"/>
      <c r="B66" s="12">
        <f t="shared" si="0"/>
        <v>0</v>
      </c>
      <c r="C66" s="13"/>
      <c r="D66" s="12"/>
      <c r="E66" s="12"/>
      <c r="F66" s="12"/>
      <c r="G66" s="12"/>
      <c r="H66" s="12"/>
      <c r="I66" s="12"/>
      <c r="J66" s="12"/>
      <c r="K66" s="12"/>
      <c r="L66" s="12"/>
      <c r="M66" s="12"/>
      <c r="N66" s="12"/>
      <c r="O66" s="12"/>
      <c r="P66" s="12"/>
      <c r="Q66" s="12"/>
      <c r="R66" s="12"/>
      <c r="S66" s="12"/>
      <c r="T66" s="74"/>
    </row>
    <row r="67" spans="1:20">
      <c r="A67" s="72"/>
      <c r="B67" s="14">
        <f t="shared" si="0"/>
        <v>0</v>
      </c>
      <c r="C67" s="28"/>
      <c r="D67" s="14"/>
      <c r="E67" s="14"/>
      <c r="F67" s="14"/>
      <c r="G67" s="14"/>
      <c r="H67" s="14"/>
      <c r="I67" s="14"/>
      <c r="J67" s="14"/>
      <c r="K67" s="14"/>
      <c r="L67" s="14"/>
      <c r="M67" s="14"/>
      <c r="N67" s="14"/>
      <c r="O67" s="14"/>
      <c r="P67" s="14"/>
      <c r="Q67" s="14"/>
      <c r="R67" s="14"/>
      <c r="S67" s="14"/>
      <c r="T67" s="74"/>
    </row>
    <row r="68" spans="1:20">
      <c r="A68" s="72"/>
      <c r="B68" s="12">
        <f t="shared" si="0"/>
        <v>0</v>
      </c>
      <c r="C68" s="13"/>
      <c r="D68" s="12"/>
      <c r="E68" s="12"/>
      <c r="F68" s="12"/>
      <c r="G68" s="12"/>
      <c r="H68" s="12"/>
      <c r="I68" s="12"/>
      <c r="J68" s="12"/>
      <c r="K68" s="12"/>
      <c r="L68" s="12"/>
      <c r="M68" s="12"/>
      <c r="N68" s="12"/>
      <c r="O68" s="12"/>
      <c r="P68" s="12"/>
      <c r="Q68" s="12"/>
      <c r="R68" s="12"/>
      <c r="S68" s="12"/>
      <c r="T68" s="74"/>
    </row>
    <row r="69" spans="1:20">
      <c r="A69" s="72"/>
      <c r="B69" s="14">
        <f t="shared" si="0"/>
        <v>0</v>
      </c>
      <c r="C69" s="28"/>
      <c r="D69" s="14"/>
      <c r="E69" s="14"/>
      <c r="F69" s="14"/>
      <c r="G69" s="14"/>
      <c r="H69" s="14"/>
      <c r="I69" s="14"/>
      <c r="J69" s="14"/>
      <c r="K69" s="14"/>
      <c r="L69" s="14"/>
      <c r="M69" s="14"/>
      <c r="N69" s="14"/>
      <c r="O69" s="14"/>
      <c r="P69" s="14"/>
      <c r="Q69" s="14"/>
      <c r="R69" s="14"/>
      <c r="S69" s="14"/>
      <c r="T69" s="74"/>
    </row>
    <row r="70" spans="1:20">
      <c r="A70" s="72"/>
      <c r="B70" s="12">
        <f t="shared" si="0"/>
        <v>0</v>
      </c>
      <c r="C70" s="13"/>
      <c r="D70" s="12"/>
      <c r="E70" s="12"/>
      <c r="F70" s="12"/>
      <c r="G70" s="12"/>
      <c r="H70" s="12"/>
      <c r="I70" s="12"/>
      <c r="J70" s="12"/>
      <c r="K70" s="12"/>
      <c r="L70" s="12"/>
      <c r="M70" s="12"/>
      <c r="N70" s="12"/>
      <c r="O70" s="12"/>
      <c r="P70" s="12"/>
      <c r="Q70" s="12"/>
      <c r="R70" s="12"/>
      <c r="S70" s="12"/>
      <c r="T70" s="74"/>
    </row>
    <row r="71" spans="1:20">
      <c r="A71" s="72"/>
      <c r="B71" s="14">
        <f t="shared" si="0"/>
        <v>0</v>
      </c>
      <c r="C71" s="28"/>
      <c r="D71" s="14"/>
      <c r="E71" s="14"/>
      <c r="F71" s="14"/>
      <c r="G71" s="14"/>
      <c r="H71" s="14"/>
      <c r="I71" s="14"/>
      <c r="J71" s="14"/>
      <c r="K71" s="14"/>
      <c r="L71" s="14"/>
      <c r="M71" s="14"/>
      <c r="N71" s="14"/>
      <c r="O71" s="14"/>
      <c r="P71" s="14"/>
      <c r="Q71" s="14"/>
      <c r="R71" s="14"/>
      <c r="S71" s="14"/>
      <c r="T71" s="74"/>
    </row>
    <row r="72" spans="1:20">
      <c r="A72" s="72"/>
      <c r="B72" s="12">
        <f t="shared" si="0"/>
        <v>0</v>
      </c>
      <c r="C72" s="13"/>
      <c r="D72" s="12"/>
      <c r="E72" s="12"/>
      <c r="F72" s="12"/>
      <c r="G72" s="12"/>
      <c r="H72" s="12"/>
      <c r="I72" s="12"/>
      <c r="J72" s="12"/>
      <c r="K72" s="12"/>
      <c r="L72" s="12"/>
      <c r="M72" s="12"/>
      <c r="N72" s="12"/>
      <c r="O72" s="12"/>
      <c r="P72" s="12"/>
      <c r="Q72" s="12"/>
      <c r="R72" s="12"/>
      <c r="S72" s="12"/>
      <c r="T72" s="74"/>
    </row>
    <row r="73" spans="1:20">
      <c r="A73" s="72"/>
      <c r="B73" s="14">
        <f t="shared" si="0"/>
        <v>0</v>
      </c>
      <c r="C73" s="28"/>
      <c r="D73" s="14"/>
      <c r="E73" s="14"/>
      <c r="F73" s="14"/>
      <c r="G73" s="14"/>
      <c r="H73" s="14"/>
      <c r="I73" s="14"/>
      <c r="J73" s="14"/>
      <c r="K73" s="14"/>
      <c r="L73" s="14"/>
      <c r="M73" s="14"/>
      <c r="N73" s="14"/>
      <c r="O73" s="14"/>
      <c r="P73" s="14"/>
      <c r="Q73" s="14"/>
      <c r="R73" s="14"/>
      <c r="S73" s="14"/>
      <c r="T73" s="74"/>
    </row>
    <row r="74" spans="1:20">
      <c r="A74" s="72"/>
      <c r="B74" s="12">
        <f t="shared" si="0"/>
        <v>0</v>
      </c>
      <c r="C74" s="13"/>
      <c r="D74" s="12"/>
      <c r="E74" s="12"/>
      <c r="F74" s="12"/>
      <c r="G74" s="12"/>
      <c r="H74" s="12"/>
      <c r="I74" s="12"/>
      <c r="J74" s="12"/>
      <c r="K74" s="12"/>
      <c r="L74" s="12"/>
      <c r="M74" s="12"/>
      <c r="N74" s="12"/>
      <c r="O74" s="12"/>
      <c r="P74" s="12"/>
      <c r="Q74" s="12"/>
      <c r="R74" s="12"/>
      <c r="S74" s="12"/>
      <c r="T74" s="74"/>
    </row>
    <row r="75" spans="1:20">
      <c r="A75" s="72"/>
      <c r="B75" s="14">
        <f t="shared" si="0"/>
        <v>0</v>
      </c>
      <c r="C75" s="28"/>
      <c r="D75" s="14"/>
      <c r="E75" s="14"/>
      <c r="F75" s="14"/>
      <c r="G75" s="14"/>
      <c r="H75" s="14"/>
      <c r="I75" s="14"/>
      <c r="J75" s="14"/>
      <c r="K75" s="14"/>
      <c r="L75" s="14"/>
      <c r="M75" s="14"/>
      <c r="N75" s="14"/>
      <c r="O75" s="14"/>
      <c r="P75" s="14"/>
      <c r="Q75" s="14"/>
      <c r="R75" s="14"/>
      <c r="S75" s="14"/>
      <c r="T75" s="74"/>
    </row>
    <row r="76" spans="1:20">
      <c r="A76" s="72"/>
      <c r="B76" s="12">
        <f t="shared" si="0"/>
        <v>0</v>
      </c>
      <c r="C76" s="13"/>
      <c r="D76" s="12"/>
      <c r="E76" s="12"/>
      <c r="F76" s="12"/>
      <c r="G76" s="12"/>
      <c r="H76" s="12"/>
      <c r="I76" s="12"/>
      <c r="J76" s="12"/>
      <c r="K76" s="12"/>
      <c r="L76" s="12"/>
      <c r="M76" s="12"/>
      <c r="N76" s="12"/>
      <c r="O76" s="12"/>
      <c r="P76" s="12"/>
      <c r="Q76" s="12"/>
      <c r="R76" s="12"/>
      <c r="S76" s="12"/>
      <c r="T76" s="74"/>
    </row>
    <row r="77" spans="1:20">
      <c r="A77" s="72"/>
      <c r="B77" s="14">
        <f t="shared" si="0"/>
        <v>0</v>
      </c>
      <c r="C77" s="28"/>
      <c r="D77" s="14"/>
      <c r="E77" s="14"/>
      <c r="F77" s="14"/>
      <c r="G77" s="14"/>
      <c r="H77" s="14"/>
      <c r="I77" s="14"/>
      <c r="J77" s="14"/>
      <c r="K77" s="14"/>
      <c r="L77" s="14"/>
      <c r="M77" s="14"/>
      <c r="N77" s="14"/>
      <c r="O77" s="14"/>
      <c r="P77" s="14"/>
      <c r="Q77" s="14"/>
      <c r="R77" s="14"/>
      <c r="S77" s="14"/>
      <c r="T77" s="74"/>
    </row>
    <row r="78" spans="1:20">
      <c r="A78" s="72"/>
      <c r="B78" s="12">
        <f t="shared" si="0"/>
        <v>0</v>
      </c>
      <c r="C78" s="13"/>
      <c r="D78" s="12"/>
      <c r="E78" s="12"/>
      <c r="F78" s="12"/>
      <c r="G78" s="12"/>
      <c r="H78" s="12"/>
      <c r="I78" s="12"/>
      <c r="J78" s="12"/>
      <c r="K78" s="12"/>
      <c r="L78" s="12"/>
      <c r="M78" s="12"/>
      <c r="N78" s="12"/>
      <c r="O78" s="12"/>
      <c r="P78" s="12"/>
      <c r="Q78" s="12"/>
      <c r="R78" s="12"/>
      <c r="S78" s="12"/>
      <c r="T78" s="74"/>
    </row>
    <row r="79" spans="1:20">
      <c r="A79" s="72"/>
      <c r="B79" s="14">
        <f t="shared" si="0"/>
        <v>0</v>
      </c>
      <c r="C79" s="28"/>
      <c r="D79" s="14"/>
      <c r="E79" s="14"/>
      <c r="F79" s="14"/>
      <c r="G79" s="14"/>
      <c r="H79" s="14"/>
      <c r="I79" s="14"/>
      <c r="J79" s="14"/>
      <c r="K79" s="14"/>
      <c r="L79" s="14"/>
      <c r="M79" s="14"/>
      <c r="N79" s="14"/>
      <c r="O79" s="14"/>
      <c r="P79" s="14"/>
      <c r="Q79" s="14"/>
      <c r="R79" s="14"/>
      <c r="S79" s="14"/>
      <c r="T79" s="74"/>
    </row>
    <row r="80" spans="1:20">
      <c r="A80" s="72"/>
      <c r="B80" s="12">
        <f t="shared" si="0"/>
        <v>0</v>
      </c>
      <c r="C80" s="13"/>
      <c r="D80" s="12"/>
      <c r="E80" s="12"/>
      <c r="F80" s="12"/>
      <c r="G80" s="12"/>
      <c r="H80" s="12"/>
      <c r="I80" s="12"/>
      <c r="J80" s="12"/>
      <c r="K80" s="12"/>
      <c r="L80" s="12"/>
      <c r="M80" s="12"/>
      <c r="N80" s="12"/>
      <c r="O80" s="12"/>
      <c r="P80" s="12"/>
      <c r="Q80" s="12"/>
      <c r="R80" s="12"/>
      <c r="S80" s="12"/>
      <c r="T80" s="74"/>
    </row>
    <row r="81" spans="1:20">
      <c r="A81" s="72"/>
      <c r="B81" s="14">
        <f t="shared" si="0"/>
        <v>0</v>
      </c>
      <c r="C81" s="28"/>
      <c r="D81" s="14"/>
      <c r="E81" s="14"/>
      <c r="F81" s="14"/>
      <c r="G81" s="14"/>
      <c r="H81" s="14"/>
      <c r="I81" s="14"/>
      <c r="J81" s="14"/>
      <c r="K81" s="14"/>
      <c r="L81" s="14"/>
      <c r="M81" s="14"/>
      <c r="N81" s="14"/>
      <c r="O81" s="14"/>
      <c r="P81" s="14"/>
      <c r="Q81" s="14"/>
      <c r="R81" s="14"/>
      <c r="S81" s="14"/>
      <c r="T81" s="74"/>
    </row>
    <row r="82" spans="1:20">
      <c r="A82" s="72"/>
      <c r="B82" s="12">
        <f t="shared" si="0"/>
        <v>0</v>
      </c>
      <c r="C82" s="13"/>
      <c r="D82" s="12"/>
      <c r="E82" s="12"/>
      <c r="F82" s="12"/>
      <c r="G82" s="12"/>
      <c r="H82" s="12"/>
      <c r="I82" s="12"/>
      <c r="J82" s="12"/>
      <c r="K82" s="12"/>
      <c r="L82" s="12"/>
      <c r="M82" s="12"/>
      <c r="N82" s="12"/>
      <c r="O82" s="12"/>
      <c r="P82" s="12"/>
      <c r="Q82" s="12"/>
      <c r="R82" s="12"/>
      <c r="S82" s="12"/>
      <c r="T82" s="74"/>
    </row>
    <row r="83" spans="1:20">
      <c r="A83" s="72"/>
      <c r="B83" s="14">
        <f t="shared" si="0"/>
        <v>0</v>
      </c>
      <c r="C83" s="28"/>
      <c r="D83" s="14"/>
      <c r="E83" s="14"/>
      <c r="F83" s="14"/>
      <c r="G83" s="14"/>
      <c r="H83" s="14"/>
      <c r="I83" s="14"/>
      <c r="J83" s="14"/>
      <c r="K83" s="14"/>
      <c r="L83" s="14"/>
      <c r="M83" s="14"/>
      <c r="N83" s="14"/>
      <c r="O83" s="14"/>
      <c r="P83" s="14"/>
      <c r="Q83" s="14"/>
      <c r="R83" s="14"/>
      <c r="S83" s="14"/>
      <c r="T83" s="74"/>
    </row>
    <row r="84" spans="1:20">
      <c r="A84" s="72"/>
      <c r="B84" s="12">
        <f t="shared" si="0"/>
        <v>0</v>
      </c>
      <c r="C84" s="13"/>
      <c r="D84" s="12"/>
      <c r="E84" s="12"/>
      <c r="F84" s="12"/>
      <c r="G84" s="12"/>
      <c r="H84" s="12"/>
      <c r="I84" s="12"/>
      <c r="J84" s="12"/>
      <c r="K84" s="12"/>
      <c r="L84" s="12"/>
      <c r="M84" s="12"/>
      <c r="N84" s="12"/>
      <c r="O84" s="12"/>
      <c r="P84" s="12"/>
      <c r="Q84" s="12"/>
      <c r="R84" s="12"/>
      <c r="S84" s="12"/>
      <c r="T84" s="74"/>
    </row>
    <row r="85" spans="1:20">
      <c r="A85" s="72"/>
      <c r="B85" s="14">
        <f t="shared" si="0"/>
        <v>0</v>
      </c>
      <c r="C85" s="28"/>
      <c r="D85" s="14"/>
      <c r="E85" s="14"/>
      <c r="F85" s="14"/>
      <c r="G85" s="14"/>
      <c r="H85" s="14"/>
      <c r="I85" s="14"/>
      <c r="J85" s="14"/>
      <c r="K85" s="14"/>
      <c r="L85" s="14"/>
      <c r="M85" s="14"/>
      <c r="N85" s="14"/>
      <c r="O85" s="14"/>
      <c r="P85" s="14"/>
      <c r="Q85" s="14"/>
      <c r="R85" s="14"/>
      <c r="S85" s="14"/>
      <c r="T85" s="74"/>
    </row>
    <row r="86" spans="1:20">
      <c r="A86" s="72"/>
      <c r="B86" s="12">
        <f t="shared" si="0"/>
        <v>0</v>
      </c>
      <c r="C86" s="13"/>
      <c r="D86" s="12"/>
      <c r="E86" s="12"/>
      <c r="F86" s="12"/>
      <c r="G86" s="12"/>
      <c r="H86" s="12"/>
      <c r="I86" s="12"/>
      <c r="J86" s="12"/>
      <c r="K86" s="12"/>
      <c r="L86" s="12"/>
      <c r="M86" s="12"/>
      <c r="N86" s="12"/>
      <c r="O86" s="12"/>
      <c r="P86" s="12"/>
      <c r="Q86" s="12"/>
      <c r="R86" s="12"/>
      <c r="S86" s="12"/>
      <c r="T86" s="74"/>
    </row>
    <row r="87" spans="1:20">
      <c r="A87" s="72"/>
      <c r="B87" s="14">
        <f t="shared" si="0"/>
        <v>0</v>
      </c>
      <c r="C87" s="28"/>
      <c r="D87" s="14"/>
      <c r="E87" s="14"/>
      <c r="F87" s="14"/>
      <c r="G87" s="14"/>
      <c r="H87" s="14"/>
      <c r="I87" s="14"/>
      <c r="J87" s="14"/>
      <c r="K87" s="14"/>
      <c r="L87" s="14"/>
      <c r="M87" s="14"/>
      <c r="N87" s="14"/>
      <c r="O87" s="14"/>
      <c r="P87" s="14"/>
      <c r="Q87" s="14"/>
      <c r="R87" s="14"/>
      <c r="S87" s="14"/>
      <c r="T87" s="74"/>
    </row>
    <row r="88" spans="1:20">
      <c r="A88" s="72"/>
      <c r="B88" s="12">
        <f t="shared" si="0"/>
        <v>0</v>
      </c>
      <c r="C88" s="13"/>
      <c r="D88" s="12"/>
      <c r="E88" s="12"/>
      <c r="F88" s="12"/>
      <c r="G88" s="12"/>
      <c r="H88" s="12"/>
      <c r="I88" s="12"/>
      <c r="J88" s="12"/>
      <c r="K88" s="12"/>
      <c r="L88" s="12"/>
      <c r="M88" s="12"/>
      <c r="N88" s="12"/>
      <c r="O88" s="12"/>
      <c r="P88" s="12"/>
      <c r="Q88" s="12"/>
      <c r="R88" s="12"/>
      <c r="S88" s="12"/>
      <c r="T88" s="74"/>
    </row>
    <row r="89" spans="1:20">
      <c r="A89" s="72"/>
      <c r="B89" s="14">
        <f t="shared" si="0"/>
        <v>0</v>
      </c>
      <c r="C89" s="28"/>
      <c r="D89" s="14"/>
      <c r="E89" s="14"/>
      <c r="F89" s="14"/>
      <c r="G89" s="14"/>
      <c r="H89" s="14"/>
      <c r="I89" s="14"/>
      <c r="J89" s="14"/>
      <c r="K89" s="14"/>
      <c r="L89" s="14"/>
      <c r="M89" s="14"/>
      <c r="N89" s="14"/>
      <c r="O89" s="14"/>
      <c r="P89" s="14"/>
      <c r="Q89" s="14"/>
      <c r="R89" s="14"/>
      <c r="S89" s="14"/>
      <c r="T89" s="74"/>
    </row>
    <row r="90" spans="1:20">
      <c r="A90" s="72"/>
      <c r="B90" s="12">
        <f t="shared" si="0"/>
        <v>0</v>
      </c>
      <c r="C90" s="13"/>
      <c r="D90" s="12"/>
      <c r="E90" s="12"/>
      <c r="F90" s="12"/>
      <c r="G90" s="12"/>
      <c r="H90" s="12"/>
      <c r="I90" s="12"/>
      <c r="J90" s="12"/>
      <c r="K90" s="12"/>
      <c r="L90" s="12"/>
      <c r="M90" s="12"/>
      <c r="N90" s="12"/>
      <c r="O90" s="12"/>
      <c r="P90" s="12"/>
      <c r="Q90" s="12"/>
      <c r="R90" s="12"/>
      <c r="S90" s="12"/>
      <c r="T90" s="74"/>
    </row>
    <row r="91" spans="1:20">
      <c r="A91" s="72"/>
      <c r="B91" s="14">
        <f t="shared" si="0"/>
        <v>0</v>
      </c>
      <c r="C91" s="28"/>
      <c r="D91" s="14"/>
      <c r="E91" s="14"/>
      <c r="F91" s="14"/>
      <c r="G91" s="14"/>
      <c r="H91" s="14"/>
      <c r="I91" s="14"/>
      <c r="J91" s="14"/>
      <c r="K91" s="14"/>
      <c r="L91" s="14"/>
      <c r="M91" s="14"/>
      <c r="N91" s="14"/>
      <c r="O91" s="14"/>
      <c r="P91" s="14"/>
      <c r="Q91" s="14"/>
      <c r="R91" s="14"/>
      <c r="S91" s="14"/>
      <c r="T91" s="74"/>
    </row>
    <row r="92" spans="1:20">
      <c r="A92" s="72"/>
      <c r="B92" s="12">
        <f t="shared" si="0"/>
        <v>0</v>
      </c>
      <c r="C92" s="13"/>
      <c r="D92" s="12"/>
      <c r="E92" s="12"/>
      <c r="F92" s="12"/>
      <c r="G92" s="12"/>
      <c r="H92" s="12"/>
      <c r="I92" s="12"/>
      <c r="J92" s="12"/>
      <c r="K92" s="12"/>
      <c r="L92" s="12"/>
      <c r="M92" s="12"/>
      <c r="N92" s="12"/>
      <c r="O92" s="12"/>
      <c r="P92" s="12"/>
      <c r="Q92" s="12"/>
      <c r="R92" s="12"/>
      <c r="S92" s="12"/>
      <c r="T92" s="74"/>
    </row>
    <row r="93" spans="1:20">
      <c r="A93" s="72"/>
      <c r="B93" s="14">
        <f>E47</f>
        <v>0</v>
      </c>
      <c r="C93" s="28"/>
      <c r="D93" s="14"/>
      <c r="E93" s="14"/>
      <c r="F93" s="14"/>
      <c r="G93" s="14"/>
      <c r="H93" s="14"/>
      <c r="I93" s="14"/>
      <c r="J93" s="14"/>
      <c r="K93" s="14"/>
      <c r="L93" s="14"/>
      <c r="M93" s="14"/>
      <c r="N93" s="14"/>
      <c r="O93" s="14"/>
      <c r="P93" s="14"/>
      <c r="Q93" s="14"/>
      <c r="R93" s="14"/>
      <c r="S93" s="14"/>
      <c r="T93" s="74"/>
    </row>
    <row r="94" spans="1:20">
      <c r="A94" s="72"/>
      <c r="B94" s="12">
        <f>E48</f>
        <v>0</v>
      </c>
      <c r="C94" s="13"/>
      <c r="D94" s="12"/>
      <c r="E94" s="12"/>
      <c r="F94" s="12"/>
      <c r="G94" s="12"/>
      <c r="H94" s="12"/>
      <c r="I94" s="12"/>
      <c r="J94" s="12"/>
      <c r="K94" s="12"/>
      <c r="L94" s="12"/>
      <c r="M94" s="12"/>
      <c r="N94" s="12"/>
      <c r="O94" s="12"/>
      <c r="P94" s="12"/>
      <c r="Q94" s="12"/>
      <c r="R94" s="12"/>
      <c r="S94" s="12"/>
      <c r="T94" s="74"/>
    </row>
    <row r="95" spans="1:20">
      <c r="A95" s="72"/>
      <c r="B95" s="14">
        <f>E49</f>
        <v>0</v>
      </c>
      <c r="C95" s="28"/>
      <c r="D95" s="14"/>
      <c r="E95" s="14"/>
      <c r="F95" s="14"/>
      <c r="G95" s="14"/>
      <c r="H95" s="14"/>
      <c r="I95" s="14"/>
      <c r="J95" s="14"/>
      <c r="K95" s="14"/>
      <c r="L95" s="14"/>
      <c r="M95" s="14"/>
      <c r="N95" s="14"/>
      <c r="O95" s="14"/>
      <c r="P95" s="14"/>
      <c r="Q95" s="14"/>
      <c r="R95" s="14"/>
      <c r="S95" s="14"/>
      <c r="T95" s="74"/>
    </row>
    <row r="96" spans="1:20">
      <c r="A96" s="72"/>
      <c r="B96" s="12">
        <f>E50</f>
        <v>0</v>
      </c>
      <c r="C96" s="13"/>
      <c r="D96" s="12"/>
      <c r="E96" s="12"/>
      <c r="F96" s="12"/>
      <c r="G96" s="12"/>
      <c r="H96" s="12"/>
      <c r="I96" s="12"/>
      <c r="J96" s="12"/>
      <c r="K96" s="12"/>
      <c r="L96" s="12"/>
      <c r="M96" s="12"/>
      <c r="N96" s="12"/>
      <c r="O96" s="12"/>
      <c r="P96" s="12"/>
      <c r="Q96" s="12"/>
      <c r="R96" s="12"/>
      <c r="S96" s="12"/>
      <c r="T96" s="74"/>
    </row>
    <row r="97" spans="1:20" ht="15" thickBot="1">
      <c r="A97" s="75"/>
      <c r="B97" s="76"/>
      <c r="C97" s="76"/>
      <c r="D97" s="76"/>
      <c r="E97" s="76"/>
      <c r="F97" s="76"/>
      <c r="G97" s="76"/>
      <c r="H97" s="76"/>
      <c r="I97" s="76"/>
      <c r="J97" s="76"/>
      <c r="K97" s="76"/>
      <c r="L97" s="76"/>
      <c r="M97" s="76"/>
      <c r="N97" s="76"/>
      <c r="O97" s="76"/>
      <c r="P97" s="76"/>
      <c r="Q97" s="76"/>
      <c r="R97" s="76"/>
      <c r="S97" s="76"/>
      <c r="T97" s="77"/>
    </row>
  </sheetData>
  <mergeCells count="52">
    <mergeCell ref="G43:H43"/>
    <mergeCell ref="G36:H36"/>
    <mergeCell ref="G37:H37"/>
    <mergeCell ref="G38:H38"/>
    <mergeCell ref="G39:H39"/>
    <mergeCell ref="G40:H40"/>
    <mergeCell ref="G33:H33"/>
    <mergeCell ref="G34:H34"/>
    <mergeCell ref="G35:H35"/>
    <mergeCell ref="G41:H41"/>
    <mergeCell ref="G42:H42"/>
    <mergeCell ref="G28:H28"/>
    <mergeCell ref="G29:H29"/>
    <mergeCell ref="G30:H30"/>
    <mergeCell ref="G31:H31"/>
    <mergeCell ref="G32:H32"/>
    <mergeCell ref="G23:H23"/>
    <mergeCell ref="G24:H24"/>
    <mergeCell ref="G25:H25"/>
    <mergeCell ref="G26:H26"/>
    <mergeCell ref="G27:H27"/>
    <mergeCell ref="B57:B59"/>
    <mergeCell ref="C58:F58"/>
    <mergeCell ref="C57:S57"/>
    <mergeCell ref="H58:H59"/>
    <mergeCell ref="R58:S58"/>
    <mergeCell ref="P58:P59"/>
    <mergeCell ref="Q58:Q59"/>
    <mergeCell ref="G58:G59"/>
    <mergeCell ref="I58:I59"/>
    <mergeCell ref="J58:J59"/>
    <mergeCell ref="D2:S2"/>
    <mergeCell ref="E12:E13"/>
    <mergeCell ref="G13:H13"/>
    <mergeCell ref="F12:N12"/>
    <mergeCell ref="G7:K7"/>
    <mergeCell ref="G17:H17"/>
    <mergeCell ref="G16:H16"/>
    <mergeCell ref="G15:H15"/>
    <mergeCell ref="G14:H14"/>
    <mergeCell ref="K58:O58"/>
    <mergeCell ref="G19:H19"/>
    <mergeCell ref="G18:H18"/>
    <mergeCell ref="G50:H50"/>
    <mergeCell ref="G49:H49"/>
    <mergeCell ref="G48:H48"/>
    <mergeCell ref="G47:H47"/>
    <mergeCell ref="G46:H46"/>
    <mergeCell ref="G45:H45"/>
    <mergeCell ref="G20:H20"/>
    <mergeCell ref="G21:H21"/>
    <mergeCell ref="G22:H22"/>
  </mergeCells>
  <dataValidations xWindow="421" yWindow="526" count="25">
    <dataValidation type="list" allowBlank="1" showInputMessage="1" showErrorMessage="1" prompt="Identificador único en la base de datos" sqref="F14:F50" xr:uid="{00000000-0002-0000-0700-000000000000}">
      <formula1>$AD$13:$AD$15</formula1>
    </dataValidation>
    <dataValidation allowBlank="1" showInputMessage="1" showErrorMessage="1" prompt="Descripción/resumen del conjunto de datos" sqref="G14:H50" xr:uid="{00000000-0002-0000-0700-000001000000}"/>
    <dataValidation type="list" allowBlank="1" showInputMessage="1" showErrorMessage="1" prompt="Nombre(s) de categoría(s) o grupo(s) al cual pertenece el conjunto de datos" sqref="I14:I50" xr:uid="{00000000-0002-0000-0700-000002000000}">
      <formula1>$AE$14:$AE$48</formula1>
    </dataValidation>
    <dataValidation allowBlank="1" showInputMessage="1" showErrorMessage="1" prompt="Entidad y dependencia que origina el conjunto de datos" sqref="J14:J50" xr:uid="{00000000-0002-0000-0700-000003000000}"/>
    <dataValidation type="list" allowBlank="1" showInputMessage="1" showErrorMessage="1" prompt="Idioma de los datos del conjunto de datos" sqref="K14:K50" xr:uid="{00000000-0002-0000-0700-000004000000}">
      <formula1>$AG$13:$AG$16</formula1>
    </dataValidation>
    <dataValidation type="list" allowBlank="1" showInputMessage="1" showErrorMessage="1" prompt="Audiencia objetivo del conjunto de datos" sqref="L14:L50" xr:uid="{00000000-0002-0000-0700-000005000000}">
      <formula1>$AH$13:$AH$18</formula1>
    </dataValidation>
    <dataValidation allowBlank="1" showInputMessage="1" showErrorMessage="1" prompt="Palabras clave de busqueda" sqref="M14:M50" xr:uid="{00000000-0002-0000-0700-000006000000}"/>
    <dataValidation type="list" allowBlank="1" showInputMessage="1" showErrorMessage="1" prompt="Identifica la catalogación de la información a nivel: Nacional, Departamental, Municipal, Distrital, Local o Internacional." sqref="N14:N50" xr:uid="{00000000-0002-0000-0700-000007000000}">
      <formula1>$AF$13:$AF$18</formula1>
    </dataValidation>
    <dataValidation allowBlank="1" showInputMessage="1" showErrorMessage="1" prompt="Fecha desde la cual se tienen en cuenta datos para el conjunto de datos" sqref="E60:E96" xr:uid="{00000000-0002-0000-0700-000008000000}"/>
    <dataValidation allowBlank="1" showInputMessage="1" showErrorMessage="1" prompt="Fecha de la carga del conjunto de datos en el catálogo de datos" sqref="C60:C96" xr:uid="{00000000-0002-0000-0700-000009000000}"/>
    <dataValidation allowBlank="1" showInputMessage="1" showErrorMessage="1" prompt="Fecha de última actualización del conjunto de datos en el catálogo de datos" sqref="D60:D96" xr:uid="{00000000-0002-0000-0700-00000A000000}"/>
    <dataValidation allowBlank="1" showInputMessage="1" showErrorMessage="1" prompt="Fecha hasta la cual se tienen en cuenta datos para el conjunto de datos" sqref="F60:F96" xr:uid="{00000000-0002-0000-0700-00000B000000}"/>
    <dataValidation type="list" allowBlank="1" showInputMessage="1" showErrorMessage="1" prompt="Frecuencia con la que se acutalizan los datos del conjunto de datos" sqref="G60:G96" xr:uid="{00000000-0002-0000-0700-00000C000000}">
      <formula1>$AK$13:$AK$48</formula1>
    </dataValidation>
    <dataValidation allowBlank="1" showInputMessage="1" showErrorMessage="1" prompt="Número de la última versión del conjunto de datos" sqref="H60:H96" xr:uid="{00000000-0002-0000-0700-00000D000000}"/>
    <dataValidation type="list" allowBlank="1" showInputMessage="1" showErrorMessage="1" prompt="Formatos en los que se encuentra disponible el conjunto de datos" sqref="I60:I96" xr:uid="{00000000-0002-0000-0700-00000E000000}">
      <formula1>$AJ$13:$AJ$53</formula1>
    </dataValidation>
    <dataValidation allowBlank="1" showInputMessage="1" showErrorMessage="1" prompt="Tamaño del conjunto de datos en kB" sqref="J60:J96" xr:uid="{00000000-0002-0000-0700-00000F000000}"/>
    <dataValidation allowBlank="1" showInputMessage="1" showErrorMessage="1" prompt="URL en el que el conjunto de datos puede ser descargado" sqref="K60:K96" xr:uid="{00000000-0002-0000-0700-000010000000}"/>
    <dataValidation allowBlank="1" showInputMessage="1" showErrorMessage="1" prompt="URL de acceso al esquema o diccionario de datos del conjunto de datos" sqref="L60:L96" xr:uid="{00000000-0002-0000-0700-000011000000}"/>
    <dataValidation allowBlank="1" showInputMessage="1" showErrorMessage="1" prompt="URL a documentación adicional sobre el conjunto de datos" sqref="M60:M96" xr:uid="{00000000-0002-0000-0700-000012000000}"/>
    <dataValidation allowBlank="1" showInputMessage="1" showErrorMessage="1" prompt="URL a sitio web de la entidad que describe el programa relacionado con el conjunto de datos" sqref="N60:N96" xr:uid="{00000000-0002-0000-0700-000013000000}"/>
    <dataValidation allowBlank="1" showInputMessage="1" showErrorMessage="1" prompt="URL de enlace a la descripción y detalles de la licencia" sqref="O60:O96" xr:uid="{00000000-0002-0000-0700-000014000000}"/>
    <dataValidation allowBlank="1" showInputMessage="1" showErrorMessage="1" prompt="Palabras clave del contenido del conjunto de datos" sqref="P60:P96" xr:uid="{00000000-0002-0000-0700-000015000000}"/>
    <dataValidation allowBlank="1" showInputMessage="1" showErrorMessage="1" prompt="Tipo de licencia" sqref="Q60:Q96" xr:uid="{00000000-0002-0000-0700-000016000000}"/>
    <dataValidation allowBlank="1" showInputMessage="1" showErrorMessage="1" prompt="Nombre de la persona que administra el conjunto de datos" sqref="R60:R96" xr:uid="{00000000-0002-0000-0700-000017000000}"/>
    <dataValidation allowBlank="1" showInputMessage="1" showErrorMessage="1" prompt="Email de la persona que administra el conjunto de datos" sqref="S60:S96" xr:uid="{00000000-0002-0000-0700-000018000000}"/>
  </dataValidations>
  <pageMargins left="0.7" right="0.7" top="0.75" bottom="0.75" header="0.3" footer="0.3"/>
  <pageSetup orientation="landscape" r:id="rId1"/>
  <headerFooter>
    <oddFooter>&amp;L_x000D_&amp;1#&amp;"Aptos"&amp;10&amp;K008000 NC2</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sheetPr>
  <dimension ref="A1:AI84"/>
  <sheetViews>
    <sheetView zoomScale="85" zoomScaleNormal="85" zoomScalePageLayoutView="70" workbookViewId="0">
      <selection activeCell="C14" sqref="C14"/>
    </sheetView>
  </sheetViews>
  <sheetFormatPr baseColWidth="10" defaultColWidth="11" defaultRowHeight="14.25"/>
  <cols>
    <col min="1" max="1" width="2.375" customWidth="1"/>
    <col min="2" max="2" width="8.625" customWidth="1"/>
    <col min="3" max="3" width="41.5" customWidth="1"/>
    <col min="4" max="4" width="12.625" customWidth="1"/>
    <col min="5" max="5" width="16.625" customWidth="1"/>
    <col min="6" max="6" width="8.375" customWidth="1"/>
    <col min="7" max="8" width="27.875" customWidth="1"/>
    <col min="9" max="9" width="12.25" customWidth="1"/>
    <col min="10" max="10" width="2.25" customWidth="1"/>
    <col min="11" max="11" width="12.5" customWidth="1"/>
    <col min="12" max="12" width="15.5" hidden="1" customWidth="1"/>
    <col min="13" max="13" width="12.5" hidden="1" customWidth="1"/>
    <col min="14" max="14" width="13.375" hidden="1" customWidth="1"/>
    <col min="15" max="15" width="12.75" customWidth="1"/>
    <col min="16" max="16" width="14" customWidth="1"/>
    <col min="17" max="17" width="14.25" customWidth="1"/>
    <col min="18" max="21" width="17.875" customWidth="1"/>
    <col min="24" max="24" width="21.25" customWidth="1"/>
    <col min="25" max="25" width="25" customWidth="1"/>
    <col min="28" max="31" width="15" hidden="1" customWidth="1"/>
    <col min="32" max="32" width="17" hidden="1" customWidth="1"/>
    <col min="33" max="35" width="15" hidden="1" customWidth="1"/>
  </cols>
  <sheetData>
    <row r="1" spans="1:35" ht="15" thickBot="1">
      <c r="A1" s="69"/>
      <c r="B1" s="70"/>
      <c r="C1" s="70"/>
      <c r="D1" s="70"/>
      <c r="E1" s="70"/>
      <c r="F1" s="70"/>
      <c r="G1" s="70"/>
      <c r="H1" s="70"/>
      <c r="I1" s="70"/>
      <c r="J1" s="71"/>
    </row>
    <row r="2" spans="1:35" ht="75.75" customHeight="1" thickBot="1">
      <c r="A2" s="72"/>
      <c r="B2" s="1"/>
      <c r="C2" s="2"/>
      <c r="D2" s="179" t="s">
        <v>1943</v>
      </c>
      <c r="E2" s="179"/>
      <c r="F2" s="179"/>
      <c r="G2" s="179"/>
      <c r="H2" s="179"/>
      <c r="I2" s="180"/>
      <c r="J2" s="73"/>
      <c r="K2" s="9"/>
      <c r="L2" s="9"/>
      <c r="M2" s="9"/>
      <c r="N2" s="9"/>
      <c r="O2" s="9"/>
      <c r="P2" s="9"/>
      <c r="Q2" s="9"/>
    </row>
    <row r="3" spans="1:35">
      <c r="A3" s="72"/>
      <c r="J3" s="74"/>
    </row>
    <row r="4" spans="1:35" ht="15" thickBot="1">
      <c r="A4" s="72"/>
      <c r="J4" s="74"/>
    </row>
    <row r="5" spans="1:35" ht="30" customHeight="1">
      <c r="A5" s="72"/>
      <c r="C5" s="403" t="s">
        <v>1944</v>
      </c>
      <c r="D5" s="404"/>
      <c r="E5" s="404"/>
      <c r="F5" s="404"/>
      <c r="G5" s="405"/>
      <c r="H5" s="170"/>
      <c r="J5" s="74"/>
    </row>
    <row r="6" spans="1:35" ht="22.5" customHeight="1">
      <c r="A6" s="72"/>
      <c r="C6" s="406"/>
      <c r="D6" s="407"/>
      <c r="E6" s="407"/>
      <c r="F6" s="407"/>
      <c r="G6" s="408"/>
      <c r="H6" s="170"/>
      <c r="J6" s="74"/>
    </row>
    <row r="7" spans="1:35" ht="22.5" customHeight="1" thickBot="1">
      <c r="A7" s="72"/>
      <c r="C7" s="409"/>
      <c r="D7" s="410"/>
      <c r="E7" s="410"/>
      <c r="F7" s="410"/>
      <c r="G7" s="411"/>
      <c r="H7" s="170"/>
      <c r="J7" s="74"/>
    </row>
    <row r="8" spans="1:35">
      <c r="A8" s="72"/>
      <c r="J8" s="74"/>
      <c r="AB8" s="15" t="s">
        <v>1886</v>
      </c>
      <c r="AC8" s="15" t="s">
        <v>1886</v>
      </c>
      <c r="AD8" s="15" t="s">
        <v>1886</v>
      </c>
      <c r="AE8" s="15" t="s">
        <v>1886</v>
      </c>
      <c r="AF8" s="15" t="s">
        <v>1886</v>
      </c>
      <c r="AG8" s="15" t="s">
        <v>1886</v>
      </c>
      <c r="AH8" s="15" t="s">
        <v>1886</v>
      </c>
      <c r="AI8" s="15" t="s">
        <v>1886</v>
      </c>
    </row>
    <row r="9" spans="1:35">
      <c r="A9" s="72"/>
      <c r="E9" s="104"/>
      <c r="J9" s="74"/>
      <c r="AB9" s="27" t="s">
        <v>1887</v>
      </c>
      <c r="AC9" s="16" t="s">
        <v>1888</v>
      </c>
      <c r="AD9" s="17" t="s">
        <v>1847</v>
      </c>
      <c r="AE9" s="17" t="s">
        <v>1777</v>
      </c>
      <c r="AF9" s="17" t="s">
        <v>1889</v>
      </c>
      <c r="AG9" s="17" t="s">
        <v>1890</v>
      </c>
      <c r="AH9" s="16" t="s">
        <v>1891</v>
      </c>
      <c r="AI9" s="17" t="s">
        <v>1890</v>
      </c>
    </row>
    <row r="10" spans="1:35">
      <c r="A10" s="72"/>
      <c r="J10" s="74"/>
      <c r="AB10" s="27" t="s">
        <v>1892</v>
      </c>
      <c r="AC10" s="18" t="s">
        <v>1893</v>
      </c>
      <c r="AD10" s="17" t="s">
        <v>1779</v>
      </c>
      <c r="AE10" s="17" t="s">
        <v>1894</v>
      </c>
      <c r="AF10" s="17" t="s">
        <v>1895</v>
      </c>
      <c r="AG10" s="17" t="s">
        <v>1896</v>
      </c>
      <c r="AH10" s="16" t="s">
        <v>1897</v>
      </c>
      <c r="AI10" s="17" t="s">
        <v>1896</v>
      </c>
    </row>
    <row r="11" spans="1:35" ht="17.25" customHeight="1">
      <c r="A11" s="72"/>
      <c r="B11" s="414" t="s">
        <v>1945</v>
      </c>
      <c r="C11" s="414"/>
      <c r="D11" s="415" t="s">
        <v>1946</v>
      </c>
      <c r="E11" s="415"/>
      <c r="F11" s="415"/>
      <c r="G11" s="415"/>
      <c r="H11" s="415"/>
      <c r="I11" s="415"/>
      <c r="J11" s="74"/>
      <c r="L11" s="34" t="s">
        <v>1947</v>
      </c>
      <c r="M11" s="34" t="s">
        <v>1948</v>
      </c>
      <c r="N11" s="34" t="s">
        <v>1881</v>
      </c>
      <c r="AB11" s="16"/>
      <c r="AC11" s="16" t="s">
        <v>1898</v>
      </c>
      <c r="AD11" s="17" t="s">
        <v>1899</v>
      </c>
      <c r="AE11" s="19" t="s">
        <v>1786</v>
      </c>
      <c r="AF11" s="17" t="s">
        <v>1900</v>
      </c>
      <c r="AG11" s="17" t="s">
        <v>1901</v>
      </c>
      <c r="AH11" s="16" t="s">
        <v>1902</v>
      </c>
      <c r="AI11" s="17" t="s">
        <v>1901</v>
      </c>
    </row>
    <row r="12" spans="1:35" ht="14.25" customHeight="1">
      <c r="A12" s="72"/>
      <c r="B12" s="397" t="s">
        <v>1949</v>
      </c>
      <c r="C12" s="412" t="s">
        <v>1950</v>
      </c>
      <c r="D12" s="413"/>
      <c r="E12" s="413"/>
      <c r="F12" s="413"/>
      <c r="G12" s="413"/>
      <c r="H12" s="413"/>
      <c r="I12" s="413"/>
      <c r="J12" s="74"/>
      <c r="L12" s="35" t="s">
        <v>1951</v>
      </c>
      <c r="M12" s="35" t="s">
        <v>1792</v>
      </c>
      <c r="N12" s="36" t="s">
        <v>1891</v>
      </c>
      <c r="AB12" s="17"/>
      <c r="AC12" s="17" t="s">
        <v>1903</v>
      </c>
      <c r="AD12" s="17" t="s">
        <v>1904</v>
      </c>
      <c r="AE12" s="17"/>
      <c r="AF12" s="17" t="s">
        <v>1783</v>
      </c>
      <c r="AG12" s="17" t="s">
        <v>1784</v>
      </c>
      <c r="AH12" s="17" t="s">
        <v>1905</v>
      </c>
      <c r="AI12" s="17" t="s">
        <v>1784</v>
      </c>
    </row>
    <row r="13" spans="1:35" ht="28.5" customHeight="1">
      <c r="A13" s="72"/>
      <c r="B13" s="384"/>
      <c r="C13" s="22" t="s">
        <v>1952</v>
      </c>
      <c r="D13" s="33" t="s">
        <v>1947</v>
      </c>
      <c r="E13" s="22" t="s">
        <v>1953</v>
      </c>
      <c r="F13" s="22" t="s">
        <v>1954</v>
      </c>
      <c r="G13" s="400" t="s">
        <v>5</v>
      </c>
      <c r="H13" s="401"/>
      <c r="I13" s="402"/>
      <c r="J13" s="74"/>
      <c r="L13" s="35" t="s">
        <v>1955</v>
      </c>
      <c r="M13" s="35" t="s">
        <v>1793</v>
      </c>
      <c r="N13" s="36" t="s">
        <v>1897</v>
      </c>
      <c r="AB13" s="16"/>
      <c r="AC13" s="16" t="s">
        <v>1906</v>
      </c>
      <c r="AD13" s="17" t="s">
        <v>1776</v>
      </c>
      <c r="AE13" s="17"/>
      <c r="AF13" s="17" t="s">
        <v>1780</v>
      </c>
      <c r="AG13" s="17" t="s">
        <v>1778</v>
      </c>
      <c r="AH13" s="17" t="s">
        <v>1907</v>
      </c>
      <c r="AI13" s="17" t="s">
        <v>1778</v>
      </c>
    </row>
    <row r="14" spans="1:35">
      <c r="A14" s="72"/>
      <c r="B14" s="31">
        <v>1</v>
      </c>
      <c r="C14" s="12"/>
      <c r="D14" s="12"/>
      <c r="E14" s="12"/>
      <c r="F14" s="12"/>
      <c r="G14" s="376"/>
      <c r="H14" s="399"/>
      <c r="I14" s="377"/>
      <c r="J14" s="74"/>
      <c r="L14" s="35" t="s">
        <v>1956</v>
      </c>
      <c r="M14" s="35"/>
      <c r="N14" s="36" t="s">
        <v>1902</v>
      </c>
      <c r="AB14" s="16"/>
      <c r="AC14" s="16" t="s">
        <v>1908</v>
      </c>
      <c r="AD14" s="17"/>
      <c r="AE14" s="17"/>
      <c r="AF14" s="20"/>
      <c r="AG14" s="17" t="s">
        <v>1909</v>
      </c>
      <c r="AH14" s="16" t="s">
        <v>1910</v>
      </c>
      <c r="AI14" s="17" t="s">
        <v>1909</v>
      </c>
    </row>
    <row r="15" spans="1:35">
      <c r="A15" s="72"/>
      <c r="B15" s="32">
        <v>2</v>
      </c>
      <c r="C15" s="14"/>
      <c r="D15" s="14"/>
      <c r="E15" s="14"/>
      <c r="F15" s="14"/>
      <c r="G15" s="374"/>
      <c r="H15" s="398"/>
      <c r="I15" s="375"/>
      <c r="J15" s="74"/>
      <c r="L15" s="35"/>
      <c r="M15" s="35"/>
      <c r="N15" s="36" t="s">
        <v>1905</v>
      </c>
      <c r="AB15" s="16"/>
      <c r="AC15" s="16" t="s">
        <v>1911</v>
      </c>
      <c r="AD15" s="17"/>
      <c r="AE15" s="17"/>
      <c r="AF15" s="17"/>
      <c r="AG15" s="17" t="s">
        <v>1781</v>
      </c>
      <c r="AH15" s="16" t="s">
        <v>1912</v>
      </c>
      <c r="AI15" s="17" t="s">
        <v>1781</v>
      </c>
    </row>
    <row r="16" spans="1:35">
      <c r="A16" s="72"/>
      <c r="B16" s="31">
        <v>3</v>
      </c>
      <c r="C16" s="12"/>
      <c r="D16" s="12"/>
      <c r="E16" s="12"/>
      <c r="F16" s="12"/>
      <c r="G16" s="376"/>
      <c r="H16" s="399"/>
      <c r="I16" s="377"/>
      <c r="J16" s="74"/>
      <c r="L16" s="35"/>
      <c r="M16" s="35"/>
      <c r="N16" s="36"/>
      <c r="AB16" s="16"/>
      <c r="AC16" s="16"/>
      <c r="AD16" s="17"/>
      <c r="AE16" s="17"/>
      <c r="AF16" s="17"/>
      <c r="AG16" s="17"/>
      <c r="AH16" s="16"/>
      <c r="AI16" s="17"/>
    </row>
    <row r="17" spans="1:35">
      <c r="A17" s="72"/>
      <c r="B17" s="32">
        <v>4</v>
      </c>
      <c r="C17" s="14"/>
      <c r="D17" s="14"/>
      <c r="E17" s="14"/>
      <c r="F17" s="14"/>
      <c r="G17" s="374"/>
      <c r="H17" s="398"/>
      <c r="I17" s="375"/>
      <c r="J17" s="74"/>
      <c r="L17" s="35"/>
      <c r="M17" s="35"/>
      <c r="N17" s="36"/>
      <c r="AB17" s="16"/>
      <c r="AC17" s="16"/>
      <c r="AD17" s="17"/>
      <c r="AE17" s="17"/>
      <c r="AF17" s="17"/>
      <c r="AG17" s="17"/>
      <c r="AH17" s="16"/>
      <c r="AI17" s="17"/>
    </row>
    <row r="18" spans="1:35">
      <c r="A18" s="72"/>
      <c r="B18" s="31">
        <v>5</v>
      </c>
      <c r="C18" s="12"/>
      <c r="D18" s="12"/>
      <c r="E18" s="12"/>
      <c r="F18" s="12"/>
      <c r="G18" s="376"/>
      <c r="H18" s="399"/>
      <c r="I18" s="377"/>
      <c r="J18" s="74"/>
      <c r="L18" s="35"/>
      <c r="M18" s="35"/>
      <c r="N18" s="36"/>
      <c r="AB18" s="16"/>
      <c r="AC18" s="16"/>
      <c r="AD18" s="17"/>
      <c r="AE18" s="17"/>
      <c r="AF18" s="17"/>
      <c r="AG18" s="17"/>
      <c r="AH18" s="16"/>
      <c r="AI18" s="17"/>
    </row>
    <row r="19" spans="1:35">
      <c r="A19" s="72"/>
      <c r="B19" s="32">
        <v>6</v>
      </c>
      <c r="C19" s="14"/>
      <c r="D19" s="14"/>
      <c r="E19" s="14"/>
      <c r="F19" s="14"/>
      <c r="G19" s="374"/>
      <c r="H19" s="398"/>
      <c r="I19" s="375"/>
      <c r="J19" s="74"/>
      <c r="L19" s="35"/>
      <c r="M19" s="35"/>
      <c r="N19" s="36"/>
      <c r="AB19" s="16"/>
      <c r="AC19" s="16"/>
      <c r="AD19" s="17"/>
      <c r="AE19" s="17"/>
      <c r="AF19" s="17"/>
      <c r="AG19" s="17"/>
      <c r="AH19" s="16"/>
      <c r="AI19" s="17"/>
    </row>
    <row r="20" spans="1:35">
      <c r="A20" s="72"/>
      <c r="B20" s="31">
        <v>7</v>
      </c>
      <c r="C20" s="12"/>
      <c r="D20" s="12"/>
      <c r="E20" s="12"/>
      <c r="F20" s="12"/>
      <c r="G20" s="376"/>
      <c r="H20" s="399"/>
      <c r="I20" s="377"/>
      <c r="J20" s="74"/>
      <c r="L20" s="35"/>
      <c r="M20" s="35"/>
      <c r="N20" s="36"/>
      <c r="AB20" s="16"/>
      <c r="AC20" s="16"/>
      <c r="AD20" s="17"/>
      <c r="AE20" s="17"/>
      <c r="AF20" s="17"/>
      <c r="AG20" s="17"/>
      <c r="AH20" s="16"/>
      <c r="AI20" s="17"/>
    </row>
    <row r="21" spans="1:35">
      <c r="A21" s="72"/>
      <c r="B21" s="32">
        <v>8</v>
      </c>
      <c r="C21" s="14"/>
      <c r="D21" s="14"/>
      <c r="E21" s="14"/>
      <c r="F21" s="14"/>
      <c r="G21" s="374"/>
      <c r="H21" s="398"/>
      <c r="I21" s="375"/>
      <c r="J21" s="74"/>
      <c r="L21" s="35"/>
      <c r="M21" s="35"/>
      <c r="N21" s="36"/>
      <c r="AB21" s="16"/>
      <c r="AC21" s="16"/>
      <c r="AD21" s="17"/>
      <c r="AE21" s="17"/>
      <c r="AF21" s="17"/>
      <c r="AG21" s="17"/>
      <c r="AH21" s="16"/>
      <c r="AI21" s="17"/>
    </row>
    <row r="22" spans="1:35">
      <c r="A22" s="72"/>
      <c r="B22" s="31">
        <v>9</v>
      </c>
      <c r="C22" s="12"/>
      <c r="D22" s="12"/>
      <c r="E22" s="12"/>
      <c r="F22" s="12"/>
      <c r="G22" s="376"/>
      <c r="H22" s="399"/>
      <c r="I22" s="377"/>
      <c r="J22" s="74"/>
      <c r="L22" s="35"/>
      <c r="M22" s="35"/>
      <c r="N22" s="36"/>
      <c r="AB22" s="16"/>
      <c r="AC22" s="16"/>
      <c r="AD22" s="17"/>
      <c r="AE22" s="17"/>
      <c r="AF22" s="17"/>
      <c r="AG22" s="17"/>
      <c r="AH22" s="16"/>
      <c r="AI22" s="17"/>
    </row>
    <row r="23" spans="1:35">
      <c r="A23" s="72"/>
      <c r="B23" s="32">
        <v>10</v>
      </c>
      <c r="C23" s="14"/>
      <c r="D23" s="14"/>
      <c r="E23" s="14"/>
      <c r="F23" s="14"/>
      <c r="G23" s="374"/>
      <c r="H23" s="398"/>
      <c r="I23" s="375"/>
      <c r="J23" s="74"/>
      <c r="L23" s="35"/>
      <c r="M23" s="35"/>
      <c r="N23" s="36"/>
      <c r="AB23" s="16"/>
      <c r="AC23" s="16"/>
      <c r="AD23" s="17"/>
      <c r="AE23" s="17"/>
      <c r="AF23" s="17"/>
      <c r="AG23" s="17"/>
      <c r="AH23" s="16"/>
      <c r="AI23" s="17"/>
    </row>
    <row r="24" spans="1:35">
      <c r="A24" s="72"/>
      <c r="B24" s="31">
        <v>11</v>
      </c>
      <c r="C24" s="12"/>
      <c r="D24" s="12"/>
      <c r="E24" s="12"/>
      <c r="F24" s="12"/>
      <c r="G24" s="376"/>
      <c r="H24" s="399"/>
      <c r="I24" s="377"/>
      <c r="J24" s="74"/>
      <c r="L24" s="35"/>
      <c r="M24" s="35"/>
      <c r="N24" s="36"/>
      <c r="AB24" s="16"/>
      <c r="AC24" s="16"/>
      <c r="AD24" s="17"/>
      <c r="AE24" s="17"/>
      <c r="AF24" s="17"/>
      <c r="AG24" s="17"/>
      <c r="AH24" s="16"/>
      <c r="AI24" s="17"/>
    </row>
    <row r="25" spans="1:35">
      <c r="A25" s="72"/>
      <c r="B25" s="32">
        <v>12</v>
      </c>
      <c r="C25" s="14"/>
      <c r="D25" s="14"/>
      <c r="E25" s="14"/>
      <c r="F25" s="14"/>
      <c r="G25" s="374"/>
      <c r="H25" s="398"/>
      <c r="I25" s="375"/>
      <c r="J25" s="74"/>
      <c r="L25" s="35"/>
      <c r="M25" s="35"/>
      <c r="N25" s="36"/>
      <c r="AB25" s="16"/>
      <c r="AC25" s="16"/>
      <c r="AD25" s="17"/>
      <c r="AE25" s="17"/>
      <c r="AF25" s="17"/>
      <c r="AG25" s="17"/>
      <c r="AH25" s="16"/>
      <c r="AI25" s="17"/>
    </row>
    <row r="26" spans="1:35">
      <c r="A26" s="72"/>
      <c r="B26" s="31">
        <v>13</v>
      </c>
      <c r="C26" s="12"/>
      <c r="D26" s="12"/>
      <c r="E26" s="12"/>
      <c r="F26" s="12"/>
      <c r="G26" s="376"/>
      <c r="H26" s="399"/>
      <c r="I26" s="377"/>
      <c r="J26" s="74"/>
      <c r="L26" s="35"/>
      <c r="M26" s="35"/>
      <c r="N26" s="36"/>
      <c r="AB26" s="16"/>
      <c r="AC26" s="16"/>
      <c r="AD26" s="17"/>
      <c r="AE26" s="17"/>
      <c r="AF26" s="17"/>
      <c r="AG26" s="17"/>
      <c r="AH26" s="16"/>
      <c r="AI26" s="17"/>
    </row>
    <row r="27" spans="1:35">
      <c r="A27" s="72"/>
      <c r="B27" s="32">
        <v>14</v>
      </c>
      <c r="C27" s="14"/>
      <c r="D27" s="14"/>
      <c r="E27" s="14"/>
      <c r="F27" s="14"/>
      <c r="G27" s="374"/>
      <c r="H27" s="398"/>
      <c r="I27" s="375"/>
      <c r="J27" s="74"/>
      <c r="L27" s="35"/>
      <c r="M27" s="35"/>
      <c r="N27" s="36"/>
      <c r="AB27" s="16"/>
      <c r="AC27" s="16"/>
      <c r="AD27" s="17"/>
      <c r="AE27" s="17"/>
      <c r="AF27" s="17"/>
      <c r="AG27" s="17"/>
      <c r="AH27" s="16"/>
      <c r="AI27" s="17"/>
    </row>
    <row r="28" spans="1:35">
      <c r="A28" s="72"/>
      <c r="B28" s="31">
        <v>15</v>
      </c>
      <c r="C28" s="12"/>
      <c r="D28" s="12"/>
      <c r="E28" s="12"/>
      <c r="F28" s="12"/>
      <c r="G28" s="376"/>
      <c r="H28" s="399"/>
      <c r="I28" s="377"/>
      <c r="J28" s="74"/>
      <c r="L28" s="35"/>
      <c r="M28" s="35"/>
      <c r="N28" s="36"/>
      <c r="AB28" s="16"/>
      <c r="AC28" s="16"/>
      <c r="AD28" s="17"/>
      <c r="AE28" s="17"/>
      <c r="AF28" s="17"/>
      <c r="AG28" s="17"/>
      <c r="AH28" s="16"/>
      <c r="AI28" s="17"/>
    </row>
    <row r="29" spans="1:35">
      <c r="A29" s="72"/>
      <c r="B29" s="32">
        <v>16</v>
      </c>
      <c r="C29" s="14"/>
      <c r="D29" s="14"/>
      <c r="E29" s="14"/>
      <c r="F29" s="14"/>
      <c r="G29" s="374"/>
      <c r="H29" s="398"/>
      <c r="I29" s="375"/>
      <c r="J29" s="74"/>
      <c r="L29" s="35"/>
      <c r="M29" s="35"/>
      <c r="N29" s="36"/>
      <c r="AB29" s="16"/>
      <c r="AC29" s="16"/>
      <c r="AD29" s="17"/>
      <c r="AE29" s="17"/>
      <c r="AF29" s="17"/>
      <c r="AG29" s="17"/>
      <c r="AH29" s="16"/>
      <c r="AI29" s="17"/>
    </row>
    <row r="30" spans="1:35">
      <c r="A30" s="72"/>
      <c r="B30" s="31">
        <v>17</v>
      </c>
      <c r="C30" s="12"/>
      <c r="D30" s="12"/>
      <c r="E30" s="12"/>
      <c r="F30" s="12"/>
      <c r="G30" s="376"/>
      <c r="H30" s="399"/>
      <c r="I30" s="377"/>
      <c r="J30" s="74"/>
      <c r="L30" s="35"/>
      <c r="M30" s="35"/>
      <c r="N30" s="36"/>
      <c r="AB30" s="16"/>
      <c r="AC30" s="16"/>
      <c r="AD30" s="17"/>
      <c r="AE30" s="17"/>
      <c r="AF30" s="17"/>
      <c r="AG30" s="17"/>
      <c r="AH30" s="16"/>
      <c r="AI30" s="17"/>
    </row>
    <row r="31" spans="1:35">
      <c r="A31" s="72"/>
      <c r="B31" s="32">
        <v>18</v>
      </c>
      <c r="C31" s="14"/>
      <c r="D31" s="14"/>
      <c r="E31" s="14"/>
      <c r="F31" s="14"/>
      <c r="G31" s="374"/>
      <c r="H31" s="398"/>
      <c r="I31" s="375"/>
      <c r="J31" s="74"/>
      <c r="L31" s="35"/>
      <c r="M31" s="35"/>
      <c r="N31" s="36"/>
      <c r="AB31" s="16"/>
      <c r="AC31" s="16"/>
      <c r="AD31" s="17"/>
      <c r="AE31" s="17"/>
      <c r="AF31" s="17"/>
      <c r="AG31" s="17"/>
      <c r="AH31" s="16"/>
      <c r="AI31" s="17"/>
    </row>
    <row r="32" spans="1:35">
      <c r="A32" s="72"/>
      <c r="B32" s="31">
        <v>19</v>
      </c>
      <c r="C32" s="12"/>
      <c r="D32" s="12"/>
      <c r="E32" s="12"/>
      <c r="F32" s="12"/>
      <c r="G32" s="376"/>
      <c r="H32" s="399"/>
      <c r="I32" s="377"/>
      <c r="J32" s="74"/>
      <c r="L32" s="35"/>
      <c r="M32" s="35"/>
      <c r="N32" s="36"/>
      <c r="AB32" s="16"/>
      <c r="AC32" s="16"/>
      <c r="AD32" s="17"/>
      <c r="AE32" s="17"/>
      <c r="AF32" s="17"/>
      <c r="AG32" s="17"/>
      <c r="AH32" s="16"/>
      <c r="AI32" s="17"/>
    </row>
    <row r="33" spans="1:35">
      <c r="A33" s="72"/>
      <c r="B33" s="32">
        <v>20</v>
      </c>
      <c r="C33" s="14"/>
      <c r="D33" s="14"/>
      <c r="E33" s="14"/>
      <c r="F33" s="14"/>
      <c r="G33" s="374"/>
      <c r="H33" s="398"/>
      <c r="I33" s="375"/>
      <c r="J33" s="74"/>
      <c r="L33" s="35"/>
      <c r="M33" s="35"/>
      <c r="N33" s="36"/>
      <c r="AB33" s="16"/>
      <c r="AC33" s="16"/>
      <c r="AD33" s="17"/>
      <c r="AE33" s="17"/>
      <c r="AF33" s="17"/>
      <c r="AG33" s="17"/>
      <c r="AH33" s="16"/>
      <c r="AI33" s="17"/>
    </row>
    <row r="34" spans="1:35">
      <c r="A34" s="72"/>
      <c r="B34" s="31">
        <v>21</v>
      </c>
      <c r="C34" s="12"/>
      <c r="D34" s="12"/>
      <c r="E34" s="12"/>
      <c r="F34" s="12"/>
      <c r="G34" s="376"/>
      <c r="H34" s="399"/>
      <c r="I34" s="377"/>
      <c r="J34" s="74"/>
      <c r="L34" s="35"/>
      <c r="M34" s="35"/>
      <c r="N34" s="36"/>
      <c r="AB34" s="16"/>
      <c r="AC34" s="16"/>
      <c r="AD34" s="17"/>
      <c r="AE34" s="17"/>
      <c r="AF34" s="17"/>
      <c r="AG34" s="17"/>
      <c r="AH34" s="16"/>
      <c r="AI34" s="17"/>
    </row>
    <row r="35" spans="1:35">
      <c r="A35" s="72"/>
      <c r="B35" s="32">
        <v>22</v>
      </c>
      <c r="C35" s="14"/>
      <c r="D35" s="14"/>
      <c r="E35" s="14"/>
      <c r="F35" s="14"/>
      <c r="G35" s="374"/>
      <c r="H35" s="398"/>
      <c r="I35" s="375"/>
      <c r="J35" s="74"/>
      <c r="L35" s="35"/>
      <c r="M35" s="35"/>
      <c r="N35" s="36"/>
      <c r="AB35" s="16"/>
      <c r="AC35" s="16"/>
      <c r="AD35" s="17"/>
      <c r="AE35" s="17"/>
      <c r="AF35" s="17"/>
      <c r="AG35" s="17"/>
      <c r="AH35" s="16"/>
      <c r="AI35" s="17"/>
    </row>
    <row r="36" spans="1:35">
      <c r="A36" s="72"/>
      <c r="B36" s="31">
        <v>23</v>
      </c>
      <c r="C36" s="12"/>
      <c r="D36" s="12"/>
      <c r="E36" s="12"/>
      <c r="F36" s="12"/>
      <c r="G36" s="376"/>
      <c r="H36" s="399"/>
      <c r="I36" s="377"/>
      <c r="J36" s="74"/>
      <c r="L36" s="35"/>
      <c r="M36" s="35"/>
      <c r="N36" s="36"/>
      <c r="AB36" s="16"/>
      <c r="AC36" s="16"/>
      <c r="AD36" s="17"/>
      <c r="AE36" s="17"/>
      <c r="AF36" s="17"/>
      <c r="AG36" s="17"/>
      <c r="AH36" s="16"/>
      <c r="AI36" s="17"/>
    </row>
    <row r="37" spans="1:35">
      <c r="A37" s="72"/>
      <c r="B37" s="32">
        <v>24</v>
      </c>
      <c r="C37" s="14"/>
      <c r="D37" s="14"/>
      <c r="E37" s="14"/>
      <c r="F37" s="14"/>
      <c r="G37" s="374"/>
      <c r="H37" s="398"/>
      <c r="I37" s="375"/>
      <c r="J37" s="74"/>
      <c r="L37" s="35"/>
      <c r="M37" s="35"/>
      <c r="N37" s="36"/>
      <c r="AB37" s="16"/>
      <c r="AC37" s="16"/>
      <c r="AD37" s="17"/>
      <c r="AE37" s="17"/>
      <c r="AF37" s="17"/>
      <c r="AG37" s="17"/>
      <c r="AH37" s="16"/>
      <c r="AI37" s="17"/>
    </row>
    <row r="38" spans="1:35">
      <c r="A38" s="72"/>
      <c r="B38" s="31">
        <v>25</v>
      </c>
      <c r="C38" s="12"/>
      <c r="D38" s="12"/>
      <c r="E38" s="12"/>
      <c r="F38" s="12"/>
      <c r="G38" s="376"/>
      <c r="H38" s="399"/>
      <c r="I38" s="377"/>
      <c r="J38" s="74"/>
      <c r="L38" s="35"/>
      <c r="M38" s="35"/>
      <c r="N38" s="36"/>
      <c r="AB38" s="16"/>
      <c r="AC38" s="16"/>
      <c r="AD38" s="17"/>
      <c r="AE38" s="17"/>
      <c r="AF38" s="17"/>
      <c r="AG38" s="17"/>
      <c r="AH38" s="16"/>
      <c r="AI38" s="17"/>
    </row>
    <row r="39" spans="1:35">
      <c r="A39" s="72"/>
      <c r="B39" s="32">
        <v>26</v>
      </c>
      <c r="C39" s="14"/>
      <c r="D39" s="14"/>
      <c r="E39" s="14"/>
      <c r="F39" s="14"/>
      <c r="G39" s="374"/>
      <c r="H39" s="398"/>
      <c r="I39" s="375"/>
      <c r="J39" s="74"/>
      <c r="L39" s="35"/>
      <c r="M39" s="35"/>
      <c r="N39" s="36"/>
      <c r="AB39" s="16"/>
      <c r="AC39" s="16"/>
      <c r="AD39" s="17"/>
      <c r="AE39" s="17"/>
      <c r="AF39" s="17"/>
      <c r="AG39" s="17"/>
      <c r="AH39" s="16"/>
      <c r="AI39" s="17"/>
    </row>
    <row r="40" spans="1:35">
      <c r="A40" s="72"/>
      <c r="B40" s="31">
        <v>27</v>
      </c>
      <c r="C40" s="12"/>
      <c r="D40" s="12"/>
      <c r="E40" s="12"/>
      <c r="F40" s="12"/>
      <c r="G40" s="376"/>
      <c r="H40" s="399"/>
      <c r="I40" s="377"/>
      <c r="J40" s="74"/>
      <c r="L40" s="35"/>
      <c r="M40" s="35"/>
      <c r="N40" s="36"/>
      <c r="AB40" s="16"/>
      <c r="AC40" s="16"/>
      <c r="AD40" s="17"/>
      <c r="AE40" s="17"/>
      <c r="AF40" s="17"/>
      <c r="AG40" s="17"/>
      <c r="AH40" s="16"/>
      <c r="AI40" s="17"/>
    </row>
    <row r="41" spans="1:35">
      <c r="A41" s="72"/>
      <c r="B41" s="32">
        <v>28</v>
      </c>
      <c r="C41" s="14"/>
      <c r="D41" s="14"/>
      <c r="E41" s="14"/>
      <c r="F41" s="14"/>
      <c r="G41" s="374"/>
      <c r="H41" s="398"/>
      <c r="I41" s="375"/>
      <c r="J41" s="74"/>
      <c r="L41" s="35"/>
      <c r="M41" s="35"/>
      <c r="N41" s="36"/>
      <c r="AB41" s="16"/>
      <c r="AC41" s="16"/>
      <c r="AD41" s="17"/>
      <c r="AE41" s="17"/>
      <c r="AF41" s="17"/>
      <c r="AG41" s="17"/>
      <c r="AH41" s="16"/>
      <c r="AI41" s="17"/>
    </row>
    <row r="42" spans="1:35">
      <c r="A42" s="72"/>
      <c r="B42" s="31">
        <v>29</v>
      </c>
      <c r="C42" s="12"/>
      <c r="D42" s="12"/>
      <c r="E42" s="12"/>
      <c r="F42" s="12"/>
      <c r="G42" s="376"/>
      <c r="H42" s="399"/>
      <c r="I42" s="377"/>
      <c r="J42" s="74"/>
      <c r="L42" s="35"/>
      <c r="M42" s="35"/>
      <c r="N42" s="36"/>
      <c r="AB42" s="16"/>
      <c r="AC42" s="16"/>
      <c r="AD42" s="17"/>
      <c r="AE42" s="17"/>
      <c r="AF42" s="17"/>
      <c r="AG42" s="17"/>
      <c r="AH42" s="16"/>
      <c r="AI42" s="17"/>
    </row>
    <row r="43" spans="1:35">
      <c r="A43" s="72"/>
      <c r="B43" s="32">
        <v>30</v>
      </c>
      <c r="C43" s="14"/>
      <c r="D43" s="14"/>
      <c r="E43" s="14"/>
      <c r="F43" s="14"/>
      <c r="G43" s="374"/>
      <c r="H43" s="398"/>
      <c r="I43" s="375"/>
      <c r="J43" s="74"/>
      <c r="L43" s="35"/>
      <c r="M43" s="35"/>
      <c r="N43" s="36"/>
      <c r="AB43" s="16"/>
      <c r="AC43" s="16"/>
      <c r="AD43" s="17"/>
      <c r="AE43" s="17"/>
      <c r="AF43" s="17"/>
      <c r="AG43" s="17"/>
      <c r="AH43" s="16"/>
      <c r="AI43" s="17"/>
    </row>
    <row r="44" spans="1:35">
      <c r="A44" s="72"/>
      <c r="B44" s="31">
        <v>31</v>
      </c>
      <c r="C44" s="12"/>
      <c r="D44" s="12"/>
      <c r="E44" s="12"/>
      <c r="F44" s="12"/>
      <c r="G44" s="376"/>
      <c r="H44" s="399"/>
      <c r="I44" s="377"/>
      <c r="J44" s="74"/>
      <c r="L44" s="35"/>
      <c r="M44" s="35"/>
      <c r="N44" s="36"/>
      <c r="AB44" s="16"/>
      <c r="AC44" s="16"/>
      <c r="AD44" s="17"/>
      <c r="AE44" s="17"/>
      <c r="AF44" s="17"/>
      <c r="AG44" s="17"/>
      <c r="AH44" s="16"/>
      <c r="AI44" s="17"/>
    </row>
    <row r="45" spans="1:35">
      <c r="A45" s="72"/>
      <c r="B45" s="32">
        <v>32</v>
      </c>
      <c r="C45" s="14"/>
      <c r="D45" s="14"/>
      <c r="E45" s="14"/>
      <c r="F45" s="14"/>
      <c r="G45" s="374"/>
      <c r="H45" s="398"/>
      <c r="I45" s="375"/>
      <c r="J45" s="74"/>
      <c r="L45" s="35"/>
      <c r="M45" s="35"/>
      <c r="N45" s="36"/>
      <c r="AB45" s="16"/>
      <c r="AC45" s="16"/>
      <c r="AD45" s="17"/>
      <c r="AE45" s="17"/>
      <c r="AF45" s="17"/>
      <c r="AG45" s="17"/>
      <c r="AH45" s="16"/>
      <c r="AI45" s="17"/>
    </row>
    <row r="46" spans="1:35">
      <c r="A46" s="72"/>
      <c r="B46" s="31">
        <v>33</v>
      </c>
      <c r="C46" s="12"/>
      <c r="D46" s="12"/>
      <c r="E46" s="12"/>
      <c r="F46" s="12"/>
      <c r="G46" s="376"/>
      <c r="H46" s="399"/>
      <c r="I46" s="377"/>
      <c r="J46" s="74"/>
      <c r="L46" s="35"/>
      <c r="M46" s="35"/>
      <c r="N46" s="36"/>
      <c r="AB46" s="16"/>
      <c r="AC46" s="16"/>
      <c r="AD46" s="17"/>
      <c r="AE46" s="17"/>
      <c r="AF46" s="17"/>
      <c r="AG46" s="17"/>
      <c r="AH46" s="16"/>
      <c r="AI46" s="17"/>
    </row>
    <row r="47" spans="1:35">
      <c r="A47" s="72"/>
      <c r="B47" s="32">
        <v>34</v>
      </c>
      <c r="C47" s="14"/>
      <c r="D47" s="14"/>
      <c r="E47" s="14"/>
      <c r="F47" s="14"/>
      <c r="G47" s="374"/>
      <c r="H47" s="398"/>
      <c r="I47" s="375"/>
      <c r="J47" s="74"/>
      <c r="L47" s="35"/>
      <c r="M47" s="35"/>
      <c r="N47" s="36"/>
      <c r="AB47" s="16"/>
      <c r="AC47" s="16"/>
      <c r="AD47" s="17"/>
      <c r="AE47" s="17"/>
      <c r="AF47" s="17"/>
      <c r="AG47" s="17"/>
      <c r="AH47" s="16"/>
      <c r="AI47" s="17"/>
    </row>
    <row r="48" spans="1:35">
      <c r="A48" s="72"/>
      <c r="B48" s="31">
        <v>35</v>
      </c>
      <c r="C48" s="12"/>
      <c r="D48" s="12"/>
      <c r="E48" s="12"/>
      <c r="F48" s="12"/>
      <c r="G48" s="376"/>
      <c r="H48" s="399"/>
      <c r="I48" s="377"/>
      <c r="J48" s="74"/>
      <c r="L48" s="35"/>
      <c r="M48" s="35"/>
      <c r="N48" s="36"/>
      <c r="AB48" s="16"/>
      <c r="AC48" s="16"/>
      <c r="AD48" s="17"/>
      <c r="AE48" s="17"/>
      <c r="AF48" s="17"/>
      <c r="AG48" s="17"/>
      <c r="AH48" s="16"/>
      <c r="AI48" s="17"/>
    </row>
    <row r="49" spans="1:35">
      <c r="A49" s="72"/>
      <c r="B49" s="32">
        <v>36</v>
      </c>
      <c r="C49" s="14"/>
      <c r="D49" s="14"/>
      <c r="E49" s="14"/>
      <c r="F49" s="14"/>
      <c r="G49" s="374"/>
      <c r="H49" s="398"/>
      <c r="I49" s="375"/>
      <c r="J49" s="74"/>
      <c r="L49" s="35"/>
      <c r="M49" s="35"/>
      <c r="N49" s="36"/>
      <c r="AB49" s="16"/>
      <c r="AC49" s="16"/>
      <c r="AD49" s="17"/>
      <c r="AE49" s="17"/>
      <c r="AF49" s="17"/>
      <c r="AG49" s="17"/>
      <c r="AH49" s="16"/>
      <c r="AI49" s="17"/>
    </row>
    <row r="50" spans="1:35">
      <c r="A50" s="72"/>
      <c r="B50" s="31">
        <v>37</v>
      </c>
      <c r="C50" s="12"/>
      <c r="D50" s="12"/>
      <c r="E50" s="12"/>
      <c r="F50" s="12"/>
      <c r="G50" s="376"/>
      <c r="H50" s="399"/>
      <c r="I50" s="377"/>
      <c r="J50" s="74"/>
      <c r="L50" s="35"/>
      <c r="M50" s="35"/>
      <c r="N50" s="36"/>
      <c r="AB50" s="16"/>
      <c r="AC50" s="16"/>
      <c r="AD50" s="17"/>
      <c r="AE50" s="17"/>
      <c r="AF50" s="17"/>
      <c r="AG50" s="17"/>
      <c r="AH50" s="16"/>
      <c r="AI50" s="17"/>
    </row>
    <row r="51" spans="1:35">
      <c r="A51" s="72"/>
      <c r="B51" s="32">
        <v>38</v>
      </c>
      <c r="C51" s="14"/>
      <c r="D51" s="14"/>
      <c r="E51" s="14"/>
      <c r="F51" s="14"/>
      <c r="G51" s="374"/>
      <c r="H51" s="398"/>
      <c r="I51" s="375"/>
      <c r="J51" s="74"/>
      <c r="L51" s="35"/>
      <c r="M51" s="35"/>
      <c r="N51" s="36"/>
      <c r="AB51" s="16"/>
      <c r="AC51" s="16"/>
      <c r="AD51" s="17"/>
      <c r="AE51" s="17"/>
      <c r="AF51" s="17"/>
      <c r="AG51" s="17"/>
      <c r="AH51" s="16"/>
      <c r="AI51" s="17"/>
    </row>
    <row r="52" spans="1:35">
      <c r="A52" s="72"/>
      <c r="B52" s="31">
        <v>39</v>
      </c>
      <c r="C52" s="12"/>
      <c r="D52" s="12"/>
      <c r="E52" s="12"/>
      <c r="F52" s="12"/>
      <c r="G52" s="376"/>
      <c r="H52" s="399"/>
      <c r="I52" s="377"/>
      <c r="J52" s="74"/>
      <c r="L52" s="35"/>
      <c r="M52" s="35"/>
      <c r="N52" s="36"/>
      <c r="AB52" s="16"/>
      <c r="AC52" s="16"/>
      <c r="AD52" s="17"/>
      <c r="AE52" s="17"/>
      <c r="AF52" s="17"/>
      <c r="AG52" s="17"/>
      <c r="AH52" s="16"/>
      <c r="AI52" s="17"/>
    </row>
    <row r="53" spans="1:35">
      <c r="A53" s="72"/>
      <c r="B53" s="32">
        <v>40</v>
      </c>
      <c r="C53" s="14"/>
      <c r="D53" s="14"/>
      <c r="E53" s="14"/>
      <c r="F53" s="14"/>
      <c r="G53" s="374"/>
      <c r="H53" s="398"/>
      <c r="I53" s="375"/>
      <c r="J53" s="74"/>
      <c r="L53" s="35"/>
      <c r="M53" s="35"/>
      <c r="N53" s="36"/>
      <c r="AB53" s="16"/>
      <c r="AC53" s="16"/>
      <c r="AD53" s="17"/>
      <c r="AE53" s="17"/>
      <c r="AF53" s="17"/>
      <c r="AG53" s="17"/>
      <c r="AH53" s="16"/>
      <c r="AI53" s="17"/>
    </row>
    <row r="54" spans="1:35">
      <c r="A54" s="72"/>
      <c r="B54" s="31">
        <v>41</v>
      </c>
      <c r="C54" s="12"/>
      <c r="D54" s="12"/>
      <c r="E54" s="12"/>
      <c r="F54" s="12"/>
      <c r="G54" s="376"/>
      <c r="H54" s="399"/>
      <c r="I54" s="377"/>
      <c r="J54" s="74"/>
      <c r="L54" s="35"/>
      <c r="M54" s="35"/>
      <c r="N54" s="36"/>
      <c r="AB54" s="16"/>
      <c r="AC54" s="16"/>
      <c r="AD54" s="17"/>
      <c r="AE54" s="17"/>
      <c r="AF54" s="17"/>
      <c r="AG54" s="17"/>
      <c r="AH54" s="16"/>
      <c r="AI54" s="17"/>
    </row>
    <row r="55" spans="1:35">
      <c r="A55" s="72"/>
      <c r="B55" s="32">
        <v>42</v>
      </c>
      <c r="C55" s="14"/>
      <c r="D55" s="14"/>
      <c r="E55" s="14"/>
      <c r="F55" s="14"/>
      <c r="G55" s="374"/>
      <c r="H55" s="398"/>
      <c r="I55" s="375"/>
      <c r="J55" s="74"/>
      <c r="L55" s="35"/>
      <c r="M55" s="35"/>
      <c r="N55" s="36"/>
      <c r="AB55" s="16"/>
      <c r="AC55" s="16"/>
      <c r="AD55" s="17"/>
      <c r="AE55" s="17"/>
      <c r="AF55" s="17"/>
      <c r="AG55" s="17"/>
      <c r="AH55" s="16"/>
      <c r="AI55" s="17"/>
    </row>
    <row r="56" spans="1:35">
      <c r="A56" s="72"/>
      <c r="B56" s="31">
        <v>43</v>
      </c>
      <c r="C56" s="12"/>
      <c r="D56" s="12"/>
      <c r="E56" s="12"/>
      <c r="F56" s="12"/>
      <c r="G56" s="376"/>
      <c r="H56" s="399"/>
      <c r="I56" s="377"/>
      <c r="J56" s="74"/>
      <c r="L56" s="35"/>
      <c r="M56" s="35"/>
      <c r="N56" s="36"/>
      <c r="AB56" s="16"/>
      <c r="AC56" s="16"/>
      <c r="AD56" s="17"/>
      <c r="AE56" s="17"/>
      <c r="AF56" s="17"/>
      <c r="AG56" s="17"/>
      <c r="AH56" s="16"/>
      <c r="AI56" s="17"/>
    </row>
    <row r="57" spans="1:35">
      <c r="A57" s="72"/>
      <c r="B57" s="32">
        <v>44</v>
      </c>
      <c r="C57" s="14"/>
      <c r="D57" s="14"/>
      <c r="E57" s="14"/>
      <c r="F57" s="14"/>
      <c r="G57" s="374"/>
      <c r="H57" s="398"/>
      <c r="I57" s="375"/>
      <c r="J57" s="74"/>
      <c r="L57" s="35"/>
      <c r="M57" s="35"/>
      <c r="N57" s="36"/>
      <c r="AB57" s="16"/>
      <c r="AC57" s="16"/>
      <c r="AD57" s="17"/>
      <c r="AE57" s="17"/>
      <c r="AF57" s="17"/>
      <c r="AG57" s="17"/>
      <c r="AH57" s="16"/>
      <c r="AI57" s="17"/>
    </row>
    <row r="58" spans="1:35">
      <c r="A58" s="72"/>
      <c r="B58" s="31">
        <v>45</v>
      </c>
      <c r="C58" s="12"/>
      <c r="D58" s="12"/>
      <c r="E58" s="12"/>
      <c r="F58" s="12"/>
      <c r="G58" s="376"/>
      <c r="H58" s="399"/>
      <c r="I58" s="377"/>
      <c r="J58" s="74"/>
      <c r="L58" s="35"/>
      <c r="M58" s="35"/>
      <c r="N58" s="36"/>
      <c r="AB58" s="16"/>
      <c r="AC58" s="16"/>
      <c r="AD58" s="17"/>
      <c r="AE58" s="17"/>
      <c r="AF58" s="17"/>
      <c r="AG58" s="17"/>
      <c r="AH58" s="16"/>
      <c r="AI58" s="17"/>
    </row>
    <row r="59" spans="1:35">
      <c r="A59" s="72"/>
      <c r="B59" s="32">
        <v>46</v>
      </c>
      <c r="C59" s="14"/>
      <c r="D59" s="14"/>
      <c r="E59" s="14"/>
      <c r="F59" s="14"/>
      <c r="G59" s="374"/>
      <c r="H59" s="398"/>
      <c r="I59" s="375"/>
      <c r="J59" s="74"/>
      <c r="L59" s="35"/>
      <c r="M59" s="35"/>
      <c r="N59" s="36"/>
      <c r="AB59" s="16"/>
      <c r="AC59" s="16"/>
      <c r="AD59" s="17"/>
      <c r="AE59" s="17"/>
      <c r="AF59" s="17"/>
      <c r="AG59" s="17"/>
      <c r="AH59" s="16"/>
      <c r="AI59" s="17"/>
    </row>
    <row r="60" spans="1:35">
      <c r="A60" s="72"/>
      <c r="B60" s="31">
        <v>47</v>
      </c>
      <c r="C60" s="12"/>
      <c r="D60" s="12"/>
      <c r="E60" s="12"/>
      <c r="F60" s="12"/>
      <c r="G60" s="376"/>
      <c r="H60" s="399"/>
      <c r="I60" s="377"/>
      <c r="J60" s="74"/>
      <c r="L60" s="35"/>
      <c r="M60" s="35"/>
      <c r="N60" s="36"/>
      <c r="AB60" s="16"/>
      <c r="AC60" s="16"/>
      <c r="AD60" s="17"/>
      <c r="AE60" s="17"/>
      <c r="AF60" s="17"/>
      <c r="AG60" s="17"/>
      <c r="AH60" s="16"/>
      <c r="AI60" s="17"/>
    </row>
    <row r="61" spans="1:35">
      <c r="A61" s="72"/>
      <c r="B61" s="32">
        <v>48</v>
      </c>
      <c r="C61" s="14"/>
      <c r="D61" s="14"/>
      <c r="E61" s="14"/>
      <c r="F61" s="14"/>
      <c r="G61" s="374"/>
      <c r="H61" s="398"/>
      <c r="I61" s="375"/>
      <c r="J61" s="74"/>
      <c r="L61" s="35"/>
      <c r="M61" s="35"/>
      <c r="N61" s="36"/>
      <c r="AB61" s="16"/>
      <c r="AC61" s="16"/>
      <c r="AD61" s="17"/>
      <c r="AE61" s="17"/>
      <c r="AF61" s="17"/>
      <c r="AG61" s="17"/>
      <c r="AH61" s="16"/>
      <c r="AI61" s="17"/>
    </row>
    <row r="62" spans="1:35">
      <c r="A62" s="72"/>
      <c r="B62" s="31">
        <v>49</v>
      </c>
      <c r="C62" s="12"/>
      <c r="D62" s="12"/>
      <c r="E62" s="12"/>
      <c r="F62" s="12"/>
      <c r="G62" s="376"/>
      <c r="H62" s="399"/>
      <c r="I62" s="377"/>
      <c r="J62" s="74"/>
      <c r="L62" s="35"/>
      <c r="M62" s="35"/>
      <c r="N62" s="36"/>
      <c r="AB62" s="16"/>
      <c r="AC62" s="16"/>
      <c r="AD62" s="17"/>
      <c r="AE62" s="17"/>
      <c r="AF62" s="17"/>
      <c r="AG62" s="17"/>
      <c r="AH62" s="16"/>
      <c r="AI62" s="17"/>
    </row>
    <row r="63" spans="1:35">
      <c r="A63" s="72"/>
      <c r="B63" s="32">
        <v>50</v>
      </c>
      <c r="C63" s="14"/>
      <c r="D63" s="14"/>
      <c r="E63" s="14"/>
      <c r="F63" s="14"/>
      <c r="G63" s="374"/>
      <c r="H63" s="398"/>
      <c r="I63" s="375"/>
      <c r="J63" s="74"/>
      <c r="L63" s="35"/>
      <c r="M63" s="35"/>
      <c r="N63" s="36"/>
      <c r="AB63" s="16"/>
      <c r="AC63" s="16"/>
      <c r="AD63" s="17"/>
      <c r="AE63" s="17"/>
      <c r="AF63" s="17"/>
      <c r="AG63" s="17"/>
      <c r="AH63" s="16"/>
      <c r="AI63" s="17"/>
    </row>
    <row r="64" spans="1:35">
      <c r="A64" s="72"/>
      <c r="B64" s="31">
        <v>51</v>
      </c>
      <c r="C64" s="12"/>
      <c r="D64" s="12"/>
      <c r="E64" s="12"/>
      <c r="F64" s="12"/>
      <c r="G64" s="376"/>
      <c r="H64" s="399"/>
      <c r="I64" s="377"/>
      <c r="J64" s="74"/>
      <c r="L64" s="35"/>
      <c r="M64" s="35"/>
      <c r="N64" s="36" t="s">
        <v>1907</v>
      </c>
      <c r="AB64" s="16"/>
      <c r="AC64" s="16" t="s">
        <v>1309</v>
      </c>
      <c r="AD64" s="17"/>
      <c r="AE64" s="17"/>
      <c r="AF64" s="17"/>
      <c r="AG64" s="17" t="s">
        <v>1785</v>
      </c>
      <c r="AH64" s="16" t="s">
        <v>1913</v>
      </c>
      <c r="AI64" s="17" t="s">
        <v>1785</v>
      </c>
    </row>
    <row r="65" spans="1:35">
      <c r="A65" s="72"/>
      <c r="B65" s="32">
        <v>52</v>
      </c>
      <c r="C65" s="14"/>
      <c r="D65" s="14"/>
      <c r="E65" s="14"/>
      <c r="F65" s="14"/>
      <c r="G65" s="374"/>
      <c r="H65" s="398"/>
      <c r="I65" s="375"/>
      <c r="J65" s="74"/>
      <c r="L65" s="35"/>
      <c r="M65" s="35"/>
      <c r="N65" s="36" t="s">
        <v>1910</v>
      </c>
      <c r="AB65" s="16"/>
      <c r="AC65" s="16" t="s">
        <v>1914</v>
      </c>
      <c r="AD65" s="17"/>
      <c r="AE65" s="17"/>
      <c r="AF65" s="17"/>
      <c r="AG65" s="17" t="s">
        <v>1782</v>
      </c>
      <c r="AH65" s="16" t="s">
        <v>1915</v>
      </c>
      <c r="AI65" s="17" t="s">
        <v>1782</v>
      </c>
    </row>
    <row r="66" spans="1:35">
      <c r="A66" s="72"/>
      <c r="B66" s="31">
        <v>53</v>
      </c>
      <c r="C66" s="12"/>
      <c r="D66" s="12"/>
      <c r="E66" s="12"/>
      <c r="F66" s="12"/>
      <c r="G66" s="376"/>
      <c r="H66" s="399"/>
      <c r="I66" s="377"/>
      <c r="J66" s="74"/>
      <c r="L66" s="35"/>
      <c r="M66" s="35"/>
      <c r="N66" s="36" t="s">
        <v>1912</v>
      </c>
      <c r="AB66" s="17"/>
      <c r="AC66" s="17" t="s">
        <v>1916</v>
      </c>
      <c r="AD66" s="17"/>
      <c r="AE66" s="17"/>
      <c r="AF66" s="17"/>
      <c r="AG66" s="17" t="s">
        <v>1917</v>
      </c>
      <c r="AH66" s="16" t="s">
        <v>1918</v>
      </c>
      <c r="AI66" s="17" t="s">
        <v>1919</v>
      </c>
    </row>
    <row r="67" spans="1:35">
      <c r="A67" s="72"/>
      <c r="B67" s="32">
        <v>54</v>
      </c>
      <c r="C67" s="14"/>
      <c r="D67" s="14"/>
      <c r="E67" s="14"/>
      <c r="F67" s="14"/>
      <c r="G67" s="374"/>
      <c r="H67" s="398"/>
      <c r="I67" s="375"/>
      <c r="J67" s="74"/>
      <c r="L67" s="35"/>
      <c r="M67" s="35"/>
      <c r="N67" s="36" t="s">
        <v>1913</v>
      </c>
      <c r="AB67" s="17"/>
      <c r="AC67" s="17"/>
      <c r="AD67" s="17"/>
      <c r="AE67" s="17"/>
      <c r="AF67" s="17"/>
      <c r="AG67" s="17"/>
      <c r="AH67" s="16" t="s">
        <v>1920</v>
      </c>
      <c r="AI67" s="17"/>
    </row>
    <row r="68" spans="1:35">
      <c r="A68" s="72"/>
      <c r="B68" s="31">
        <v>55</v>
      </c>
      <c r="C68" s="12"/>
      <c r="D68" s="12"/>
      <c r="E68" s="12"/>
      <c r="F68" s="12"/>
      <c r="G68" s="376"/>
      <c r="H68" s="399"/>
      <c r="I68" s="377"/>
      <c r="J68" s="74"/>
      <c r="L68" s="35"/>
      <c r="M68" s="35"/>
      <c r="N68" s="36" t="s">
        <v>1915</v>
      </c>
      <c r="AB68" s="17"/>
      <c r="AC68" s="17" t="s">
        <v>1916</v>
      </c>
      <c r="AD68" s="17"/>
      <c r="AE68" s="17"/>
      <c r="AF68" s="17"/>
      <c r="AG68" s="17" t="s">
        <v>1917</v>
      </c>
      <c r="AH68" s="16" t="s">
        <v>1918</v>
      </c>
      <c r="AI68" s="17" t="s">
        <v>1919</v>
      </c>
    </row>
    <row r="69" spans="1:35">
      <c r="A69" s="72"/>
      <c r="B69" s="32">
        <v>56</v>
      </c>
      <c r="C69" s="14"/>
      <c r="D69" s="14"/>
      <c r="E69" s="14"/>
      <c r="F69" s="14"/>
      <c r="G69" s="374"/>
      <c r="H69" s="398"/>
      <c r="I69" s="375"/>
      <c r="J69" s="74"/>
      <c r="L69" s="35"/>
      <c r="M69" s="35"/>
      <c r="N69" s="36" t="s">
        <v>1918</v>
      </c>
      <c r="AB69" s="17"/>
      <c r="AC69" s="17"/>
      <c r="AD69" s="17"/>
      <c r="AE69" s="17"/>
      <c r="AF69" s="17"/>
      <c r="AG69" s="17"/>
      <c r="AH69" s="16" t="s">
        <v>1920</v>
      </c>
      <c r="AI69" s="17"/>
    </row>
    <row r="70" spans="1:35">
      <c r="A70" s="72"/>
      <c r="B70" s="31">
        <v>57</v>
      </c>
      <c r="C70" s="12"/>
      <c r="D70" s="12"/>
      <c r="E70" s="12"/>
      <c r="F70" s="12"/>
      <c r="G70" s="376"/>
      <c r="H70" s="399"/>
      <c r="I70" s="377"/>
      <c r="J70" s="74"/>
      <c r="L70" s="35"/>
      <c r="M70" s="35"/>
      <c r="N70" s="36" t="s">
        <v>1920</v>
      </c>
      <c r="AB70" s="17"/>
      <c r="AC70" s="17" t="s">
        <v>1916</v>
      </c>
      <c r="AD70" s="17"/>
      <c r="AE70" s="17"/>
      <c r="AF70" s="17"/>
      <c r="AG70" s="17" t="s">
        <v>1917</v>
      </c>
      <c r="AH70" s="16" t="s">
        <v>1918</v>
      </c>
      <c r="AI70" s="17" t="s">
        <v>1919</v>
      </c>
    </row>
    <row r="71" spans="1:35">
      <c r="A71" s="72"/>
      <c r="B71" s="32">
        <v>58</v>
      </c>
      <c r="C71" s="14"/>
      <c r="D71" s="14"/>
      <c r="E71" s="14"/>
      <c r="F71" s="14"/>
      <c r="G71" s="374"/>
      <c r="H71" s="398"/>
      <c r="I71" s="375"/>
      <c r="J71" s="74"/>
      <c r="L71" s="35"/>
      <c r="M71" s="35"/>
      <c r="N71" s="36" t="s">
        <v>1918</v>
      </c>
      <c r="AB71" s="17"/>
      <c r="AC71" s="17"/>
      <c r="AD71" s="17"/>
      <c r="AE71" s="17"/>
      <c r="AF71" s="17"/>
      <c r="AG71" s="17"/>
      <c r="AH71" s="17" t="s">
        <v>1921</v>
      </c>
      <c r="AI71" s="17"/>
    </row>
    <row r="72" spans="1:35">
      <c r="A72" s="72"/>
      <c r="B72" s="31">
        <v>59</v>
      </c>
      <c r="C72" s="12"/>
      <c r="D72" s="12"/>
      <c r="E72" s="12"/>
      <c r="F72" s="12"/>
      <c r="G72" s="376"/>
      <c r="H72" s="399"/>
      <c r="I72" s="377"/>
      <c r="J72" s="74"/>
      <c r="L72" s="35"/>
      <c r="M72" s="35"/>
      <c r="N72" s="36" t="s">
        <v>1920</v>
      </c>
      <c r="AB72" s="17"/>
      <c r="AC72" s="17"/>
      <c r="AD72" s="17"/>
      <c r="AE72" s="17"/>
      <c r="AF72" s="17"/>
      <c r="AG72" s="17"/>
      <c r="AH72" s="16" t="s">
        <v>1922</v>
      </c>
      <c r="AI72" s="17"/>
    </row>
    <row r="73" spans="1:35">
      <c r="A73" s="72"/>
      <c r="B73" s="32">
        <v>60</v>
      </c>
      <c r="C73" s="14"/>
      <c r="D73" s="14"/>
      <c r="E73" s="14"/>
      <c r="F73" s="14"/>
      <c r="G73" s="374"/>
      <c r="H73" s="398"/>
      <c r="I73" s="375"/>
      <c r="J73" s="74"/>
      <c r="L73" s="35"/>
      <c r="M73" s="35"/>
      <c r="N73" s="36" t="s">
        <v>1918</v>
      </c>
      <c r="AB73" s="17"/>
      <c r="AC73" s="17"/>
      <c r="AD73" s="17"/>
      <c r="AE73" s="17"/>
      <c r="AF73" s="17"/>
      <c r="AG73" s="17"/>
      <c r="AH73" s="16" t="s">
        <v>1907</v>
      </c>
      <c r="AI73" s="17"/>
    </row>
    <row r="74" spans="1:35">
      <c r="A74" s="72"/>
      <c r="B74" s="31">
        <v>61</v>
      </c>
      <c r="C74" s="12"/>
      <c r="D74" s="12"/>
      <c r="E74" s="12"/>
      <c r="F74" s="12"/>
      <c r="G74" s="376"/>
      <c r="H74" s="399"/>
      <c r="I74" s="377"/>
      <c r="J74" s="74"/>
      <c r="L74" s="35"/>
      <c r="M74" s="35"/>
      <c r="N74" s="36" t="s">
        <v>1921</v>
      </c>
      <c r="AB74" s="17"/>
      <c r="AC74" s="17"/>
      <c r="AD74" s="17"/>
      <c r="AE74" s="17"/>
      <c r="AF74" s="17"/>
      <c r="AG74" s="17"/>
      <c r="AH74" s="20"/>
      <c r="AI74" s="17"/>
    </row>
    <row r="75" spans="1:35">
      <c r="A75" s="72"/>
      <c r="B75" s="32">
        <v>62</v>
      </c>
      <c r="C75" s="14"/>
      <c r="D75" s="14"/>
      <c r="E75" s="14"/>
      <c r="F75" s="14"/>
      <c r="G75" s="374"/>
      <c r="H75" s="398"/>
      <c r="I75" s="375"/>
      <c r="J75" s="74"/>
      <c r="L75" s="35"/>
      <c r="M75" s="35"/>
      <c r="N75" s="36" t="s">
        <v>1922</v>
      </c>
      <c r="AB75" s="17"/>
      <c r="AC75" s="17"/>
      <c r="AD75" s="17"/>
      <c r="AE75" s="17"/>
      <c r="AF75" s="17"/>
      <c r="AG75" s="17"/>
      <c r="AH75" s="17"/>
      <c r="AI75" s="17"/>
    </row>
    <row r="76" spans="1:35">
      <c r="A76" s="72"/>
      <c r="B76" s="31">
        <v>63</v>
      </c>
      <c r="C76" s="12"/>
      <c r="D76" s="12"/>
      <c r="E76" s="12"/>
      <c r="F76" s="12"/>
      <c r="G76" s="376"/>
      <c r="H76" s="399"/>
      <c r="I76" s="377"/>
      <c r="J76" s="74"/>
      <c r="L76" s="35"/>
      <c r="M76" s="35"/>
      <c r="N76" s="36" t="s">
        <v>1907</v>
      </c>
      <c r="AB76" s="17"/>
      <c r="AC76" s="17"/>
      <c r="AD76" s="17"/>
      <c r="AE76" s="17"/>
      <c r="AF76" s="17"/>
      <c r="AG76" s="17"/>
      <c r="AH76" s="17"/>
      <c r="AI76" s="17"/>
    </row>
    <row r="77" spans="1:35">
      <c r="A77" s="72"/>
      <c r="B77" s="32">
        <v>64</v>
      </c>
      <c r="C77" s="14"/>
      <c r="D77" s="14"/>
      <c r="E77" s="14"/>
      <c r="F77" s="14"/>
      <c r="G77" s="374"/>
      <c r="H77" s="398"/>
      <c r="I77" s="375"/>
      <c r="J77" s="74"/>
    </row>
    <row r="78" spans="1:35">
      <c r="A78" s="72"/>
      <c r="B78" s="31">
        <v>65</v>
      </c>
      <c r="C78" s="12"/>
      <c r="D78" s="12"/>
      <c r="E78" s="12"/>
      <c r="F78" s="12"/>
      <c r="G78" s="376"/>
      <c r="H78" s="399"/>
      <c r="I78" s="377"/>
      <c r="J78" s="74"/>
    </row>
    <row r="79" spans="1:35">
      <c r="A79" s="72"/>
      <c r="B79" s="32">
        <v>66</v>
      </c>
      <c r="C79" s="14"/>
      <c r="D79" s="14"/>
      <c r="E79" s="14"/>
      <c r="F79" s="14"/>
      <c r="G79" s="374"/>
      <c r="H79" s="398"/>
      <c r="I79" s="375"/>
      <c r="J79" s="74"/>
    </row>
    <row r="80" spans="1:35">
      <c r="A80" s="72"/>
      <c r="B80" s="31">
        <v>67</v>
      </c>
      <c r="C80" s="12"/>
      <c r="D80" s="12"/>
      <c r="E80" s="12"/>
      <c r="F80" s="12"/>
      <c r="G80" s="376"/>
      <c r="H80" s="399"/>
      <c r="I80" s="377"/>
      <c r="J80" s="74"/>
    </row>
    <row r="81" spans="1:10">
      <c r="A81" s="72"/>
      <c r="B81" s="32">
        <v>68</v>
      </c>
      <c r="C81" s="14"/>
      <c r="D81" s="14"/>
      <c r="E81" s="14"/>
      <c r="F81" s="14"/>
      <c r="G81" s="374"/>
      <c r="H81" s="398"/>
      <c r="I81" s="375"/>
      <c r="J81" s="74"/>
    </row>
    <row r="82" spans="1:10">
      <c r="A82" s="72"/>
      <c r="B82" s="31">
        <v>69</v>
      </c>
      <c r="C82" s="12"/>
      <c r="D82" s="12"/>
      <c r="E82" s="12"/>
      <c r="F82" s="12"/>
      <c r="G82" s="376"/>
      <c r="H82" s="399"/>
      <c r="I82" s="377"/>
      <c r="J82" s="74"/>
    </row>
    <row r="83" spans="1:10">
      <c r="A83" s="72"/>
      <c r="B83" s="32">
        <v>70</v>
      </c>
      <c r="C83" s="14"/>
      <c r="D83" s="14"/>
      <c r="E83" s="14"/>
      <c r="F83" s="14"/>
      <c r="G83" s="374"/>
      <c r="H83" s="398"/>
      <c r="I83" s="375"/>
      <c r="J83" s="74"/>
    </row>
    <row r="84" spans="1:10" ht="15" thickBot="1">
      <c r="A84" s="75"/>
      <c r="B84" s="76"/>
      <c r="C84" s="76"/>
      <c r="D84" s="76"/>
      <c r="E84" s="76"/>
      <c r="F84" s="76"/>
      <c r="G84" s="76"/>
      <c r="H84" s="76"/>
      <c r="I84" s="76"/>
      <c r="J84" s="77"/>
    </row>
  </sheetData>
  <dataConsolidate/>
  <mergeCells count="76">
    <mergeCell ref="G55:I55"/>
    <mergeCell ref="G56:I56"/>
    <mergeCell ref="G62:I62"/>
    <mergeCell ref="G63:I63"/>
    <mergeCell ref="G57:I57"/>
    <mergeCell ref="G58:I58"/>
    <mergeCell ref="G59:I59"/>
    <mergeCell ref="G60:I60"/>
    <mergeCell ref="G61:I61"/>
    <mergeCell ref="G50:I50"/>
    <mergeCell ref="G51:I51"/>
    <mergeCell ref="G52:I52"/>
    <mergeCell ref="G53:I53"/>
    <mergeCell ref="G54:I54"/>
    <mergeCell ref="G45:I45"/>
    <mergeCell ref="G46:I46"/>
    <mergeCell ref="G47:I47"/>
    <mergeCell ref="G48:I48"/>
    <mergeCell ref="G49:I49"/>
    <mergeCell ref="G40:I40"/>
    <mergeCell ref="G41:I41"/>
    <mergeCell ref="G42:I42"/>
    <mergeCell ref="G43:I43"/>
    <mergeCell ref="G44:I44"/>
    <mergeCell ref="G35:I35"/>
    <mergeCell ref="G36:I36"/>
    <mergeCell ref="G37:I37"/>
    <mergeCell ref="G38:I38"/>
    <mergeCell ref="G39:I39"/>
    <mergeCell ref="G30:I30"/>
    <mergeCell ref="G31:I31"/>
    <mergeCell ref="G32:I32"/>
    <mergeCell ref="G33:I33"/>
    <mergeCell ref="G34:I34"/>
    <mergeCell ref="G25:I25"/>
    <mergeCell ref="G26:I26"/>
    <mergeCell ref="G27:I27"/>
    <mergeCell ref="G28:I28"/>
    <mergeCell ref="G29:I29"/>
    <mergeCell ref="G20:I20"/>
    <mergeCell ref="G21:I21"/>
    <mergeCell ref="G22:I22"/>
    <mergeCell ref="G23:I23"/>
    <mergeCell ref="G24:I24"/>
    <mergeCell ref="C5:G7"/>
    <mergeCell ref="G82:I82"/>
    <mergeCell ref="G83:I83"/>
    <mergeCell ref="G77:I77"/>
    <mergeCell ref="G78:I78"/>
    <mergeCell ref="G79:I79"/>
    <mergeCell ref="G80:I80"/>
    <mergeCell ref="G81:I81"/>
    <mergeCell ref="G72:I72"/>
    <mergeCell ref="G73:I73"/>
    <mergeCell ref="G74:I74"/>
    <mergeCell ref="G75:I75"/>
    <mergeCell ref="G76:I76"/>
    <mergeCell ref="C12:I12"/>
    <mergeCell ref="B11:C11"/>
    <mergeCell ref="D11:I11"/>
    <mergeCell ref="B12:B13"/>
    <mergeCell ref="G71:I71"/>
    <mergeCell ref="G70:I70"/>
    <mergeCell ref="G69:I69"/>
    <mergeCell ref="G13:I13"/>
    <mergeCell ref="G14:I14"/>
    <mergeCell ref="G15:I15"/>
    <mergeCell ref="G64:I64"/>
    <mergeCell ref="G65:I65"/>
    <mergeCell ref="G66:I66"/>
    <mergeCell ref="G67:I67"/>
    <mergeCell ref="G68:I68"/>
    <mergeCell ref="G16:I16"/>
    <mergeCell ref="G17:I17"/>
    <mergeCell ref="G18:I18"/>
    <mergeCell ref="G19:I19"/>
  </mergeCells>
  <dataValidations count="5">
    <dataValidation allowBlank="1" showInputMessage="1" showErrorMessage="1" prompt="Diligenciar en mayúsculas. No utilizar caracteres especiales. En caso de ser requerido un cocatenador se debe utilizar el carácter línea baja (_). Utilizar una  nomenclatura &quot;natural&quot; que describa el contenido del campo. No mayor a 20 caracteres." sqref="C14:C83" xr:uid="{00000000-0002-0000-0800-000000000000}"/>
    <dataValidation type="list" allowBlank="1" showInputMessage="1" showErrorMessage="1" prompt="Seleccione el tipo de dato de la lista." sqref="D14:D83" xr:uid="{00000000-0002-0000-0800-000001000000}">
      <formula1>$L$12:$L$14</formula1>
    </dataValidation>
    <dataValidation allowBlank="1" showInputMessage="1" showErrorMessage="1" prompt="Diligencie la longitud maxima." sqref="E14:E83" xr:uid="{00000000-0002-0000-0800-000002000000}"/>
    <dataValidation type="list" allowBlank="1" showInputMessage="1" showErrorMessage="1" prompt="El campo puede ir vacío?" sqref="F14:F83" xr:uid="{00000000-0002-0000-0800-000003000000}">
      <formula1>$M$12:$M$13</formula1>
    </dataValidation>
    <dataValidation allowBlank="1" showInputMessage="1" showErrorMessage="1" prompt="Descripción breve del contenido del campo." sqref="G14:I83" xr:uid="{00000000-0002-0000-0800-000004000000}"/>
  </dataValidations>
  <pageMargins left="0.7" right="0.7" top="0.75" bottom="0.75" header="0.3" footer="0.3"/>
  <pageSetup orientation="landscape" r:id="rId1"/>
  <headerFooter>
    <oddFooter>&amp;L_x000D_&amp;1#&amp;"Aptos"&amp;10&amp;K008000 NC2</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0FD27BA34BC984DA9AFFE64BFE08EF3" ma:contentTypeVersion="10" ma:contentTypeDescription="Crear nuevo documento." ma:contentTypeScope="" ma:versionID="2840b034c8409d24c17cb68fea62aabf">
  <xsd:schema xmlns:xsd="http://www.w3.org/2001/XMLSchema" xmlns:xs="http://www.w3.org/2001/XMLSchema" xmlns:p="http://schemas.microsoft.com/office/2006/metadata/properties" xmlns:ns2="2093517b-1af0-4ab3-8fef-4ea642085132" xmlns:ns3="209df095-b2b2-4b1e-8e1a-ea19daa5c738" targetNamespace="http://schemas.microsoft.com/office/2006/metadata/properties" ma:root="true" ma:fieldsID="32842bf285a14abae0b52244580d607f" ns2:_="" ns3:_="">
    <xsd:import namespace="2093517b-1af0-4ab3-8fef-4ea642085132"/>
    <xsd:import namespace="209df095-b2b2-4b1e-8e1a-ea19daa5c7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3517b-1af0-4ab3-8fef-4ea6420851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09df095-b2b2-4b1e-8e1a-ea19daa5c738"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1CA451-DDA3-45EC-934C-6CC65747CC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3517b-1af0-4ab3-8fef-4ea642085132"/>
    <ds:schemaRef ds:uri="209df095-b2b2-4b1e-8e1a-ea19daa5c7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79201D-DF4F-4987-BA56-B3F628F8A65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DEBAB30-7D1B-4324-8F09-CE055CA45D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Hoja de Control</vt:lpstr>
      <vt:lpstr>Generalidades</vt:lpstr>
      <vt:lpstr>Datos de la Entidad</vt:lpstr>
      <vt:lpstr>Identificación Inventario Info.</vt:lpstr>
      <vt:lpstr>Análisis Jurídico Invent. Info.</vt:lpstr>
      <vt:lpstr>Identificación Inventario Datos</vt:lpstr>
      <vt:lpstr>Priorización Conjuntos de datos</vt:lpstr>
      <vt:lpstr>Descripción de Metadatos</vt:lpstr>
      <vt:lpstr>Estructuración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Pablo Barrios</dc:creator>
  <cp:keywords/>
  <dc:description/>
  <cp:lastModifiedBy>Erika Morales Mendez</cp:lastModifiedBy>
  <cp:revision/>
  <dcterms:created xsi:type="dcterms:W3CDTF">2013-04-16T15:20:56Z</dcterms:created>
  <dcterms:modified xsi:type="dcterms:W3CDTF">2026-08-05T19:11:11Z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0x010100D0FD27BA34BC984DA9AFFE64BFE08EF3</vt:lpwstr>
  </property>
  <property fmtid="{D5CDD505-2E9C-101B-9397-08002B2CF9AE}" pid="3" name="MSIP_Label_0835dca4-0a5e-4e60-b4ca-6335b8f24e3b_Enabled">
    <vt:lpwstr>true</vt:lpwstr>
  </property>
  <property fmtid="{D5CDD505-2E9C-101B-9397-08002B2CF9AE}" pid="4" name="MSIP_Label_0835dca4-0a5e-4e60-b4ca-6335b8f24e3b_SetDate">
    <vt:lpwstr>2026-07-31T20:58:01Z</vt:lpwstr>
  </property>
  <property fmtid="{D5CDD505-2E9C-101B-9397-08002B2CF9AE}" pid="5" name="MSIP_Label_0835dca4-0a5e-4e60-b4ca-6335b8f24e3b_Method">
    <vt:lpwstr>Standard</vt:lpwstr>
  </property>
  <property fmtid="{D5CDD505-2E9C-101B-9397-08002B2CF9AE}" pid="6" name="MSIP_Label_0835dca4-0a5e-4e60-b4ca-6335b8f24e3b_Name">
    <vt:lpwstr>Medio</vt:lpwstr>
  </property>
  <property fmtid="{D5CDD505-2E9C-101B-9397-08002B2CF9AE}" pid="7" name="MSIP_Label_0835dca4-0a5e-4e60-b4ca-6335b8f24e3b_SiteId">
    <vt:lpwstr>71f449f7-39af-46fa-a0fa-d8f80dcff063</vt:lpwstr>
  </property>
  <property fmtid="{D5CDD505-2E9C-101B-9397-08002B2CF9AE}" pid="8" name="MSIP_Label_0835dca4-0a5e-4e60-b4ca-6335b8f24e3b_ActionId">
    <vt:lpwstr>a380153f-d4b6-45a1-8124-589416cec84a</vt:lpwstr>
  </property>
  <property fmtid="{D5CDD505-2E9C-101B-9397-08002B2CF9AE}" pid="9" name="MSIP_Label_0835dca4-0a5e-4e60-b4ca-6335b8f24e3b_ContentBits">
    <vt:lpwstr>2</vt:lpwstr>
  </property>
  <property fmtid="{D5CDD505-2E9C-101B-9397-08002B2CF9AE}" pid="10" name="MSIP_Label_0835dca4-0a5e-4e60-b4ca-6335b8f24e3b_Tag">
    <vt:lpwstr>10, 3, 0, 1</vt:lpwstr>
  </property>
</Properties>
</file>