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15699A77-1B43-4CB3-96A0-B6D03F392567}" xr6:coauthVersionLast="47" xr6:coauthVersionMax="47" xr10:uidLastSave="{00000000-0000-0000-0000-000000000000}"/>
  <bookViews>
    <workbookView xWindow="760" yWindow="76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<sst xmlns="http://schemas.openxmlformats.org/spreadsheetml/2006/main" count="236" uniqueCount="135">
  <si>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</si>
  <si>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</si>
  <si>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</si>
  <si>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</si>
  <si>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</si>
  <si>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</si>
  <si>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</si>
  <si>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</si>
  <si>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</si>
  <si>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</si>
  <si>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</si>
  <si>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</si>
  <si>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</si>
  <si>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</si>
  <si>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</si>
  <si>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</si>
  <si>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</si>
  <si>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</si>
  <si>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</si>
  <si>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</si>
  <si>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</si>
  <si>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</si>
  <si>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</si>
  <si>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</si>
  <si>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</si>
  <si>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</si>
  <si>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</si>
  <si>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</si>
  <si>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</si>
  <si>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</si>
  <si>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</si>
  <si>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</si>
  <si>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</si>
  <si>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</si>
  <si>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</si>
  <si>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</si>
  <si>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</si>
  <si>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</si>
  <si>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</si>
  <si>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</si>
  <si>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</si>
  <si>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</si>
  <si>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</si>
  <si>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</si>
  <si>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</si>
  <si>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</si>
  <si>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</si>
  <si>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</si>
  <si>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</si>
  <si>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</si>
  <si>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</si>
  <si>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</si>
  <si>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</si>
  <si>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</si>
  <si>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</si>
  <si>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</si>
  <si>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</si>
  <si>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</si>
  <si>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</si>
  <si>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</si>
  <si>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</si>
  <si>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</si>
  <si>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</si>
  <si>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</si>
  <si>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</si>
  <si>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</si>
  <si>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</si>
  <si>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</si>
  <si>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</si>
  <si>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</si>
  <si>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</si>
  <si>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</si>
  <si>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</si>
  <si>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</si>
  <si>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</si>
  <si>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</si>
  <si>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</si>
  <si>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</si>
  <si>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</si>
  <si>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</si>
  <si>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</si>
  <si>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</si>
  <si>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</si>
  <si>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</si>
  <si>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</si>
  <si>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</si>
  <si>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</si>
  <si>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</si>
  <si>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</si>
  <si>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</si>
  <si>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</si>
  <si>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</si>
  <si>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</si>
  <si>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</si>
  <si>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</si>
  <si>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</si>
  <si>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</si>
  <si>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</si>
  <si>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</si>
  <si>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</si>
  <si>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</si>
  <si>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</si>
  <si>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</si>
  <si>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HABICHUELA BLUE LAKE NORTE DE SANTANDER ÁBREGO</t>
  </si>
  <si>
    <t>Premio ALIDE 2025 a la Gestión y Modernización Tecnológica – Por el aplicativo Decision.</t>
  </si>
  <si>
    <t>2025 Q4</t>
  </si>
  <si>
    <t>2017 Q4</t>
  </si>
  <si>
    <t>Material de propagacion: Semilla // Distancia de siembra: 0,2 x 1,3 // Densidad de siembra - Plantas/Ha.: 38.462 // Duracion del ciclo: 2 meses // Productividad/Ha/Ciclo: 16.000 kg // Inicio de Produccion desde la siembra: mes 2  // Duracion de la etapa productiva: 1 meses // Productividad promedio en etapa productiva  // Cultivo asociado: NA // Productividad promedio etapa productiva: 16.000 kg // % Rendimiento 1ra. Calidad: 85 // % Rendimiento 2da. Calidad: 15 // Precio de venta ponderado por calidad: $2.487 // Valor Jornal: $70.000 // Otros: NA</t>
  </si>
  <si>
    <t>El presente documento corresponde a una actualización del documento PDF de la AgroGuía correspondiente a Habichuela Blue Lake Norte De Santander Ábrego publicada en la página web, y consta de las siguientes partes:</t>
  </si>
  <si>
    <t>- Flujo anualizado de los ingresos (precio y rendimiento) y los costos de producción para una hectárea de
Habichuela Blue Lake Norte De Santander Ábrego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</si>
  <si>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Habichuela Blue Lake Norte De Santander Ábrego.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</si>
  <si>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</si>
  <si>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</si>
  <si>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</si>
  <si>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</si>
  <si>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Habichuela Blue Lake Norte De Santander Ábrego. La participación se encuentra actualizada al 2025 Q4.</t>
  </si>
  <si>
    <t>Sostenimiento Ciclo ***</t>
  </si>
  <si>
    <t>Sub Total Ingresos millones [(CxG)+(DxH)]</t>
  </si>
  <si>
    <t>** Los costos de instalación comprenden tanto los gastos relacionados con la mano de obra como aquellos asociados con los insumos necesarios hasta completar la siembra de las plantas. Para el caso de Habichuela Blue Lake Norte De Santander Ábrego, en lo que respecta a la mano de obra incluye actividades como la preparación del terreno, la siembra, el trazado y el ahoyado, entre otras, y ascienden a un total de $1,8 millones de pesos (equivalente a 25 jornales). En cuanto a los insumos, se incluyen los gastos relacionados con el material vegetal y las enmiendas, que en conjunto ascienden a  $1,2 millones.</t>
  </si>
  <si>
    <t>*** Los costos de sostenimiento del ciclo comprenden tanto los gastos relacionados con la mano de obra como aquellos asociados con los insumos necesarios desde el momento de la siembra de las plantas hasta finalizar el ciclo. Para el caso de Habichuela Blue Lake Norte De Santander Ábrego, en lo que respecta a la mano de obra incluye actividades como la fertilización, riego, control de malezas, plagas y enfermedades, entre otras, y ascienden a un total de $13,8 millones de pesos (equivalente a 197 jornales). En cuanto a los insumos, se incluyen los fertilizantes, plaguicidas, transportes, entre otras, que en conjunto ascienden a  $8,6 millones.</t>
  </si>
  <si>
    <t>Nota 1: en caso de utilizar esta información para el desarrollo de otras publicaciones, por favor citar FINAGRO, "Agro Guía - Marcos de Referencia Agroeconómicos"</t>
  </si>
  <si>
    <t>Los costos totales del ciclo para esta actualización (2025 Q4) equivalen a $25,3 millones, en comparación con los costos del marco original que ascienden a $11,2 millones, (mes de publicación del marco: octubre - 2017).
La rentabilidad actualizada (2025 Q4) subió frente a la rentabilidad de la primera AgroGuía, pasando del 11,1% al 57,3%. Mientras que el crecimiento de los costos fue del 225,4%, el crecimiento de los ingresos fue del 315,2%.</t>
  </si>
  <si>
    <t>En cuanto a los costos de mano de obra de la AgroGuía actualizada, se destaca la participación de cosecha y beneficio seguido de control fitosanitario, que representan el 52% y el 14% del costo total, respectivamente. En cuanto a los costos de insumos, se destaca la participación de control fitosanitario seguido de fertilización, que representan el 44% y el 22% del costo total, respectivamente.</t>
  </si>
  <si>
    <t>A continuación, se presenta la desagregación de los costos de mano de obra e insumos según las diferentes actividades vinculadas a la producción de HABICHUELA BLUE LAKE NORTE DE SANTANDER ÁBREGO</t>
  </si>
  <si>
    <t>En cuanto a los costos de mano de obra, se destaca la participación de cosecha y beneficio segido por control fitosanitario que representan el 52% y el 14% del costo total, respectivamente. En cuanto a los costos de insumos, se destaca la participación de control fitosanitario segido por fertilización que representan el 44% y el 26% del costo total, respectivamente.</t>
  </si>
  <si>
    <t>En cuanto a los costos de mano de obra, se destaca la participación de cosecha y beneficio segido por control fitosanitario que representan el 52% y el 14% del costo total, respectivamente. En cuanto a los costos de insumos, se destaca la participación de control fitosanitario segido por fertilización que representan el 44% y el 22% del costo total, respectivamente.</t>
  </si>
  <si>
    <t>En cuanto a los costos de mano de obra, se destaca la participación de cosecha y beneficio segido por control fitosanitario que representan el 52% y el 14% del costo total, respectivamente.</t>
  </si>
  <si>
    <t>En cuanto a los costos de insumos, se destaca la participación de control fitosanitario segido por fertilización que representan el 44% y el 22% del costo total, respectivamente.</t>
  </si>
  <si>
    <t>En cuanto a los costos de insumos, se destaca la participación de control fitosanitario segido por fertilización que representan el 44% y el 26% del costo total, respectivamente.</t>
  </si>
  <si>
    <t>En cuanto a los costos de mano de obra, se destaca la participación de cosecha y beneficio segido por control fitosanitario que representan el 52% y el 14% del costo total, respectivamente.En cuanto a los costos de insumos, se destaca la participación de control fitosanitario segido por fertilización que representan el 44% y el 26% del costo total, respectivamente.</t>
  </si>
  <si>
    <t>De acuerdo con el comportamiento histórico del sistema productivo, se efectuó un análisis de sensibilidad del margen de utilidad obtenido en la producción de HABICHUELA BLUE LAKE NORTE DE SANTANDER ÁBREGO, frente a diferentes escenarios de variación de precios de venta en finca y rendimientos probables (kg/ha).</t>
  </si>
  <si>
    <t>Con un precio ponderado de COP $ 2.487/kg y con un rendimiento por hectárea de 16.000 kg por ciclo; el margen de utilidad obtenido en la producción de habichuela es del 36%.</t>
  </si>
  <si>
    <t>El precio mínimo ponderado para cubrir los costos de producción, con un rendimiento de 16.000 kg para todo el ciclo de producción, es COP $ 1.581/kg.</t>
  </si>
  <si>
    <t>El rendimiento mínimo por ha/ciclo para cubrir los costos de producción, con un precio ponderado de COP $ 2.487, es de 10.172 kg/ha para todo el ciclo.</t>
  </si>
  <si>
    <t>El siguiente cuadro presenta diferentes escenarios de rentabilidad para el sistema productivo de HABICHUELA BLUE LAKE NORTE DE SANTANDER ÁBREGO,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</si>
</sst>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4BCFCBAD-A0CA-EFBE-2D77-8556F8C246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EC6B6D7E-1F5E-2BAF-E804-27026137322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7951F4AD-AC5A-FFBE-B767-B736FE93C4D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15740F05-B6C3-BF88-0A2B-BB2B31A1514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5445C669-54DE-4504-E40C-4B9412F36D8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E857684A-AABF-8F02-FBD2-D32AE9C1933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D14F5910-466B-CEF2-4905-023A552FE4A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2862B140-1F5B-1324-B465-F30F37886EC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19437F64-260A-BD92-E83A-26E97C749E5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BDB6FE1A-E079-18F9-E411-3EAC554797A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1750</v>
      </c>
      <c r="C7" s="22">
        <v>13772</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15522</v>
      </c>
      <c r="AH7" s="23">
        <v>0.61358433291741366</v>
      </c>
    </row>
    <row r="8" spans="1:34" x14ac:dyDescent="0.3">
      <c r="A8" s="5" t="s">
        <v>101</v>
      </c>
      <c r="B8" s="22">
        <v>1203.46</v>
      </c>
      <c r="C8" s="22">
        <v>8571.7900000000009</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9775.26</v>
      </c>
      <c r="AH8" s="23">
        <v>0.38641566708258651</v>
      </c>
    </row>
    <row r="9" spans="1:34" x14ac:dyDescent="0.3">
      <c r="A9" s="9" t="s">
        <v>100</v>
      </c>
      <c r="B9" s="22">
        <v>2953.46</v>
      </c>
      <c r="C9" s="22">
        <v>22343.79</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25297.26</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13600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13600</v>
      </c>
      <c r="AH11" s="28"/>
    </row>
    <row r="12" spans="1:34" x14ac:dyDescent="0.3">
      <c r="A12" s="5" t="s">
        <v>19</v>
      </c>
      <c r="B12" s="24"/>
      <c r="C12" s="24">
        <v>2400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2400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2.8370000000000002</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2.8370000000000002</v>
      </c>
      <c r="AH15" s="28"/>
    </row>
    <row r="16" spans="1:34" x14ac:dyDescent="0.3">
      <c r="A16" s="5" t="s">
        <v>15</v>
      </c>
      <c r="B16" s="25"/>
      <c r="C16" s="25">
        <v>0.504</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0.504</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39792.800000000003</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39792.800000000003</v>
      </c>
      <c r="AH19" s="28"/>
    </row>
    <row r="20" spans="1:34" x14ac:dyDescent="0.3">
      <c r="A20" s="3" t="s">
        <v>11</v>
      </c>
      <c r="B20" s="26">
        <v>-2953.46</v>
      </c>
      <c r="C20" s="26">
        <v>17449.009999999998</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14495.54</v>
      </c>
      <c r="AH20" s="31"/>
    </row>
    <row r="21" spans="1:34" x14ac:dyDescent="0.3">
      <c r="J21" s="19"/>
      <c r="AG21" s="88">
        <v>0.5730085454784215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6650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6650</v>
      </c>
      <c r="AH121" s="71">
        <v>0.59258599180181781</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4572</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4572</v>
      </c>
      <c r="AH122" s="71">
        <v>0.40741400819818213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11222</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11222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13600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13600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2400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2400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0.9</v>
      </c>
      <c r="D129" s="74">
        <v>0.9</v>
      </c>
      <c r="E129" s="74">
        <v>0.9</v>
      </c>
      <c r="F129" s="74">
        <v>0.9</v>
      </c>
      <c r="G129" s="74">
        <v>0.9</v>
      </c>
      <c r="H129" s="97">
        <v>0.9</v>
      </c>
      <c r="I129" s="74">
        <v>0.9</v>
      </c>
      <c r="J129" s="74">
        <v>0.9</v>
      </c>
      <c r="K129" s="74">
        <v>0.9</v>
      </c>
      <c r="L129" s="74">
        <v>0.9</v>
      </c>
      <c r="M129" s="74">
        <v>0.9</v>
      </c>
      <c r="N129" s="74">
        <v>0.9</v>
      </c>
      <c r="O129" s="74">
        <v>0.9</v>
      </c>
      <c r="P129" s="74">
        <v>0.9</v>
      </c>
      <c r="Q129" s="74">
        <v>0.9</v>
      </c>
      <c r="R129" s="74">
        <v>0.9</v>
      </c>
      <c r="S129" s="74">
        <v>0.9</v>
      </c>
      <c r="T129" s="74">
        <v>0.9</v>
      </c>
      <c r="U129" s="74">
        <v>0.9</v>
      </c>
      <c r="V129" s="74">
        <v>0.9</v>
      </c>
      <c r="W129" s="74">
        <v>0.9</v>
      </c>
      <c r="X129" s="74">
        <v>0.9</v>
      </c>
      <c r="Y129" s="74">
        <v>0.9</v>
      </c>
      <c r="Z129" s="74">
        <v>0.9</v>
      </c>
      <c r="AA129" s="74">
        <v>0.9</v>
      </c>
      <c r="AB129" s="74">
        <v>0.9</v>
      </c>
      <c r="AC129" s="74">
        <v>0.9</v>
      </c>
      <c r="AD129" s="74">
        <v>0.9</v>
      </c>
      <c r="AE129" s="74">
        <v>0.9</v>
      </c>
      <c r="AF129" s="74">
        <v>0.9</v>
      </c>
      <c r="AG129" s="74">
        <v>0.9</v>
      </c>
      <c r="AH129" s="63"/>
    </row>
    <row r="130" spans="1:40" s="21" customFormat="1" x14ac:dyDescent="0.3">
      <c r="A130" s="68" t="s">
        <v>15</v>
      </c>
      <c r="B130" s="74"/>
      <c r="C130" s="74">
        <v>0.16</v>
      </c>
      <c r="D130" s="74">
        <v>0.16</v>
      </c>
      <c r="E130" s="74">
        <v>0.16</v>
      </c>
      <c r="F130" s="74">
        <v>0.16</v>
      </c>
      <c r="G130" s="74">
        <v>0.16</v>
      </c>
      <c r="H130" s="74">
        <v>0.16</v>
      </c>
      <c r="I130" s="74">
        <v>0.16</v>
      </c>
      <c r="J130" s="74">
        <v>0.16</v>
      </c>
      <c r="K130" s="74">
        <v>0.16</v>
      </c>
      <c r="L130" s="74">
        <v>0.16</v>
      </c>
      <c r="M130" s="74">
        <v>0.16</v>
      </c>
      <c r="N130" s="74">
        <v>0.16</v>
      </c>
      <c r="O130" s="74">
        <v>0.16</v>
      </c>
      <c r="P130" s="74">
        <v>0.16</v>
      </c>
      <c r="Q130" s="74">
        <v>0.16</v>
      </c>
      <c r="R130" s="74">
        <v>0.16</v>
      </c>
      <c r="S130" s="74">
        <v>0.16</v>
      </c>
      <c r="T130" s="74">
        <v>0.16</v>
      </c>
      <c r="U130" s="74">
        <v>0.16</v>
      </c>
      <c r="V130" s="74">
        <v>0.16</v>
      </c>
      <c r="W130" s="74">
        <v>0.16</v>
      </c>
      <c r="X130" s="74">
        <v>0.16</v>
      </c>
      <c r="Y130" s="74">
        <v>0.16</v>
      </c>
      <c r="Z130" s="74">
        <v>0.16</v>
      </c>
      <c r="AA130" s="74">
        <v>0.16</v>
      </c>
      <c r="AB130" s="74">
        <v>0.16</v>
      </c>
      <c r="AC130" s="74">
        <v>0.16</v>
      </c>
      <c r="AD130" s="74">
        <v>0.16</v>
      </c>
      <c r="AE130" s="74">
        <v>0.16</v>
      </c>
      <c r="AF130" s="74">
        <v>0.16</v>
      </c>
      <c r="AG130" s="74">
        <v>0.16</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12624</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12624</v>
      </c>
      <c r="AH133" s="63"/>
    </row>
    <row r="134" spans="1:40" s="21" customFormat="1" x14ac:dyDescent="0.3">
      <c r="A134" s="66" t="s">
        <v>11</v>
      </c>
      <c r="B134" s="70"/>
      <c r="C134" s="70">
        <v>1402</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1402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180000</v>
      </c>
      <c r="J5" t="s">
        <v>4</v>
      </c>
      <c r="K5" s="1">
        <v>150000</v>
      </c>
      <c r="S5" s="120"/>
      <c r="T5" s="120"/>
      <c r="U5" s="120"/>
      <c r="V5" s="120"/>
      <c r="W5" s="120"/>
      <c r="X5" s="120"/>
      <c r="Y5" s="120"/>
      <c r="Z5" s="120"/>
    </row>
    <row r="6" spans="1:27" x14ac:dyDescent="0.35">
      <c r="A6" t="s">
        <v>8</v>
      </c>
      <c r="B6" s="1">
        <v>900000</v>
      </c>
      <c r="J6" t="s">
        <v>8</v>
      </c>
      <c r="K6" s="1">
        <v>2000000</v>
      </c>
      <c r="S6" s="120"/>
      <c r="T6" s="120"/>
      <c r="U6" s="120"/>
      <c r="V6" s="120"/>
      <c r="W6" s="120"/>
      <c r="X6" s="120"/>
      <c r="Y6" s="120"/>
      <c r="Z6" s="120"/>
      <c r="AA6" s="18"/>
    </row>
    <row r="7" spans="1:27" x14ac:dyDescent="0.35">
      <c r="A7" t="s">
        <v>9</v>
      </c>
      <c r="B7" s="1">
        <v>3440000</v>
      </c>
      <c r="J7" t="s">
        <v>9</v>
      </c>
      <c r="K7" s="1">
        <v>640000</v>
      </c>
      <c r="S7" s="120"/>
      <c r="T7" s="120"/>
      <c r="U7" s="120"/>
      <c r="V7" s="120"/>
      <c r="W7" s="120"/>
      <c r="X7" s="120"/>
      <c r="Y7" s="120"/>
      <c r="Z7" s="120"/>
      <c r="AA7" s="18"/>
    </row>
    <row r="8" spans="1:27" x14ac:dyDescent="0.35">
      <c r="A8" t="s">
        <v>7</v>
      </c>
      <c r="B8" s="1">
        <v>240000</v>
      </c>
      <c r="J8" t="s">
        <v>7</v>
      </c>
      <c r="K8" s="1">
        <v>1182000</v>
      </c>
      <c r="S8" s="120"/>
      <c r="T8" s="120"/>
      <c r="U8" s="120"/>
      <c r="V8" s="120"/>
      <c r="W8" s="120"/>
      <c r="X8" s="120"/>
      <c r="Y8" s="120"/>
      <c r="Z8" s="120"/>
    </row>
    <row r="9" spans="1:27" x14ac:dyDescent="0.35">
      <c r="A9" t="s">
        <v>3</v>
      </c>
      <c r="B9" s="1">
        <v>750000</v>
      </c>
      <c r="J9" t="s">
        <v>3</v>
      </c>
      <c r="K9" s="1">
        <v>480000</v>
      </c>
      <c r="S9" s="120"/>
      <c r="T9" s="120"/>
      <c r="U9" s="120"/>
      <c r="V9" s="120"/>
      <c r="W9" s="120"/>
      <c r="X9" s="120"/>
      <c r="Y9" s="120"/>
      <c r="Z9" s="120"/>
    </row>
    <row r="10" spans="1:27" x14ac:dyDescent="0.35">
      <c r="A10" t="s">
        <v>6</v>
      </c>
      <c r="B10" s="1">
        <v>270000</v>
      </c>
      <c r="J10" t="s">
        <v>6</v>
      </c>
      <c r="K10" s="1">
        <v>120000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750000</v>
      </c>
      <c r="J12" t="s">
        <v>59</v>
      </c>
      <c r="K12" s="1">
        <v>0</v>
      </c>
    </row>
    <row r="13" spans="1:27" x14ac:dyDescent="0.35">
      <c r="A13" t="s">
        <v>10</v>
      </c>
      <c r="B13" s="1">
        <v>0</v>
      </c>
      <c r="J13" t="s">
        <v>10</v>
      </c>
      <c r="K13" s="1">
        <v>0</v>
      </c>
    </row>
    <row r="14" spans="1:27" x14ac:dyDescent="0.35">
      <c r="A14" t="s">
        <v>63</v>
      </c>
      <c r="B14" s="1">
        <v>120000</v>
      </c>
      <c r="J14" t="s">
        <v>63</v>
      </c>
      <c r="K14" s="1">
        <v>0</v>
      </c>
    </row>
    <row r="15" spans="1:27" x14ac:dyDescent="0.35">
      <c r="A15" s="12" t="s">
        <v>64</v>
      </c>
      <c r="B15" s="13">
        <v>6650000</v>
      </c>
      <c r="J15" s="12" t="s">
        <v>64</v>
      </c>
      <c r="K15" s="13">
        <v>4572000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420000</v>
      </c>
      <c r="J22" t="s">
        <v>4</v>
      </c>
      <c r="K22" s="1">
        <v>210480</v>
      </c>
      <c r="S22" s="120"/>
      <c r="T22" s="120"/>
      <c r="U22" s="120"/>
      <c r="V22" s="120"/>
      <c r="W22" s="120"/>
      <c r="X22" s="120"/>
      <c r="Y22" s="120"/>
      <c r="Z22" s="120"/>
    </row>
    <row r="23" spans="1:26" x14ac:dyDescent="0.35">
      <c r="A23" t="s">
        <v>8</v>
      </c>
      <c r="B23" s="1">
        <v>2100000</v>
      </c>
      <c r="J23" t="s">
        <v>8</v>
      </c>
      <c r="K23" s="1">
        <v>4271665</v>
      </c>
      <c r="S23" s="120"/>
      <c r="T23" s="120"/>
      <c r="U23" s="120"/>
      <c r="V23" s="120"/>
      <c r="W23" s="120"/>
      <c r="X23" s="120"/>
      <c r="Y23" s="120"/>
      <c r="Z23" s="120"/>
    </row>
    <row r="24" spans="1:26" ht="14.5" customHeight="1" x14ac:dyDescent="0.35">
      <c r="A24" t="s">
        <v>9</v>
      </c>
      <c r="B24" s="1">
        <v>8032000</v>
      </c>
      <c r="J24" t="s">
        <v>9</v>
      </c>
      <c r="K24" s="1">
        <v>1604617.763270912</v>
      </c>
      <c r="S24" s="120"/>
      <c r="T24" s="120"/>
      <c r="U24" s="120"/>
      <c r="V24" s="120"/>
      <c r="W24" s="120"/>
      <c r="X24" s="120"/>
      <c r="Y24" s="120"/>
      <c r="Z24" s="120"/>
    </row>
    <row r="25" spans="1:26" x14ac:dyDescent="0.35">
      <c r="A25" t="s">
        <v>7</v>
      </c>
      <c r="B25" s="1">
        <v>560000</v>
      </c>
      <c r="J25" t="s">
        <v>7</v>
      </c>
      <c r="K25" s="1">
        <v>2184164</v>
      </c>
      <c r="S25" s="120"/>
      <c r="T25" s="120"/>
      <c r="U25" s="120"/>
      <c r="V25" s="120"/>
      <c r="W25" s="120"/>
      <c r="X25" s="120"/>
      <c r="Y25" s="120"/>
      <c r="Z25" s="120"/>
    </row>
    <row r="26" spans="1:26" ht="14.5" customHeight="1" x14ac:dyDescent="0.35">
      <c r="A26" t="s">
        <v>3</v>
      </c>
      <c r="B26" s="1">
        <v>1750000</v>
      </c>
      <c r="J26" t="s">
        <v>3</v>
      </c>
      <c r="K26" s="1">
        <v>1203463.3224531841</v>
      </c>
      <c r="S26" s="120"/>
      <c r="T26" s="120"/>
      <c r="U26" s="120"/>
      <c r="V26" s="120"/>
      <c r="W26" s="120"/>
      <c r="X26" s="120"/>
      <c r="Y26" s="120"/>
      <c r="Z26" s="120"/>
    </row>
    <row r="27" spans="1:26" x14ac:dyDescent="0.35">
      <c r="A27" t="s">
        <v>6</v>
      </c>
      <c r="B27" s="1">
        <v>630000</v>
      </c>
      <c r="J27" t="s">
        <v>6</v>
      </c>
      <c r="K27" s="1">
        <v>300866</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1750000</v>
      </c>
      <c r="J29" t="s">
        <v>59</v>
      </c>
      <c r="K29" s="1">
        <v>0</v>
      </c>
    </row>
    <row r="30" spans="1:26" x14ac:dyDescent="0.35">
      <c r="A30" t="s">
        <v>10</v>
      </c>
      <c r="B30" s="1">
        <v>0</v>
      </c>
      <c r="J30" t="s">
        <v>10</v>
      </c>
      <c r="K30" s="1">
        <v>0</v>
      </c>
    </row>
    <row r="31" spans="1:26" x14ac:dyDescent="0.35">
      <c r="A31" t="s">
        <v>63</v>
      </c>
      <c r="B31" s="1">
        <v>280000</v>
      </c>
      <c r="J31" t="s">
        <v>63</v>
      </c>
      <c r="K31" s="1">
        <v>0</v>
      </c>
    </row>
    <row r="32" spans="1:26" x14ac:dyDescent="0.35">
      <c r="A32" s="12" t="s">
        <v>64</v>
      </c>
      <c r="B32" s="13">
        <v>15522000</v>
      </c>
      <c r="J32" s="12" t="s">
        <v>64</v>
      </c>
      <c r="K32" s="13">
        <v>9775256.0857240967</v>
      </c>
    </row>
    <row r="35" spans="1:15" x14ac:dyDescent="0.35">
      <c r="B35" t="s">
        <v>66</v>
      </c>
      <c r="C35" t="s">
        <v>67</v>
      </c>
      <c r="D35" t="s">
        <v>23</v>
      </c>
      <c r="H35" t="s">
        <v>67</v>
      </c>
      <c r="I35" t="s">
        <v>23</v>
      </c>
    </row>
    <row r="36" spans="1:15" x14ac:dyDescent="0.35">
      <c r="A36" t="s">
        <v>106</v>
      </c>
      <c r="B36" s="14">
        <v>11222000</v>
      </c>
      <c r="C36" s="14">
        <v>6650000</v>
      </c>
      <c r="D36" s="14">
        <v>4572000</v>
      </c>
      <c r="G36" t="s">
        <v>106</v>
      </c>
      <c r="H36" s="15">
        <v>0.59258599180181781</v>
      </c>
      <c r="I36" s="15">
        <v>0.40741400819818213</v>
      </c>
    </row>
    <row r="37" spans="1:15" x14ac:dyDescent="0.35">
      <c r="A37" t="s">
        <v>105</v>
      </c>
      <c r="B37" s="14">
        <v>25297256.085724097</v>
      </c>
      <c r="C37" s="14">
        <v>15522000</v>
      </c>
      <c r="D37" s="14">
        <v>9775256.0857240967</v>
      </c>
      <c r="G37" t="s">
        <v>105</v>
      </c>
      <c r="H37" s="15">
        <v>0.61358433291741354</v>
      </c>
      <c r="I37" s="15">
        <v>0.38641566708258646</v>
      </c>
    </row>
    <row r="38" spans="1:15" x14ac:dyDescent="0.35">
      <c r="O38" s="17">
        <v>5865153651434.458</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1581.08</v>
      </c>
      <c r="J11" s="19"/>
      <c r="K11" s="19"/>
      <c r="L11" s="19"/>
      <c r="M11" s="19"/>
      <c r="N11" s="19"/>
      <c r="O11" s="19"/>
      <c r="P11" s="19"/>
    </row>
    <row r="12" spans="1:16" ht="14.5" customHeight="1" thickBot="1" x14ac:dyDescent="0.35">
      <c r="A12" s="19"/>
      <c r="B12" s="19"/>
      <c r="C12" s="19"/>
      <c r="D12" s="19"/>
      <c r="E12" s="19"/>
      <c r="F12" s="19"/>
      <c r="G12" s="44" t="s">
        <v>72</v>
      </c>
      <c r="H12" s="45" t="s">
        <v>73</v>
      </c>
      <c r="I12" s="46">
        <v>2953460</v>
      </c>
      <c r="J12" s="19"/>
      <c r="K12" s="19"/>
      <c r="L12" s="19"/>
      <c r="M12" s="19"/>
      <c r="N12" s="19"/>
      <c r="O12" s="19"/>
      <c r="P12" s="19"/>
    </row>
    <row r="13" spans="1:16" ht="14.5" customHeight="1" thickBot="1" x14ac:dyDescent="0.35">
      <c r="A13" s="19"/>
      <c r="B13" s="19"/>
      <c r="C13" s="19"/>
      <c r="D13" s="19"/>
      <c r="E13" s="19"/>
      <c r="F13" s="19"/>
      <c r="G13" s="44" t="s">
        <v>74</v>
      </c>
      <c r="H13" s="45" t="s">
        <v>73</v>
      </c>
      <c r="I13" s="46">
        <v>2744164</v>
      </c>
      <c r="J13" s="19"/>
      <c r="K13" s="19"/>
      <c r="L13" s="19"/>
      <c r="M13" s="19"/>
      <c r="N13" s="19"/>
      <c r="O13" s="19"/>
      <c r="P13" s="19"/>
    </row>
    <row r="14" spans="1:16" ht="14.5" customHeight="1" thickBot="1" x14ac:dyDescent="0.35">
      <c r="A14" s="19"/>
      <c r="B14" s="19"/>
      <c r="C14" s="19"/>
      <c r="D14" s="19"/>
      <c r="E14" s="19"/>
      <c r="F14" s="19"/>
      <c r="G14" s="44" t="s">
        <v>75</v>
      </c>
      <c r="H14" s="45" t="s">
        <v>76</v>
      </c>
      <c r="I14" s="47">
        <v>16</v>
      </c>
      <c r="J14" s="19"/>
      <c r="K14" s="19"/>
      <c r="L14" s="19"/>
      <c r="M14" s="19"/>
      <c r="N14" s="19"/>
      <c r="O14" s="19"/>
      <c r="P14" s="19"/>
    </row>
    <row r="15" spans="1:16" ht="14.5" customHeight="1" thickBot="1" x14ac:dyDescent="0.35">
      <c r="A15" s="19"/>
      <c r="B15" s="19"/>
      <c r="C15" s="19"/>
      <c r="D15" s="19"/>
      <c r="E15" s="19"/>
      <c r="F15" s="19"/>
      <c r="G15" s="44" t="s">
        <v>77</v>
      </c>
      <c r="H15" s="45" t="s">
        <v>60</v>
      </c>
      <c r="I15" s="48">
        <v>57.30085454784215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1.8652875</v>
      </c>
      <c r="F40" s="78">
        <v>1.9896400000000001</v>
      </c>
      <c r="G40" s="78">
        <v>2.1139925000000002</v>
      </c>
      <c r="H40" s="78">
        <v>2.2383449999999998</v>
      </c>
      <c r="I40" s="78">
        <v>2.3626974999999999</v>
      </c>
      <c r="J40" s="54">
        <v>2.48705</v>
      </c>
      <c r="K40" s="78">
        <v>2.6114025000000001</v>
      </c>
      <c r="L40" s="78">
        <v>2.7357550000000002</v>
      </c>
      <c r="M40" s="78">
        <v>2.8601074999999998</v>
      </c>
      <c r="N40" s="78">
        <v>2.9844599999999999</v>
      </c>
      <c r="O40" s="78">
        <v>3.1088125</v>
      </c>
      <c r="P40" s="19"/>
    </row>
    <row r="41" spans="1:16" x14ac:dyDescent="0.3">
      <c r="A41" s="19"/>
      <c r="B41" s="19"/>
      <c r="C41" s="55">
        <v>-0.2</v>
      </c>
      <c r="D41" s="56">
        <v>9302.4</v>
      </c>
      <c r="E41" s="90">
        <v>-0.31408972987588379</v>
      </c>
      <c r="F41" s="90">
        <v>-0.26836237853427602</v>
      </c>
      <c r="G41" s="90">
        <v>-0.22263502719266826</v>
      </c>
      <c r="H41" s="90">
        <v>-0.1769076758510606</v>
      </c>
      <c r="I41" s="90">
        <v>-0.13118032450945283</v>
      </c>
      <c r="J41" s="90">
        <v>-8.5452973167845059E-2</v>
      </c>
      <c r="K41" s="90">
        <v>-3.972562182623729E-2</v>
      </c>
      <c r="L41" s="90">
        <v>6.0017295153704797E-3</v>
      </c>
      <c r="M41" s="90">
        <v>5.1729080856978138E-2</v>
      </c>
      <c r="N41" s="90">
        <v>9.7456432198586018E-2</v>
      </c>
      <c r="O41" s="90">
        <v>0.14318378354019368</v>
      </c>
      <c r="P41" s="19"/>
    </row>
    <row r="42" spans="1:16" x14ac:dyDescent="0.3">
      <c r="A42" s="19"/>
      <c r="B42" s="19"/>
      <c r="C42" s="55">
        <v>-0.15</v>
      </c>
      <c r="D42" s="56">
        <v>11628</v>
      </c>
      <c r="E42" s="90">
        <v>-0.14261216234485463</v>
      </c>
      <c r="F42" s="90">
        <v>-8.5452973167844948E-2</v>
      </c>
      <c r="G42" s="90">
        <v>-2.8293783990835153E-2</v>
      </c>
      <c r="H42" s="90">
        <v>2.8865405186174309E-2</v>
      </c>
      <c r="I42" s="90">
        <v>8.6024594363183882E-2</v>
      </c>
      <c r="J42" s="90">
        <v>0.14318378354019368</v>
      </c>
      <c r="K42" s="90">
        <v>0.20034297271720347</v>
      </c>
      <c r="L42" s="90">
        <v>0.25750216189421304</v>
      </c>
      <c r="M42" s="90">
        <v>0.31466135107122284</v>
      </c>
      <c r="N42" s="90">
        <v>0.37182054024823241</v>
      </c>
      <c r="O42" s="90">
        <v>0.42897972942524221</v>
      </c>
      <c r="P42" s="19"/>
    </row>
    <row r="43" spans="1:16" x14ac:dyDescent="0.3">
      <c r="A43" s="19"/>
      <c r="B43" s="19"/>
      <c r="C43" s="55">
        <v>-0.1</v>
      </c>
      <c r="D43" s="56">
        <v>13680</v>
      </c>
      <c r="E43" s="90">
        <v>8.6915737119357406E-3</v>
      </c>
      <c r="F43" s="90">
        <v>7.593767862606482E-2</v>
      </c>
      <c r="G43" s="90">
        <v>0.1431837835401939</v>
      </c>
      <c r="H43" s="90">
        <v>0.21042988845432276</v>
      </c>
      <c r="I43" s="90">
        <v>0.27767599336845183</v>
      </c>
      <c r="J43" s="90">
        <v>0.34492209828258069</v>
      </c>
      <c r="K43" s="90">
        <v>0.41216820319670999</v>
      </c>
      <c r="L43" s="90">
        <v>0.47941430811083907</v>
      </c>
      <c r="M43" s="90">
        <v>0.54666041302496793</v>
      </c>
      <c r="N43" s="90">
        <v>0.61390651793909701</v>
      </c>
      <c r="O43" s="90">
        <v>0.68115262285322609</v>
      </c>
      <c r="P43" s="19"/>
    </row>
    <row r="44" spans="1:16" x14ac:dyDescent="0.3">
      <c r="A44" s="19"/>
      <c r="B44" s="19"/>
      <c r="C44" s="55">
        <v>-0.05</v>
      </c>
      <c r="D44" s="56">
        <v>15200</v>
      </c>
      <c r="E44" s="90">
        <v>0.12076841523548398</v>
      </c>
      <c r="F44" s="90">
        <v>0.19548630958451652</v>
      </c>
      <c r="G44" s="90">
        <v>0.2702042039335486</v>
      </c>
      <c r="H44" s="90">
        <v>0.34492209828258069</v>
      </c>
      <c r="I44" s="90">
        <v>0.41963999263161322</v>
      </c>
      <c r="J44" s="90">
        <v>0.49435788698064531</v>
      </c>
      <c r="K44" s="90">
        <v>0.56907578132967762</v>
      </c>
      <c r="L44" s="90">
        <v>0.64379367567871015</v>
      </c>
      <c r="M44" s="90">
        <v>0.71851157002774224</v>
      </c>
      <c r="N44" s="90">
        <v>0.79322946437677455</v>
      </c>
      <c r="O44" s="90">
        <v>0.86794735872580664</v>
      </c>
      <c r="P44" s="19"/>
    </row>
    <row r="45" spans="1:16" x14ac:dyDescent="0.3">
      <c r="A45" s="19"/>
      <c r="B45" s="19"/>
      <c r="C45" s="51" t="s">
        <v>86</v>
      </c>
      <c r="D45" s="57">
        <v>16000</v>
      </c>
      <c r="E45" s="90">
        <v>0.17975622656366741</v>
      </c>
      <c r="F45" s="90">
        <v>0.25840664166791205</v>
      </c>
      <c r="G45" s="90">
        <v>0.33705705677215669</v>
      </c>
      <c r="H45" s="90">
        <v>0.41570747187640089</v>
      </c>
      <c r="I45" s="90">
        <v>0.49435788698064531</v>
      </c>
      <c r="J45" s="90">
        <v>0.57300830208488995</v>
      </c>
      <c r="K45" s="90">
        <v>0.6516587171891346</v>
      </c>
      <c r="L45" s="90">
        <v>0.73030913229337902</v>
      </c>
      <c r="M45" s="90">
        <v>0.80895954739762321</v>
      </c>
      <c r="N45" s="90">
        <v>0.88760996250186786</v>
      </c>
      <c r="O45" s="90">
        <v>0.9662603776061125</v>
      </c>
      <c r="P45" s="19"/>
    </row>
    <row r="46" spans="1:16" ht="14.5" customHeight="1" x14ac:dyDescent="0.3">
      <c r="A46" s="19"/>
      <c r="B46" s="19"/>
      <c r="C46" s="55">
        <v>0.05</v>
      </c>
      <c r="D46" s="56">
        <v>16800</v>
      </c>
      <c r="E46" s="90">
        <v>0.23874403789185084</v>
      </c>
      <c r="F46" s="90">
        <v>0.32132697375130781</v>
      </c>
      <c r="G46" s="90">
        <v>0.40390990961076434</v>
      </c>
      <c r="H46" s="90">
        <v>0.48649284547022087</v>
      </c>
      <c r="I46" s="90">
        <v>0.56907578132967762</v>
      </c>
      <c r="J46" s="90">
        <v>0.6516587171891346</v>
      </c>
      <c r="K46" s="90">
        <v>0.73424165304859113</v>
      </c>
      <c r="L46" s="90">
        <v>0.81682458890804788</v>
      </c>
      <c r="M46" s="90">
        <v>0.89940752476750441</v>
      </c>
      <c r="N46" s="90">
        <v>0.98199046062696138</v>
      </c>
      <c r="O46" s="90">
        <v>1.0645733964864181</v>
      </c>
      <c r="P46" s="19"/>
    </row>
    <row r="47" spans="1:16" x14ac:dyDescent="0.3">
      <c r="A47" s="19"/>
      <c r="B47" s="19"/>
      <c r="C47" s="55">
        <v>0.1</v>
      </c>
      <c r="D47" s="56">
        <v>18480</v>
      </c>
      <c r="E47" s="90">
        <v>0.36261844168103585</v>
      </c>
      <c r="F47" s="90">
        <v>0.45345967112643826</v>
      </c>
      <c r="G47" s="90">
        <v>0.54430090057184088</v>
      </c>
      <c r="H47" s="90">
        <v>0.63514213001724307</v>
      </c>
      <c r="I47" s="90">
        <v>0.72598335946264547</v>
      </c>
      <c r="J47" s="90">
        <v>0.81682458890804788</v>
      </c>
      <c r="K47" s="90">
        <v>0.90766581835345028</v>
      </c>
      <c r="L47" s="90">
        <v>0.99850704779885291</v>
      </c>
      <c r="M47" s="90">
        <v>1.0893482772442549</v>
      </c>
      <c r="N47" s="90">
        <v>1.1801895066896573</v>
      </c>
      <c r="O47" s="90">
        <v>1.2710307361350601</v>
      </c>
      <c r="P47" s="19"/>
    </row>
    <row r="48" spans="1:16" x14ac:dyDescent="0.3">
      <c r="A48" s="19"/>
      <c r="B48" s="19"/>
      <c r="C48" s="55">
        <v>0.15</v>
      </c>
      <c r="D48" s="56">
        <v>21252</v>
      </c>
      <c r="E48" s="90">
        <v>0.56701120793319126</v>
      </c>
      <c r="F48" s="90">
        <v>0.67147862179540385</v>
      </c>
      <c r="G48" s="90">
        <v>0.77594603565761688</v>
      </c>
      <c r="H48" s="90">
        <v>0.88041344951982947</v>
      </c>
      <c r="I48" s="90">
        <v>0.98488086338204206</v>
      </c>
      <c r="J48" s="90">
        <v>1.0893482772442549</v>
      </c>
      <c r="K48" s="90">
        <v>1.1938156911064679</v>
      </c>
      <c r="L48" s="90">
        <v>1.2982831049686805</v>
      </c>
      <c r="M48" s="90">
        <v>1.4027505188308931</v>
      </c>
      <c r="N48" s="90">
        <v>1.5072179326931061</v>
      </c>
      <c r="O48" s="90">
        <v>1.6116853465553191</v>
      </c>
      <c r="P48" s="19"/>
    </row>
    <row r="49" spans="1:16" ht="14.5" thickBot="1" x14ac:dyDescent="0.35">
      <c r="A49" s="19"/>
      <c r="B49" s="19"/>
      <c r="C49" s="55">
        <v>0.2</v>
      </c>
      <c r="D49" s="58">
        <v>25502.400000000001</v>
      </c>
      <c r="E49" s="90">
        <v>0.88041344951982947</v>
      </c>
      <c r="F49" s="90">
        <v>1.0057743461544848</v>
      </c>
      <c r="G49" s="90">
        <v>1.1311352427891403</v>
      </c>
      <c r="H49" s="90">
        <v>1.2564961394237955</v>
      </c>
      <c r="I49" s="90">
        <v>1.381857036058451</v>
      </c>
      <c r="J49" s="90">
        <v>1.5072179326931061</v>
      </c>
      <c r="K49" s="90">
        <v>1.6325788293277617</v>
      </c>
      <c r="L49" s="90">
        <v>1.7579397259624168</v>
      </c>
      <c r="M49" s="90">
        <v>1.8833006225970719</v>
      </c>
      <c r="N49" s="90">
        <v>2.008661519231727</v>
      </c>
      <c r="O49" s="90">
        <v>2.1340224158663825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2026-03-04T13:30:45Z</dcterms:modified>
</cp:coreProperties>
</file>