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defaultThemeVersion="124226"/>
  <mc:AlternateContent xmlns:mc="http://schemas.openxmlformats.org/markup-compatibility/2006">
    <mc:Choice Requires="x15">
      <x15ac:absPath xmlns:x15ac="http://schemas.microsoft.com/office/spreadsheetml/2010/11/ac" url="C:\Users\rbojaca\Downloads\2025Q4\"/>
    </mc:Choice>
  </mc:AlternateContent>
  <xr:revisionPtr revIDLastSave="0" documentId="13_ncr:1_{69121498-985B-445B-B381-88B44A614C22}" xr6:coauthVersionLast="47" xr6:coauthVersionMax="47" xr10:uidLastSave="{00000000-0000-0000-0000-000000000000}"/>
  <bookViews>
    <workbookView xWindow="1140" yWindow="1140" windowWidth="14400" windowHeight="727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<sst xmlns="http://schemas.openxmlformats.org/spreadsheetml/2006/main" count="236" uniqueCount="135">
  <si>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</si>
  <si>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</si>
  <si>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</si>
  <si>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</si>
  <si>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</si>
  <si>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</si>
  <si>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</si>
  <si>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</si>
  <si>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</si>
  <si>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</si>
  <si>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</si>
  <si>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</si>
  <si>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</si>
  <si>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</si>
  <si>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</si>
  <si>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</si>
  <si>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</si>
  <si>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</si>
  <si>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</si>
  <si>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</si>
  <si>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</si>
  <si>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</si>
  <si>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</si>
  <si>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</si>
  <si>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</si>
  <si>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</si>
  <si>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</si>
  <si>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</si>
  <si>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</si>
  <si>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</si>
  <si>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</si>
  <si>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</si>
  <si>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</si>
  <si>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</si>
  <si>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</si>
  <si>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</si>
  <si>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</si>
  <si>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</si>
  <si>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</si>
  <si>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</si>
  <si>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</si>
  <si>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</si>
  <si>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</si>
  <si>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</si>
  <si>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</si>
  <si>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</si>
  <si>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</si>
  <si>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</si>
  <si>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</si>
  <si>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</si>
  <si>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</si>
  <si>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</si>
  <si>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</si>
  <si>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</si>
  <si>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</si>
  <si>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</si>
  <si>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</si>
  <si>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</si>
  <si>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</si>
  <si>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</si>
  <si>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</si>
  <si>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</si>
  <si>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</si>
  <si>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</si>
  <si>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</si>
  <si>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</si>
  <si>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</si>
  <si>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</si>
  <si>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</si>
  <si>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</si>
  <si>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</si>
  <si>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</si>
  <si>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</si>
  <si>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</si>
  <si>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</si>
  <si>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</si>
  <si>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</si>
  <si>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</si>
  <si>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</si>
  <si>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</si>
  <si>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</si>
  <si>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</si>
  <si>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</si>
  <si>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</si>
  <si>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</si>
  <si>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</si>
  <si>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</si>
  <si>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</si>
  <si>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</si>
  <si>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</si>
  <si>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</si>
  <si>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</si>
  <si>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</si>
  <si>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</si>
  <si>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</si>
  <si>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</si>
  <si>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</si>
  <si>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</si>
  <si>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</si>
  <si>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</si>
  <si>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</si>
  <si>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</si>
  <si>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</si>
  <si>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GRANADILLA COMUN HUILA LA PLATA</t>
  </si>
  <si>
    <t>Premio ALIDE 2025 a la Gestión y Modernización Tecnológica – Por el aplicativo Decision.</t>
  </si>
  <si>
    <t>2025 Q4</t>
  </si>
  <si>
    <t>2017 Q4</t>
  </si>
  <si>
    <t>Material de propagacion: Colino/Plántula // Distancia de siembra: 5 x 5 // Densidad de siembra - Plantas/Ha.: 400 // Duracion del ciclo: 9 años // Productividad/Ha/Ciclo: 284.310 kg // Inicio de Produccion desde la siembra: año 1  // Duracion de la etapa productiva: 9 años // Productividad promedio en etapa productiva  // Cultivo asociado: NA // Productividad promedio etapa productiva: 31.590 kg // % Rendimiento 1ra. Calidad: 80 // % Rendimiento 2da. Calidad: 20 // Precio de venta ponderado por calidad: $4.261 // Valor Jornal: $81.051 // Otros: NA</t>
  </si>
  <si>
    <t>El presente documento corresponde a una actualización del documento PDF de la AgroGuía correspondiente a Granadilla Comun Huila La Plata publicada en la página web, y consta de las siguientes partes:</t>
  </si>
  <si>
    <t>- Flujo anualizado de los ingresos (precio y rendimiento) y los costos de producción para una hectárea de
Granadilla Comun Huila La Plata  discriminados por mano de obra e insumos. Se incluye además la utilidad del ejercicio
(ingresos – costos) para todo el ciclo de producción, asi como información tecnica relevante. El flujo se encuentra actualizado a 2025 Q4.</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</si>
  <si>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Granadilla Comun Huila La Plata. La participación se encuentra actualizada al 2025 Q4.</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</si>
  <si>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</si>
  <si>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</si>
  <si>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</si>
  <si>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</si>
  <si>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Granadilla Comun Huila La Plata. La participación se encuentra actualizada al 2025 Q4.</t>
  </si>
  <si>
    <t>Sostenimiento Año1 ***</t>
  </si>
  <si>
    <t>Sub Total Ingresos millones [(CxG)+(DxH)]</t>
  </si>
  <si>
    <t>** Los costos de instalación comprenden tanto los gastos relacionados con la mano de obra como aquellos asociados con los insumos necesarios hasta completar la siembra de las plantas. Para el caso de Granadilla Comun Huila La Plata, en lo que respecta a la mano de obra incluye actividades como la preparación del terreno, la siembra, el trazado y el ahoyado, entre otras, y ascienden a un total de $2,1 millones de pesos (equivalente a 26 jornales). En cuanto a los insumos, se incluyen los gastos relacionados con el material vegetal y las enmiendas, que en conjunto ascienden a  $0,7 millones.</t>
  </si>
  <si>
    <t>*** Los costos de sostenimiento del año 1 comprenden tanto los gastos relacionados con la mano de obra como aquellos asociados con los insumos necesarios desde el momento de la siembra de las plantas hasta finalizar el año 1. Para el caso de Granadilla Comun Huila La Plata, en lo que respecta a la mano de obra incluye actividades como la fertilización, riego, control de malezas, plagas y enfermedades, entre otras, y ascienden a un total de $13,7 millones de pesos (equivalente a 169 jornales). En cuanto a los insumos, se incluyen los fertilizantes, plaguicidas, transportes, entre otras, que en conjunto ascienden a  $36,4 millones.</t>
  </si>
  <si>
    <t>Nota 1: en caso de utilizar esta información para el desarrollo de otras publicaciones, por favor citar FINAGRO, "Agro Guía - Marcos de Referencia Agroeconómicos"</t>
  </si>
  <si>
    <t>Los costos totales del ciclo para esta actualización (2025 Q4) equivalen a $579,1 millones, en comparación con los costos del marco original que ascienden a $251,7 millones, (mes de publicación del marco: noviembre - 2017).
La rentabilidad actualizada (2025 Q4) subió frente a la rentabilidad de la primera AgroGuía, pasando del 40,4% al 109,2%. Mientras que el crecimiento de los costos fue del 230,1%, el crecimiento de los ingresos fue del 286,7%.</t>
  </si>
  <si>
    <t>En cuanto a los costos de mano de obra de la AgroGuía actualizada, se destaca la participación de cosecha y beneficio seguido de podas, que representan el 35% y el 17% del costo total, respectivamente. En cuanto a los costos de insumos, se destaca la participación de cosecha y beneficio seguido de fertilización, que representan el 47% y el 19% del costo total, respectivamente.</t>
  </si>
  <si>
    <t>A continuación, se presenta la desagregación de los costos de mano de obra e insumos según las diferentes actividades vinculadas a la producción de GRANADILLA COMUN HUILA LA PLATA</t>
  </si>
  <si>
    <t>En cuanto a los costos de mano de obra, se destaca la participación de cosecha y beneficio segido por podas que representan el 35% y el 17% del costo total, respectivamente. En cuanto a los costos de insumos, se destaca la participación de cosecha y beneficio segido por fertilización que representan el 43% y el 21% del costo total, respectivamente.</t>
  </si>
  <si>
    <t>En cuanto a los costos de mano de obra, se destaca la participación de cosecha y beneficio segido por podas que representan el 35% y el 17% del costo total, respectivamente. En cuanto a los costos de insumos, se destaca la participación de cosecha y beneficio segido por fertilización que representan el 47% y el 19% del costo total, respectivamente.</t>
  </si>
  <si>
    <t>En cuanto a los costos de mano de obra, se destaca la participación de cosecha y beneficio segido por podas que representan el 35% y el 17% del costo total, respectivamente.</t>
  </si>
  <si>
    <t>En cuanto a los costos de insumos, se destaca la participación de cosecha y beneficio segido por fertilización que representan el 47% y el 19% del costo total, respectivamente.</t>
  </si>
  <si>
    <t>En cuanto a los costos de insumos, se destaca la participación de cosecha y beneficio segido por fertilización que representan el 43% y el 21% del costo total, respectivamente.</t>
  </si>
  <si>
    <t>En cuanto a los costos de mano de obra, se destaca la participación de cosecha y beneficio segido por podas que representan el 35% y el 17% del costo total, respectivamente.En cuanto a los costos de insumos, se destaca la participación de cosecha y beneficio segido por fertilización que representan el 43% y el 21% del costo total, respectivamente.</t>
  </si>
  <si>
    <t>De acuerdo con el comportamiento histórico del sistema productivo, se efectuó un análisis de sensibilidad del margen de utilidad obtenido en la producción de GRANADILLA COMUN HUILA LA PLATA, frente a diferentes escenarios de variación de precios de venta en finca y rendimientos probables (kg/ha).</t>
  </si>
  <si>
    <t>Con un precio ponderado de COP $ 4.261/kg y con un rendimiento por hectárea de 284.310 kg por ciclo; el margen de utilidad obtenido en la producción de granadilla, pasionaria, percha amarilla es del 52%.</t>
  </si>
  <si>
    <t>El precio mínimo ponderado para cubrir los costos de producción, con un rendimiento de 284.310 kg para todo el ciclo de producción, es COP $ 2.037/kg.</t>
  </si>
  <si>
    <t>El rendimiento mínimo por ha/ciclo para cubrir los costos de producción, con un precio ponderado de COP $ 4.261, es de 135.912 kg/ha para todo el ciclo.</t>
  </si>
  <si>
    <t>El siguiente cuadro presenta diferentes escenarios de rentabilidad para el sistema productivo de GRANADILLA COMUN HUILA LA PLATA,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</si>
</sst>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3" fillId="2" borderId="0" xfId="0" applyFont="1" applyFill="1" applyAlignment="1">
      <alignment horizontal="center"/>
    </xf>
    <xf numFmtId="0" fontId="12" fillId="2" borderId="11" xfId="0" applyFont="1" applyFill="1" applyBorder="1" applyAlignment="1">
      <alignment horizontal="left"/>
    </xf>
    <xf numFmtId="0" fontId="12" fillId="2" borderId="0" xfId="0" applyFont="1" applyFill="1" applyAlignment="1">
      <alignment horizontal="left"/>
    </xf>
    <xf numFmtId="0" fontId="11" fillId="2" borderId="0" xfId="0" applyFont="1" applyFill="1" applyAlignment="1">
      <alignment horizontal="left" vertical="top" wrapText="1"/>
    </xf>
    <xf numFmtId="0" fontId="11" fillId="2" borderId="11" xfId="0" applyFont="1" applyFill="1" applyBorder="1" applyAlignment="1">
      <alignment horizontal="left" vertical="top" wrapText="1"/>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F9E1E40F-8CFC-0755-D890-5DE9F2D1F17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036F480D-3F12-A65D-77E7-4789D011B0E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357C7A9C-5AAA-D076-A148-CE2DC319537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6B47EC0B-F885-B086-FBA5-C7805A82E0E3}"/>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566F0D48-E912-9062-1E2A-85B282A3772C}"/>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1075A25F-CCB6-7FCC-B7D0-CC401C2AFC72}"/>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476AE151-7605-F173-B8CF-3048D9E9DC7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746F3D37-0BE0-5C7C-F5B2-776EB88BE3A3}"/>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1FE32430-94F5-29D9-1EA2-84E5EEC3EEFB}"/>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3268DBB0-8CED-A01D-1B3E-E7DE4760F222}"/>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00" t="s">
        <v>82</v>
      </c>
      <c r="C7" s="100"/>
      <c r="D7" s="100"/>
      <c r="E7" s="100"/>
      <c r="F7" s="100"/>
      <c r="G7" s="100"/>
      <c r="H7" s="100"/>
      <c r="I7" s="100"/>
      <c r="J7" s="100"/>
      <c r="K7" s="100"/>
      <c r="L7" s="100"/>
    </row>
    <row r="9" spans="1:12" ht="14.25" customHeight="1" x14ac:dyDescent="0.3">
      <c r="B9" s="111" t="s">
        <v>108</v>
      </c>
      <c r="C9" s="111"/>
      <c r="D9" s="111"/>
      <c r="E9" s="111"/>
      <c r="F9" s="111"/>
      <c r="G9" s="111"/>
      <c r="H9" s="111"/>
      <c r="I9" s="111"/>
      <c r="J9" s="111"/>
      <c r="K9" s="111"/>
      <c r="L9" s="111"/>
    </row>
    <row r="10" spans="1:12" x14ac:dyDescent="0.3">
      <c r="B10" s="111"/>
      <c r="C10" s="111"/>
      <c r="D10" s="111"/>
      <c r="E10" s="111"/>
      <c r="F10" s="111"/>
      <c r="G10" s="111"/>
      <c r="H10" s="111"/>
      <c r="I10" s="111"/>
      <c r="J10" s="111"/>
      <c r="K10" s="111"/>
      <c r="L10" s="111"/>
    </row>
    <row r="12" spans="1:12" x14ac:dyDescent="0.3">
      <c r="A12" s="110" t="s">
        <v>89</v>
      </c>
      <c r="B12" s="104" t="s">
        <v>109</v>
      </c>
      <c r="C12" s="103"/>
      <c r="D12" s="103"/>
      <c r="E12" s="103"/>
      <c r="F12" s="103"/>
      <c r="G12" s="103"/>
      <c r="H12" s="103"/>
      <c r="I12" s="103"/>
      <c r="J12" s="103"/>
      <c r="K12" s="103"/>
      <c r="L12" s="103"/>
    </row>
    <row r="13" spans="1:12" x14ac:dyDescent="0.3">
      <c r="A13" s="110"/>
      <c r="B13" s="104"/>
      <c r="C13" s="103"/>
      <c r="D13" s="103"/>
      <c r="E13" s="103"/>
      <c r="F13" s="103"/>
      <c r="G13" s="103"/>
      <c r="H13" s="103"/>
      <c r="I13" s="103"/>
      <c r="J13" s="103"/>
      <c r="K13" s="103"/>
      <c r="L13" s="103"/>
    </row>
    <row r="14" spans="1:12" x14ac:dyDescent="0.3">
      <c r="A14" s="110"/>
      <c r="B14" s="104"/>
      <c r="C14" s="103"/>
      <c r="D14" s="103"/>
      <c r="E14" s="103"/>
      <c r="F14" s="103"/>
      <c r="G14" s="103"/>
      <c r="H14" s="103"/>
      <c r="I14" s="103"/>
      <c r="J14" s="103"/>
      <c r="K14" s="103"/>
      <c r="L14" s="103"/>
    </row>
    <row r="15" spans="1:12" x14ac:dyDescent="0.3">
      <c r="A15" s="42"/>
      <c r="B15" s="104"/>
      <c r="C15" s="103"/>
      <c r="D15" s="103"/>
      <c r="E15" s="103"/>
      <c r="F15" s="103"/>
      <c r="G15" s="103"/>
      <c r="H15" s="103"/>
      <c r="I15" s="103"/>
      <c r="J15" s="103"/>
      <c r="K15" s="103"/>
      <c r="L15" s="103"/>
    </row>
    <row r="16" spans="1:12" x14ac:dyDescent="0.3">
      <c r="A16" s="106" t="s">
        <v>90</v>
      </c>
      <c r="B16" s="104" t="s">
        <v>110</v>
      </c>
      <c r="C16" s="103"/>
      <c r="D16" s="103"/>
      <c r="E16" s="103"/>
      <c r="F16" s="103"/>
      <c r="G16" s="103"/>
      <c r="H16" s="103"/>
      <c r="I16" s="103"/>
      <c r="J16" s="103"/>
      <c r="K16" s="103"/>
      <c r="L16" s="103"/>
    </row>
    <row r="17" spans="1:18" x14ac:dyDescent="0.3">
      <c r="A17" s="106"/>
      <c r="B17" s="104"/>
      <c r="C17" s="103"/>
      <c r="D17" s="103"/>
      <c r="E17" s="103"/>
      <c r="F17" s="103"/>
      <c r="G17" s="103"/>
      <c r="H17" s="103"/>
      <c r="I17" s="103"/>
      <c r="J17" s="103"/>
      <c r="K17" s="103"/>
      <c r="L17" s="103"/>
    </row>
    <row r="18" spans="1:18" x14ac:dyDescent="0.3">
      <c r="A18" s="106"/>
      <c r="B18" s="104"/>
      <c r="C18" s="103"/>
      <c r="D18" s="103"/>
      <c r="E18" s="103"/>
      <c r="F18" s="103"/>
      <c r="G18" s="103"/>
      <c r="H18" s="103"/>
      <c r="I18" s="103"/>
      <c r="J18" s="103"/>
      <c r="K18" s="103"/>
      <c r="L18" s="103"/>
    </row>
    <row r="19" spans="1:18" ht="27.75" customHeight="1" x14ac:dyDescent="0.3">
      <c r="A19" s="106"/>
      <c r="B19" s="104"/>
      <c r="C19" s="103"/>
      <c r="D19" s="103"/>
      <c r="E19" s="103"/>
      <c r="F19" s="103"/>
      <c r="G19" s="103"/>
      <c r="H19" s="103"/>
      <c r="I19" s="103"/>
      <c r="J19" s="103"/>
      <c r="K19" s="103"/>
      <c r="L19" s="103"/>
    </row>
    <row r="20" spans="1:18" x14ac:dyDescent="0.3">
      <c r="A20" s="42"/>
      <c r="B20" s="103" t="s">
        <v>111</v>
      </c>
      <c r="C20" s="103"/>
      <c r="D20" s="103"/>
      <c r="E20" s="103"/>
      <c r="F20" s="103"/>
      <c r="G20" s="103"/>
      <c r="H20" s="103"/>
      <c r="I20" s="103"/>
      <c r="J20" s="103"/>
      <c r="K20" s="103"/>
      <c r="L20" s="103"/>
    </row>
    <row r="21" spans="1:18" ht="24" customHeight="1" x14ac:dyDescent="0.3">
      <c r="A21" s="107" t="s">
        <v>91</v>
      </c>
      <c r="B21" s="103"/>
      <c r="C21" s="103"/>
      <c r="D21" s="103"/>
      <c r="E21" s="103"/>
      <c r="F21" s="103"/>
      <c r="G21" s="103"/>
      <c r="H21" s="103"/>
      <c r="I21" s="103"/>
      <c r="J21" s="103"/>
      <c r="K21" s="103"/>
      <c r="L21" s="103"/>
      <c r="M21" s="79" t="s">
        <v>112</v>
      </c>
      <c r="N21" s="98" t="s">
        <v>94</v>
      </c>
      <c r="O21" s="98"/>
      <c r="P21" s="98"/>
      <c r="Q21" s="98"/>
      <c r="R21" s="98"/>
    </row>
    <row r="22" spans="1:18" ht="24.75" customHeight="1" x14ac:dyDescent="0.3">
      <c r="A22" s="107"/>
      <c r="B22" s="103"/>
      <c r="C22" s="103"/>
      <c r="D22" s="103"/>
      <c r="E22" s="103"/>
      <c r="F22" s="103"/>
      <c r="G22" s="103"/>
      <c r="H22" s="103"/>
      <c r="I22" s="103"/>
      <c r="J22" s="103"/>
      <c r="K22" s="103"/>
      <c r="L22" s="103"/>
      <c r="M22" s="99" t="s">
        <v>112</v>
      </c>
      <c r="N22" s="98" t="s">
        <v>95</v>
      </c>
      <c r="O22" s="98"/>
      <c r="P22" s="98"/>
      <c r="Q22" s="98"/>
      <c r="R22" s="98"/>
    </row>
    <row r="23" spans="1:18" ht="21" customHeight="1" x14ac:dyDescent="0.3">
      <c r="A23" s="107"/>
      <c r="B23" s="103"/>
      <c r="C23" s="103"/>
      <c r="D23" s="103"/>
      <c r="E23" s="103"/>
      <c r="F23" s="103"/>
      <c r="G23" s="103"/>
      <c r="H23" s="103"/>
      <c r="I23" s="103"/>
      <c r="J23" s="103"/>
      <c r="K23" s="103"/>
      <c r="L23" s="103"/>
      <c r="M23" s="99"/>
      <c r="N23" s="98"/>
      <c r="O23" s="98"/>
      <c r="P23" s="98"/>
      <c r="Q23" s="98"/>
      <c r="R23" s="98"/>
    </row>
    <row r="24" spans="1:18" ht="24.75" customHeight="1" x14ac:dyDescent="0.3">
      <c r="A24" s="107"/>
      <c r="B24" s="103"/>
      <c r="C24" s="103"/>
      <c r="D24" s="103"/>
      <c r="E24" s="103"/>
      <c r="F24" s="103"/>
      <c r="G24" s="103"/>
      <c r="H24" s="103"/>
      <c r="I24" s="103"/>
      <c r="J24" s="103"/>
      <c r="K24" s="103"/>
      <c r="L24" s="103"/>
      <c r="M24" s="99" t="s">
        <v>112</v>
      </c>
      <c r="N24" s="98" t="s">
        <v>96</v>
      </c>
      <c r="O24" s="98"/>
      <c r="P24" s="98"/>
      <c r="Q24" s="98"/>
      <c r="R24" s="98"/>
    </row>
    <row r="25" spans="1:18" x14ac:dyDescent="0.3">
      <c r="B25" s="103"/>
      <c r="C25" s="103"/>
      <c r="D25" s="103"/>
      <c r="E25" s="103"/>
      <c r="F25" s="103"/>
      <c r="G25" s="103"/>
      <c r="H25" s="103"/>
      <c r="I25" s="103"/>
      <c r="J25" s="103"/>
      <c r="K25" s="103"/>
      <c r="L25" s="103"/>
      <c r="M25" s="99"/>
      <c r="N25" s="98"/>
      <c r="O25" s="98"/>
      <c r="P25" s="98"/>
      <c r="Q25" s="98"/>
      <c r="R25" s="98"/>
    </row>
    <row r="26" spans="1:18" ht="24" customHeight="1" x14ac:dyDescent="0.3">
      <c r="B26" s="103"/>
      <c r="C26" s="103"/>
      <c r="D26" s="103"/>
      <c r="E26" s="103"/>
      <c r="F26" s="103"/>
      <c r="G26" s="103"/>
      <c r="H26" s="103"/>
      <c r="I26" s="103"/>
      <c r="J26" s="103"/>
      <c r="K26" s="103"/>
      <c r="L26" s="103"/>
      <c r="M26" s="99" t="s">
        <v>112</v>
      </c>
      <c r="N26" s="98" t="s">
        <v>104</v>
      </c>
      <c r="O26" s="98"/>
      <c r="P26" s="98"/>
      <c r="Q26" s="98"/>
      <c r="R26" s="98"/>
    </row>
    <row r="27" spans="1:18" ht="12" customHeight="1" x14ac:dyDescent="0.3">
      <c r="B27" s="103"/>
      <c r="C27" s="103"/>
      <c r="D27" s="103"/>
      <c r="E27" s="103"/>
      <c r="F27" s="103"/>
      <c r="G27" s="103"/>
      <c r="H27" s="103"/>
      <c r="I27" s="103"/>
      <c r="J27" s="103"/>
      <c r="K27" s="103"/>
      <c r="L27" s="103"/>
      <c r="M27" s="99"/>
      <c r="N27" s="98"/>
      <c r="O27" s="98"/>
      <c r="P27" s="98"/>
      <c r="Q27" s="98"/>
      <c r="R27" s="98"/>
    </row>
    <row r="28" spans="1:18" hidden="1" x14ac:dyDescent="0.3"/>
    <row r="29" spans="1:18" hidden="1" x14ac:dyDescent="0.3"/>
    <row r="31" spans="1:18" ht="34" customHeight="1" x14ac:dyDescent="0.3">
      <c r="A31" s="105" t="s">
        <v>113</v>
      </c>
      <c r="B31" s="105"/>
      <c r="C31" s="105"/>
      <c r="D31" s="105"/>
      <c r="E31" s="105"/>
      <c r="F31" s="105"/>
      <c r="G31" s="105"/>
      <c r="H31" s="105"/>
      <c r="I31" s="105"/>
      <c r="J31" s="105"/>
      <c r="K31" s="105"/>
      <c r="L31" s="105"/>
    </row>
    <row r="75" spans="1:11" x14ac:dyDescent="0.3">
      <c r="A75" s="108" t="s">
        <v>114</v>
      </c>
      <c r="B75" s="109"/>
      <c r="C75" s="109"/>
      <c r="D75" s="109"/>
      <c r="E75" s="109"/>
      <c r="F75" s="109"/>
      <c r="G75" s="109"/>
      <c r="H75" s="109"/>
      <c r="I75" s="109"/>
      <c r="J75" s="109"/>
      <c r="K75" s="109"/>
    </row>
    <row r="76" spans="1:11" x14ac:dyDescent="0.3">
      <c r="A76" s="108"/>
      <c r="B76" s="109"/>
      <c r="C76" s="109"/>
      <c r="D76" s="109"/>
      <c r="E76" s="109"/>
      <c r="F76" s="109"/>
      <c r="G76" s="109"/>
      <c r="H76" s="109"/>
      <c r="I76" s="109"/>
      <c r="J76" s="109"/>
      <c r="K76" s="109"/>
    </row>
    <row r="77" spans="1:11" x14ac:dyDescent="0.3">
      <c r="A77" s="108"/>
      <c r="B77" s="109"/>
      <c r="C77" s="109"/>
      <c r="D77" s="109"/>
      <c r="E77" s="109"/>
      <c r="F77" s="109"/>
      <c r="G77" s="109"/>
      <c r="H77" s="109"/>
      <c r="I77" s="109"/>
      <c r="J77" s="109"/>
      <c r="K77" s="109"/>
    </row>
    <row r="78" spans="1:11" x14ac:dyDescent="0.3">
      <c r="A78" s="21"/>
      <c r="B78" s="21"/>
      <c r="C78" s="21"/>
      <c r="D78" s="21"/>
      <c r="E78" s="21"/>
      <c r="F78" s="21"/>
      <c r="G78" s="21"/>
      <c r="H78" s="21"/>
      <c r="I78" s="21"/>
      <c r="J78" s="21"/>
      <c r="K78" s="21"/>
    </row>
    <row r="79" spans="1:11" x14ac:dyDescent="0.3">
      <c r="A79" s="101" t="s">
        <v>115</v>
      </c>
      <c r="B79" s="102"/>
      <c r="C79" s="102"/>
      <c r="D79" s="102"/>
      <c r="E79" s="102"/>
      <c r="F79" s="102"/>
      <c r="G79" s="102"/>
      <c r="H79" s="102"/>
      <c r="I79" s="102"/>
      <c r="J79" s="102"/>
      <c r="K79" s="102"/>
    </row>
    <row r="80" spans="1:11" x14ac:dyDescent="0.3">
      <c r="A80" s="21"/>
      <c r="B80" s="21"/>
      <c r="C80" s="21"/>
      <c r="D80" s="21"/>
      <c r="E80" s="21"/>
      <c r="F80" s="21"/>
      <c r="G80" s="21"/>
      <c r="H80" s="21"/>
      <c r="I80" s="21"/>
      <c r="J80" s="21"/>
      <c r="K80" s="21"/>
    </row>
  </sheetData>
  <mergeCells count="18">
    <mergeCell ref="A12:A14"/>
    <mergeCell ref="B9:L10"/>
    <mergeCell ref="B12:L15"/>
    <mergeCell ref="N21:R21"/>
    <mergeCell ref="M22:M23"/>
    <mergeCell ref="N22:R23"/>
    <mergeCell ref="A79:K79"/>
    <mergeCell ref="B20:L27"/>
    <mergeCell ref="B16:L19"/>
    <mergeCell ref="A31:L31"/>
    <mergeCell ref="A16:A19"/>
    <mergeCell ref="A21:A24"/>
    <mergeCell ref="A75:K77"/>
    <mergeCell ref="N26:R27"/>
    <mergeCell ref="M26:M27"/>
    <mergeCell ref="M24:M25"/>
    <mergeCell ref="N24:R25"/>
    <mergeCell ref="B7:L7"/>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sqref="A1:AH1"/>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11" width="10.81640625" style="19" customWidth="1"/>
    <col min="12"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2095.75</v>
      </c>
      <c r="C7" s="22">
        <v>13720.79</v>
      </c>
      <c r="D7" s="22">
        <v>19625.93</v>
      </c>
      <c r="E7" s="22">
        <v>22289.03</v>
      </c>
      <c r="F7" s="22">
        <v>24083.73</v>
      </c>
      <c r="G7" s="22">
        <v>22289.03</v>
      </c>
      <c r="H7" s="22">
        <v>22057.46</v>
      </c>
      <c r="I7" s="22">
        <v>24083.73</v>
      </c>
      <c r="J7" s="22">
        <v>22057.46</v>
      </c>
      <c r="K7" s="22">
        <v>22057.46</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194360.34</v>
      </c>
      <c r="AH7" s="23">
        <v>0.33560886625398889</v>
      </c>
    </row>
    <row r="8" spans="1:34" x14ac:dyDescent="0.3">
      <c r="A8" s="5" t="s">
        <v>101</v>
      </c>
      <c r="B8" s="22">
        <v>693.36</v>
      </c>
      <c r="C8" s="22">
        <v>36374.6</v>
      </c>
      <c r="D8" s="22">
        <v>36705.42</v>
      </c>
      <c r="E8" s="22">
        <v>44427.69</v>
      </c>
      <c r="F8" s="22">
        <v>44427.69</v>
      </c>
      <c r="G8" s="22">
        <v>44427.69</v>
      </c>
      <c r="H8" s="22">
        <v>44427.69</v>
      </c>
      <c r="I8" s="22">
        <v>44427.69</v>
      </c>
      <c r="J8" s="22">
        <v>44427.69</v>
      </c>
      <c r="K8" s="22">
        <v>44427.69</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384767.21</v>
      </c>
      <c r="AH8" s="23">
        <v>0.66439113374601111</v>
      </c>
    </row>
    <row r="9" spans="1:34" x14ac:dyDescent="0.3">
      <c r="A9" s="9" t="s">
        <v>100</v>
      </c>
      <c r="B9" s="22">
        <v>2789.11</v>
      </c>
      <c r="C9" s="22">
        <v>50095.39</v>
      </c>
      <c r="D9" s="22">
        <v>56331.35</v>
      </c>
      <c r="E9" s="22">
        <v>66716.72</v>
      </c>
      <c r="F9" s="22">
        <v>68511.42</v>
      </c>
      <c r="G9" s="22">
        <v>66716.72</v>
      </c>
      <c r="H9" s="22">
        <v>66485.149999999994</v>
      </c>
      <c r="I9" s="22">
        <v>68511.42</v>
      </c>
      <c r="J9" s="22">
        <v>66485.149999999994</v>
      </c>
      <c r="K9" s="22">
        <v>66485.149999999994</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579127.56000000006</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1768</v>
      </c>
      <c r="D11" s="24">
        <v>21840</v>
      </c>
      <c r="E11" s="24">
        <v>29120</v>
      </c>
      <c r="F11" s="24">
        <v>29120</v>
      </c>
      <c r="G11" s="24">
        <v>29120</v>
      </c>
      <c r="H11" s="24">
        <v>25480</v>
      </c>
      <c r="I11" s="24">
        <v>25480</v>
      </c>
      <c r="J11" s="24">
        <v>25480</v>
      </c>
      <c r="K11" s="24">
        <v>25480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212888</v>
      </c>
      <c r="AH11" s="28"/>
    </row>
    <row r="12" spans="1:34" x14ac:dyDescent="0.3">
      <c r="A12" s="5" t="s">
        <v>19</v>
      </c>
      <c r="B12" s="24"/>
      <c r="C12" s="24">
        <v>442</v>
      </c>
      <c r="D12" s="24">
        <v>5460</v>
      </c>
      <c r="E12" s="24">
        <v>7280</v>
      </c>
      <c r="F12" s="24">
        <v>7280</v>
      </c>
      <c r="G12" s="24">
        <v>7280</v>
      </c>
      <c r="H12" s="24">
        <v>10920</v>
      </c>
      <c r="I12" s="24">
        <v>10920</v>
      </c>
      <c r="J12" s="24">
        <v>10920</v>
      </c>
      <c r="K12" s="24">
        <v>10920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71422</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4.8730000000000002</v>
      </c>
      <c r="D15" s="25">
        <v>4.8730000000000002</v>
      </c>
      <c r="E15" s="25">
        <v>4.8730000000000002</v>
      </c>
      <c r="F15" s="25">
        <v>4.8730000000000002</v>
      </c>
      <c r="G15" s="25">
        <v>4.8730000000000002</v>
      </c>
      <c r="H15" s="25">
        <v>4.8730000000000002</v>
      </c>
      <c r="I15" s="25">
        <v>4.8730000000000002</v>
      </c>
      <c r="J15" s="25">
        <v>4.8730000000000002</v>
      </c>
      <c r="K15" s="25">
        <v>4.8730000000000002</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4.8730000000000002</v>
      </c>
      <c r="AH15" s="28"/>
    </row>
    <row r="16" spans="1:34" x14ac:dyDescent="0.3">
      <c r="A16" s="5" t="s">
        <v>15</v>
      </c>
      <c r="B16" s="25"/>
      <c r="C16" s="25">
        <v>2.4369999999999998</v>
      </c>
      <c r="D16" s="25">
        <v>2.4369999999999998</v>
      </c>
      <c r="E16" s="25">
        <v>2.4369999999999998</v>
      </c>
      <c r="F16" s="25">
        <v>2.4369999999999998</v>
      </c>
      <c r="G16" s="25">
        <v>2.4369999999999998</v>
      </c>
      <c r="H16" s="25">
        <v>2.4369999999999998</v>
      </c>
      <c r="I16" s="25">
        <v>2.4369999999999998</v>
      </c>
      <c r="J16" s="25">
        <v>2.4369999999999998</v>
      </c>
      <c r="K16" s="25">
        <v>2.4369999999999998</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2.4369999999999998</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9692.6200000000008</v>
      </c>
      <c r="D19" s="22">
        <v>119732.34</v>
      </c>
      <c r="E19" s="22">
        <v>159643.12</v>
      </c>
      <c r="F19" s="22">
        <v>159643.12</v>
      </c>
      <c r="G19" s="22">
        <v>159643.12</v>
      </c>
      <c r="H19" s="22">
        <v>150776.07999999999</v>
      </c>
      <c r="I19" s="22">
        <v>150776.07999999999</v>
      </c>
      <c r="J19" s="22">
        <v>150776.07999999999</v>
      </c>
      <c r="K19" s="22">
        <v>150776.07999999999</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1211458.6399999999</v>
      </c>
      <c r="AH19" s="28"/>
    </row>
    <row r="20" spans="1:34" x14ac:dyDescent="0.3">
      <c r="A20" s="3" t="s">
        <v>11</v>
      </c>
      <c r="B20" s="26">
        <v>-2789.11</v>
      </c>
      <c r="C20" s="26">
        <v>-40402.769999999997</v>
      </c>
      <c r="D20" s="26">
        <v>63400.99</v>
      </c>
      <c r="E20" s="26">
        <v>92926.399999999994</v>
      </c>
      <c r="F20" s="26">
        <v>91131.7</v>
      </c>
      <c r="G20" s="26">
        <v>92926.399999999994</v>
      </c>
      <c r="H20" s="26">
        <v>84290.94</v>
      </c>
      <c r="I20" s="26">
        <v>82264.66</v>
      </c>
      <c r="J20" s="26">
        <v>84290.94</v>
      </c>
      <c r="K20" s="26">
        <v>84290.94</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632331.07999999996</v>
      </c>
      <c r="AH20" s="31"/>
    </row>
    <row r="21" spans="1:34" x14ac:dyDescent="0.3">
      <c r="J21" s="19"/>
      <c r="AG21" s="88">
        <v>1.0918684014299229</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6830</v>
      </c>
      <c r="D121" s="70">
        <v>8475</v>
      </c>
      <c r="E121" s="70">
        <v>9625</v>
      </c>
      <c r="F121" s="70">
        <v>10400</v>
      </c>
      <c r="G121" s="70">
        <v>9625</v>
      </c>
      <c r="H121" s="95">
        <v>9525</v>
      </c>
      <c r="I121" s="70">
        <v>10400</v>
      </c>
      <c r="J121" s="70">
        <v>9525</v>
      </c>
      <c r="K121" s="70">
        <v>9525</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83930</v>
      </c>
      <c r="AH121" s="71">
        <v>0.33345914698345219</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15857</v>
      </c>
      <c r="D122" s="70">
        <v>16293.5</v>
      </c>
      <c r="E122" s="70">
        <v>19373.5</v>
      </c>
      <c r="F122" s="70">
        <v>19373.5</v>
      </c>
      <c r="G122" s="70">
        <v>19373.5</v>
      </c>
      <c r="H122" s="95">
        <v>19373.5</v>
      </c>
      <c r="I122" s="70">
        <v>19373.5</v>
      </c>
      <c r="J122" s="70">
        <v>19373.5</v>
      </c>
      <c r="K122" s="70">
        <v>19373.5</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167765</v>
      </c>
      <c r="AH122" s="71">
        <v>0.66654085301654775</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22687</v>
      </c>
      <c r="D123" s="70">
        <v>24768.5</v>
      </c>
      <c r="E123" s="70">
        <v>28998.5</v>
      </c>
      <c r="F123" s="70">
        <v>29773.5</v>
      </c>
      <c r="G123" s="70">
        <v>28998.5</v>
      </c>
      <c r="H123" s="95">
        <v>28898.5</v>
      </c>
      <c r="I123" s="70">
        <v>29773.5</v>
      </c>
      <c r="J123" s="70">
        <v>28898.5</v>
      </c>
      <c r="K123" s="70">
        <v>28898.5</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251695</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1768</v>
      </c>
      <c r="D125" s="73">
        <v>21840</v>
      </c>
      <c r="E125" s="73">
        <v>29120</v>
      </c>
      <c r="F125" s="73">
        <v>29120</v>
      </c>
      <c r="G125" s="73">
        <v>25480</v>
      </c>
      <c r="H125" s="96">
        <v>25480</v>
      </c>
      <c r="I125" s="73">
        <v>25480</v>
      </c>
      <c r="J125" s="73">
        <v>25480</v>
      </c>
      <c r="K125" s="73">
        <v>25480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209248</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442</v>
      </c>
      <c r="D126" s="73">
        <v>5460</v>
      </c>
      <c r="E126" s="73">
        <v>7280</v>
      </c>
      <c r="F126" s="73">
        <v>7280</v>
      </c>
      <c r="G126" s="73">
        <v>10920</v>
      </c>
      <c r="H126" s="73">
        <v>10920</v>
      </c>
      <c r="I126" s="73">
        <v>10920</v>
      </c>
      <c r="J126" s="73">
        <v>10920</v>
      </c>
      <c r="K126" s="73">
        <v>10920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75062</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1.7</v>
      </c>
      <c r="D129" s="74">
        <v>1.7</v>
      </c>
      <c r="E129" s="74">
        <v>1.7</v>
      </c>
      <c r="F129" s="74">
        <v>1.7</v>
      </c>
      <c r="G129" s="74">
        <v>1.7</v>
      </c>
      <c r="H129" s="97">
        <v>1.7</v>
      </c>
      <c r="I129" s="74">
        <v>1.7</v>
      </c>
      <c r="J129" s="74">
        <v>1.7</v>
      </c>
      <c r="K129" s="74">
        <v>1.7</v>
      </c>
      <c r="L129" s="74">
        <v>1.7</v>
      </c>
      <c r="M129" s="74">
        <v>1.7</v>
      </c>
      <c r="N129" s="74">
        <v>1.7</v>
      </c>
      <c r="O129" s="74">
        <v>1.7</v>
      </c>
      <c r="P129" s="74">
        <v>1.7</v>
      </c>
      <c r="Q129" s="74">
        <v>1.7</v>
      </c>
      <c r="R129" s="74">
        <v>1.7</v>
      </c>
      <c r="S129" s="74">
        <v>1.7</v>
      </c>
      <c r="T129" s="74">
        <v>1.7</v>
      </c>
      <c r="U129" s="74">
        <v>1.7</v>
      </c>
      <c r="V129" s="74">
        <v>1.7</v>
      </c>
      <c r="W129" s="74">
        <v>1.7</v>
      </c>
      <c r="X129" s="74">
        <v>1.7</v>
      </c>
      <c r="Y129" s="74">
        <v>1.7</v>
      </c>
      <c r="Z129" s="74">
        <v>1.7</v>
      </c>
      <c r="AA129" s="74">
        <v>1.7</v>
      </c>
      <c r="AB129" s="74">
        <v>1.7</v>
      </c>
      <c r="AC129" s="74">
        <v>1.7</v>
      </c>
      <c r="AD129" s="74">
        <v>1.7</v>
      </c>
      <c r="AE129" s="74">
        <v>1.7</v>
      </c>
      <c r="AF129" s="74">
        <v>1.7</v>
      </c>
      <c r="AG129" s="74">
        <v>1.7</v>
      </c>
      <c r="AH129" s="63"/>
    </row>
    <row r="130" spans="1:40" s="21" customFormat="1" x14ac:dyDescent="0.3">
      <c r="A130" s="68" t="s">
        <v>15</v>
      </c>
      <c r="B130" s="74"/>
      <c r="C130" s="74">
        <v>0.85</v>
      </c>
      <c r="D130" s="74">
        <v>0.85</v>
      </c>
      <c r="E130" s="74">
        <v>0.85</v>
      </c>
      <c r="F130" s="74">
        <v>0.85</v>
      </c>
      <c r="G130" s="74">
        <v>0.85</v>
      </c>
      <c r="H130" s="74">
        <v>0.85</v>
      </c>
      <c r="I130" s="74">
        <v>0.85</v>
      </c>
      <c r="J130" s="74">
        <v>0.85</v>
      </c>
      <c r="K130" s="74">
        <v>0.85</v>
      </c>
      <c r="L130" s="74">
        <v>0.85</v>
      </c>
      <c r="M130" s="74">
        <v>0.85</v>
      </c>
      <c r="N130" s="74">
        <v>0.85</v>
      </c>
      <c r="O130" s="74">
        <v>0.85</v>
      </c>
      <c r="P130" s="74">
        <v>0.85</v>
      </c>
      <c r="Q130" s="74">
        <v>0.85</v>
      </c>
      <c r="R130" s="74">
        <v>0.85</v>
      </c>
      <c r="S130" s="74">
        <v>0.85</v>
      </c>
      <c r="T130" s="74">
        <v>0.85</v>
      </c>
      <c r="U130" s="74">
        <v>0.85</v>
      </c>
      <c r="V130" s="74">
        <v>0.85</v>
      </c>
      <c r="W130" s="74">
        <v>0.85</v>
      </c>
      <c r="X130" s="74">
        <v>0.85</v>
      </c>
      <c r="Y130" s="74">
        <v>0.85</v>
      </c>
      <c r="Z130" s="74">
        <v>0.85</v>
      </c>
      <c r="AA130" s="74">
        <v>0.85</v>
      </c>
      <c r="AB130" s="74">
        <v>0.85</v>
      </c>
      <c r="AC130" s="74">
        <v>0.85</v>
      </c>
      <c r="AD130" s="74">
        <v>0.85</v>
      </c>
      <c r="AE130" s="74">
        <v>0.85</v>
      </c>
      <c r="AF130" s="74">
        <v>0.85</v>
      </c>
      <c r="AG130" s="74">
        <v>0.85</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3381.3</v>
      </c>
      <c r="D133" s="70">
        <v>41769</v>
      </c>
      <c r="E133" s="70">
        <v>55692</v>
      </c>
      <c r="F133" s="70">
        <v>55692</v>
      </c>
      <c r="G133" s="70">
        <v>55692</v>
      </c>
      <c r="H133" s="95">
        <v>52598</v>
      </c>
      <c r="I133" s="70">
        <v>52598</v>
      </c>
      <c r="J133" s="70">
        <v>52598</v>
      </c>
      <c r="K133" s="70">
        <v>52598</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422618.3</v>
      </c>
      <c r="AH133" s="63"/>
    </row>
    <row r="134" spans="1:40" s="21" customFormat="1" x14ac:dyDescent="0.3">
      <c r="A134" s="66" t="s">
        <v>11</v>
      </c>
      <c r="B134" s="70"/>
      <c r="C134" s="70">
        <v>-19305.7</v>
      </c>
      <c r="D134" s="70">
        <v>17000.5</v>
      </c>
      <c r="E134" s="70">
        <v>26693.5</v>
      </c>
      <c r="F134" s="70">
        <v>25918.5</v>
      </c>
      <c r="G134" s="70">
        <v>26693.5</v>
      </c>
      <c r="H134" s="95">
        <v>23699.5</v>
      </c>
      <c r="I134" s="70">
        <v>22824.5</v>
      </c>
      <c r="J134" s="70">
        <v>23699.5</v>
      </c>
      <c r="K134" s="70">
        <v>23699.5</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170923.3</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D3" sqref="D3"/>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00" t="s">
        <v>83</v>
      </c>
      <c r="C1" s="100"/>
      <c r="D1" s="100"/>
      <c r="E1" s="100"/>
      <c r="F1" s="100"/>
      <c r="G1" s="100"/>
      <c r="H1" s="100"/>
      <c r="I1" s="100"/>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6980000</v>
      </c>
      <c r="J5" t="s">
        <v>4</v>
      </c>
      <c r="K5" s="1">
        <v>0</v>
      </c>
      <c r="S5" s="120"/>
      <c r="T5" s="120"/>
      <c r="U5" s="120"/>
      <c r="V5" s="120"/>
      <c r="W5" s="120"/>
      <c r="X5" s="120"/>
      <c r="Y5" s="120"/>
      <c r="Z5" s="120"/>
    </row>
    <row r="6" spans="1:27" x14ac:dyDescent="0.35">
      <c r="A6" t="s">
        <v>8</v>
      </c>
      <c r="B6" s="1">
        <v>14070000</v>
      </c>
      <c r="J6" t="s">
        <v>8</v>
      </c>
      <c r="K6" s="1">
        <v>21670000</v>
      </c>
      <c r="S6" s="120"/>
      <c r="T6" s="120"/>
      <c r="U6" s="120"/>
      <c r="V6" s="120"/>
      <c r="W6" s="120"/>
      <c r="X6" s="120"/>
      <c r="Y6" s="120"/>
      <c r="Z6" s="120"/>
      <c r="AA6" s="18"/>
    </row>
    <row r="7" spans="1:27" x14ac:dyDescent="0.35">
      <c r="A7" t="s">
        <v>9</v>
      </c>
      <c r="B7" s="1">
        <v>29155000</v>
      </c>
      <c r="J7" t="s">
        <v>9</v>
      </c>
      <c r="K7" s="1">
        <v>72171000</v>
      </c>
      <c r="S7" s="120"/>
      <c r="T7" s="120"/>
      <c r="U7" s="120"/>
      <c r="V7" s="120"/>
      <c r="W7" s="120"/>
      <c r="X7" s="120"/>
      <c r="Y7" s="120"/>
      <c r="Z7" s="120"/>
      <c r="AA7" s="18"/>
    </row>
    <row r="8" spans="1:27" x14ac:dyDescent="0.35">
      <c r="A8" t="s">
        <v>7</v>
      </c>
      <c r="B8" s="1">
        <v>5460000</v>
      </c>
      <c r="J8" t="s">
        <v>7</v>
      </c>
      <c r="K8" s="1">
        <v>34483000</v>
      </c>
      <c r="S8" s="120"/>
      <c r="T8" s="120"/>
      <c r="U8" s="120"/>
      <c r="V8" s="120"/>
      <c r="W8" s="120"/>
      <c r="X8" s="120"/>
      <c r="Y8" s="120"/>
      <c r="Z8" s="120"/>
    </row>
    <row r="9" spans="1:27" x14ac:dyDescent="0.35">
      <c r="A9" t="s">
        <v>3</v>
      </c>
      <c r="B9" s="1">
        <v>1105000</v>
      </c>
      <c r="J9" t="s">
        <v>3</v>
      </c>
      <c r="K9" s="1">
        <v>289000</v>
      </c>
      <c r="S9" s="120"/>
      <c r="T9" s="120"/>
      <c r="U9" s="120"/>
      <c r="V9" s="120"/>
      <c r="W9" s="120"/>
      <c r="X9" s="120"/>
      <c r="Y9" s="120"/>
      <c r="Z9" s="120"/>
    </row>
    <row r="10" spans="1:27" x14ac:dyDescent="0.35">
      <c r="A10" t="s">
        <v>6</v>
      </c>
      <c r="B10" s="1">
        <v>7385000</v>
      </c>
      <c r="J10" t="s">
        <v>6</v>
      </c>
      <c r="K10" s="1">
        <v>3010000</v>
      </c>
      <c r="S10" s="120"/>
      <c r="T10" s="120"/>
      <c r="U10" s="120"/>
      <c r="V10" s="120"/>
      <c r="W10" s="120"/>
      <c r="X10" s="120"/>
      <c r="Y10" s="120"/>
      <c r="Z10" s="120"/>
    </row>
    <row r="11" spans="1:27" x14ac:dyDescent="0.35">
      <c r="A11" t="s">
        <v>5</v>
      </c>
      <c r="B11" s="1">
        <v>14525000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25142000</v>
      </c>
    </row>
    <row r="14" spans="1:27" x14ac:dyDescent="0.35">
      <c r="A14" t="s">
        <v>63</v>
      </c>
      <c r="B14" s="1">
        <v>5250000</v>
      </c>
      <c r="J14" t="s">
        <v>63</v>
      </c>
      <c r="K14" s="1">
        <v>11000000</v>
      </c>
    </row>
    <row r="15" spans="1:27" x14ac:dyDescent="0.35">
      <c r="A15" s="12" t="s">
        <v>64</v>
      </c>
      <c r="B15" s="13">
        <v>83930000</v>
      </c>
      <c r="J15" s="12" t="s">
        <v>64</v>
      </c>
      <c r="K15" s="13">
        <v>167765000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16163928</v>
      </c>
      <c r="J22" t="s">
        <v>4</v>
      </c>
      <c r="K22" s="1">
        <v>0</v>
      </c>
      <c r="S22" s="120"/>
      <c r="T22" s="120"/>
      <c r="U22" s="120"/>
      <c r="V22" s="120"/>
      <c r="W22" s="120"/>
      <c r="X22" s="120"/>
      <c r="Y22" s="120"/>
      <c r="Z22" s="120"/>
    </row>
    <row r="23" spans="1:26" x14ac:dyDescent="0.35">
      <c r="A23" t="s">
        <v>8</v>
      </c>
      <c r="B23" s="1">
        <v>32582502</v>
      </c>
      <c r="J23" t="s">
        <v>8</v>
      </c>
      <c r="K23" s="1">
        <v>31699337</v>
      </c>
      <c r="S23" s="120"/>
      <c r="T23" s="120"/>
      <c r="U23" s="120"/>
      <c r="V23" s="120"/>
      <c r="W23" s="120"/>
      <c r="X23" s="120"/>
      <c r="Y23" s="120"/>
      <c r="Z23" s="120"/>
    </row>
    <row r="24" spans="1:26" ht="14.5" customHeight="1" x14ac:dyDescent="0.35">
      <c r="A24" t="s">
        <v>9</v>
      </c>
      <c r="B24" s="1">
        <v>67515483</v>
      </c>
      <c r="J24" t="s">
        <v>9</v>
      </c>
      <c r="K24" s="1">
        <v>180948232.17660195</v>
      </c>
      <c r="S24" s="120"/>
      <c r="T24" s="120"/>
      <c r="U24" s="120"/>
      <c r="V24" s="120"/>
      <c r="W24" s="120"/>
      <c r="X24" s="120"/>
      <c r="Y24" s="120"/>
      <c r="Z24" s="120"/>
    </row>
    <row r="25" spans="1:26" x14ac:dyDescent="0.35">
      <c r="A25" t="s">
        <v>7</v>
      </c>
      <c r="B25" s="1">
        <v>12643956</v>
      </c>
      <c r="J25" t="s">
        <v>7</v>
      </c>
      <c r="K25" s="1">
        <v>73262506</v>
      </c>
      <c r="S25" s="120"/>
      <c r="T25" s="120"/>
      <c r="U25" s="120"/>
      <c r="V25" s="120"/>
      <c r="W25" s="120"/>
      <c r="X25" s="120"/>
      <c r="Y25" s="120"/>
      <c r="Z25" s="120"/>
    </row>
    <row r="26" spans="1:26" ht="14.5" customHeight="1" x14ac:dyDescent="0.35">
      <c r="A26" t="s">
        <v>3</v>
      </c>
      <c r="B26" s="1">
        <v>2558898</v>
      </c>
      <c r="J26" t="s">
        <v>3</v>
      </c>
      <c r="K26" s="1">
        <v>693361.35612437606</v>
      </c>
      <c r="S26" s="120"/>
      <c r="T26" s="120"/>
      <c r="U26" s="120"/>
      <c r="V26" s="120"/>
      <c r="W26" s="120"/>
      <c r="X26" s="120"/>
      <c r="Y26" s="120"/>
      <c r="Z26" s="120"/>
    </row>
    <row r="27" spans="1:26" x14ac:dyDescent="0.35">
      <c r="A27" t="s">
        <v>6</v>
      </c>
      <c r="B27" s="1">
        <v>17101761</v>
      </c>
      <c r="J27" t="s">
        <v>6</v>
      </c>
      <c r="K27" s="1">
        <v>7546700</v>
      </c>
      <c r="S27" s="120"/>
      <c r="T27" s="120"/>
      <c r="U27" s="120"/>
      <c r="V27" s="120"/>
      <c r="W27" s="120"/>
      <c r="X27" s="120"/>
      <c r="Y27" s="120"/>
      <c r="Z27" s="120"/>
    </row>
    <row r="28" spans="1:26" x14ac:dyDescent="0.35">
      <c r="A28" t="s">
        <v>5</v>
      </c>
      <c r="B28" s="1">
        <v>33636165</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63037710</v>
      </c>
    </row>
    <row r="31" spans="1:26" x14ac:dyDescent="0.35">
      <c r="A31" t="s">
        <v>63</v>
      </c>
      <c r="B31" s="1">
        <v>12157650</v>
      </c>
      <c r="J31" t="s">
        <v>63</v>
      </c>
      <c r="K31" s="1">
        <v>27579368</v>
      </c>
    </row>
    <row r="32" spans="1:26" x14ac:dyDescent="0.35">
      <c r="A32" s="12" t="s">
        <v>64</v>
      </c>
      <c r="B32" s="13">
        <v>194360343</v>
      </c>
      <c r="J32" s="12" t="s">
        <v>64</v>
      </c>
      <c r="K32" s="13">
        <v>384767214.53272635</v>
      </c>
    </row>
    <row r="35" spans="1:15" x14ac:dyDescent="0.35">
      <c r="B35" t="s">
        <v>66</v>
      </c>
      <c r="C35" t="s">
        <v>67</v>
      </c>
      <c r="D35" t="s">
        <v>23</v>
      </c>
      <c r="H35" t="s">
        <v>67</v>
      </c>
      <c r="I35" t="s">
        <v>23</v>
      </c>
    </row>
    <row r="36" spans="1:15" x14ac:dyDescent="0.35">
      <c r="A36" t="s">
        <v>106</v>
      </c>
      <c r="B36" s="14">
        <v>251695000</v>
      </c>
      <c r="C36" s="14">
        <v>83930000</v>
      </c>
      <c r="D36" s="14">
        <v>167765000</v>
      </c>
      <c r="G36" t="s">
        <v>106</v>
      </c>
      <c r="H36" s="15">
        <v>0.33345914698345219</v>
      </c>
      <c r="I36" s="15">
        <v>0.66654085301654775</v>
      </c>
    </row>
    <row r="37" spans="1:15" x14ac:dyDescent="0.35">
      <c r="A37" t="s">
        <v>105</v>
      </c>
      <c r="B37" s="14">
        <v>579127557.53272629</v>
      </c>
      <c r="C37" s="14">
        <v>194360343</v>
      </c>
      <c r="D37" s="14">
        <v>384767214.53272635</v>
      </c>
      <c r="G37" t="s">
        <v>105</v>
      </c>
      <c r="H37" s="15">
        <v>0.33560886625398889</v>
      </c>
      <c r="I37" s="15">
        <v>0.66439113374601122</v>
      </c>
    </row>
    <row r="38" spans="1:15" x14ac:dyDescent="0.35">
      <c r="O38" s="17">
        <v>230860328719635.81</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workbookViewId="0"/>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00" t="s">
        <v>84</v>
      </c>
      <c r="C1" s="100"/>
      <c r="D1" s="100"/>
      <c r="E1" s="100"/>
      <c r="F1" s="100"/>
      <c r="G1" s="100"/>
      <c r="H1" s="100"/>
      <c r="I1" s="100"/>
      <c r="J1" s="100"/>
      <c r="K1" s="100"/>
      <c r="L1" s="100"/>
      <c r="M1" s="100"/>
      <c r="N1" s="100"/>
      <c r="O1" s="100"/>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2036.96</v>
      </c>
      <c r="J11" s="19"/>
      <c r="K11" s="19"/>
      <c r="L11" s="19"/>
      <c r="M11" s="19"/>
      <c r="N11" s="19"/>
      <c r="O11" s="19"/>
      <c r="P11" s="19"/>
    </row>
    <row r="12" spans="1:16" ht="14.5" customHeight="1" thickBot="1" x14ac:dyDescent="0.35">
      <c r="A12" s="19"/>
      <c r="B12" s="19"/>
      <c r="C12" s="19"/>
      <c r="D12" s="19"/>
      <c r="E12" s="19"/>
      <c r="F12" s="19"/>
      <c r="G12" s="44" t="s">
        <v>72</v>
      </c>
      <c r="H12" s="45" t="s">
        <v>73</v>
      </c>
      <c r="I12" s="46">
        <v>2789110</v>
      </c>
      <c r="J12" s="19"/>
      <c r="K12" s="19"/>
      <c r="L12" s="19"/>
      <c r="M12" s="19"/>
      <c r="N12" s="19"/>
      <c r="O12" s="19"/>
      <c r="P12" s="19"/>
    </row>
    <row r="13" spans="1:16" ht="14.5" customHeight="1" thickBot="1" x14ac:dyDescent="0.35">
      <c r="A13" s="19"/>
      <c r="B13" s="19"/>
      <c r="C13" s="19"/>
      <c r="D13" s="19"/>
      <c r="E13" s="19"/>
      <c r="F13" s="19"/>
      <c r="G13" s="44" t="s">
        <v>74</v>
      </c>
      <c r="H13" s="45" t="s">
        <v>73</v>
      </c>
      <c r="I13" s="46">
        <v>85906462</v>
      </c>
      <c r="J13" s="19"/>
      <c r="K13" s="19"/>
      <c r="L13" s="19"/>
      <c r="M13" s="19"/>
      <c r="N13" s="19"/>
      <c r="O13" s="19"/>
      <c r="P13" s="19"/>
    </row>
    <row r="14" spans="1:16" ht="14.5" customHeight="1" thickBot="1" x14ac:dyDescent="0.35">
      <c r="A14" s="19"/>
      <c r="B14" s="19"/>
      <c r="C14" s="19"/>
      <c r="D14" s="19"/>
      <c r="E14" s="19"/>
      <c r="F14" s="19"/>
      <c r="G14" s="44" t="s">
        <v>75</v>
      </c>
      <c r="H14" s="45" t="s">
        <v>76</v>
      </c>
      <c r="I14" s="47">
        <v>284.31</v>
      </c>
      <c r="J14" s="19"/>
      <c r="K14" s="19"/>
      <c r="L14" s="19"/>
      <c r="M14" s="19"/>
      <c r="N14" s="19"/>
      <c r="O14" s="19"/>
      <c r="P14" s="19"/>
    </row>
    <row r="15" spans="1:16" ht="14.5" customHeight="1" thickBot="1" x14ac:dyDescent="0.35">
      <c r="A15" s="19"/>
      <c r="B15" s="19"/>
      <c r="C15" s="19"/>
      <c r="D15" s="19"/>
      <c r="E15" s="19"/>
      <c r="F15" s="19"/>
      <c r="G15" s="44" t="s">
        <v>77</v>
      </c>
      <c r="H15" s="45" t="s">
        <v>60</v>
      </c>
      <c r="I15" s="48">
        <v>109.1868401429923</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27" t="s">
        <v>130</v>
      </c>
      <c r="C19" s="128"/>
      <c r="D19" s="128"/>
      <c r="E19" s="128"/>
      <c r="F19" s="128"/>
      <c r="G19" s="128"/>
      <c r="H19" s="128"/>
      <c r="I19" s="128"/>
      <c r="J19" s="128"/>
      <c r="K19" s="128"/>
      <c r="L19" s="128"/>
      <c r="M19" s="128"/>
      <c r="N19" s="128"/>
      <c r="O19" s="129"/>
      <c r="P19" s="19"/>
    </row>
    <row r="20" spans="1:16" ht="14.5" customHeight="1" x14ac:dyDescent="0.3">
      <c r="A20" s="19"/>
      <c r="B20" s="130"/>
      <c r="C20" s="117"/>
      <c r="D20" s="117"/>
      <c r="E20" s="117"/>
      <c r="F20" s="117"/>
      <c r="G20" s="117"/>
      <c r="H20" s="117"/>
      <c r="I20" s="117"/>
      <c r="J20" s="117"/>
      <c r="K20" s="117"/>
      <c r="L20" s="117"/>
      <c r="M20" s="117"/>
      <c r="N20" s="117"/>
      <c r="O20" s="131"/>
      <c r="P20" s="19"/>
    </row>
    <row r="21" spans="1:16" ht="14.5" customHeight="1" x14ac:dyDescent="0.3">
      <c r="A21" s="19"/>
      <c r="B21" s="132" t="s">
        <v>68</v>
      </c>
      <c r="C21" s="133"/>
      <c r="D21" s="133"/>
      <c r="E21" s="133"/>
      <c r="F21" s="133"/>
      <c r="G21" s="133"/>
      <c r="H21" s="133"/>
      <c r="I21" s="133"/>
      <c r="J21" s="133"/>
      <c r="K21" s="133"/>
      <c r="L21" s="133"/>
      <c r="M21" s="133"/>
      <c r="N21" s="133"/>
      <c r="O21" s="134"/>
      <c r="P21" s="19"/>
    </row>
    <row r="22" spans="1:16" ht="16" customHeight="1" x14ac:dyDescent="0.3">
      <c r="A22" s="19"/>
      <c r="B22" s="132"/>
      <c r="C22" s="133"/>
      <c r="D22" s="133"/>
      <c r="E22" s="133"/>
      <c r="F22" s="133"/>
      <c r="G22" s="133"/>
      <c r="H22" s="133"/>
      <c r="I22" s="133"/>
      <c r="J22" s="133"/>
      <c r="K22" s="133"/>
      <c r="L22" s="133"/>
      <c r="M22" s="133"/>
      <c r="N22" s="133"/>
      <c r="O22" s="134"/>
      <c r="P22" s="19"/>
    </row>
    <row r="23" spans="1:16" ht="18.649999999999999" customHeight="1" x14ac:dyDescent="0.3">
      <c r="A23" s="19"/>
      <c r="B23" s="135"/>
      <c r="C23" s="136"/>
      <c r="D23" s="136"/>
      <c r="E23" s="136"/>
      <c r="F23" s="136"/>
      <c r="G23" s="136"/>
      <c r="H23" s="136"/>
      <c r="I23" s="136"/>
      <c r="J23" s="136"/>
      <c r="K23" s="136"/>
      <c r="L23" s="136"/>
      <c r="M23" s="136"/>
      <c r="N23" s="136"/>
      <c r="O23" s="137"/>
      <c r="P23" s="19"/>
    </row>
    <row r="24" spans="1:16" x14ac:dyDescent="0.3">
      <c r="A24" s="19"/>
      <c r="B24" s="138" t="s">
        <v>112</v>
      </c>
      <c r="C24" s="121" t="s">
        <v>131</v>
      </c>
      <c r="D24" s="121"/>
      <c r="E24" s="121"/>
      <c r="F24" s="121"/>
      <c r="G24" s="121"/>
      <c r="H24" s="121"/>
      <c r="I24" s="121"/>
      <c r="J24" s="121"/>
      <c r="K24" s="121"/>
      <c r="L24" s="121"/>
      <c r="M24" s="121"/>
      <c r="N24" s="121"/>
      <c r="O24" s="122"/>
      <c r="P24" s="19"/>
    </row>
    <row r="25" spans="1:16" x14ac:dyDescent="0.3">
      <c r="A25" s="19"/>
      <c r="B25" s="139"/>
      <c r="C25" s="123"/>
      <c r="D25" s="123"/>
      <c r="E25" s="123"/>
      <c r="F25" s="123"/>
      <c r="G25" s="123"/>
      <c r="H25" s="123"/>
      <c r="I25" s="123"/>
      <c r="J25" s="123"/>
      <c r="K25" s="123"/>
      <c r="L25" s="123"/>
      <c r="M25" s="123"/>
      <c r="N25" s="123"/>
      <c r="O25" s="124"/>
      <c r="P25" s="19"/>
    </row>
    <row r="26" spans="1:16" x14ac:dyDescent="0.3">
      <c r="A26" s="19"/>
      <c r="B26" s="139" t="s">
        <v>112</v>
      </c>
      <c r="C26" s="123" t="s">
        <v>132</v>
      </c>
      <c r="D26" s="123"/>
      <c r="E26" s="123"/>
      <c r="F26" s="123"/>
      <c r="G26" s="123"/>
      <c r="H26" s="123"/>
      <c r="I26" s="123"/>
      <c r="J26" s="123"/>
      <c r="K26" s="123"/>
      <c r="L26" s="123"/>
      <c r="M26" s="123"/>
      <c r="N26" s="123"/>
      <c r="O26" s="124"/>
      <c r="P26" s="19"/>
    </row>
    <row r="27" spans="1:16" x14ac:dyDescent="0.3">
      <c r="A27" s="19"/>
      <c r="B27" s="139"/>
      <c r="C27" s="123"/>
      <c r="D27" s="123"/>
      <c r="E27" s="123"/>
      <c r="F27" s="123"/>
      <c r="G27" s="123"/>
      <c r="H27" s="123"/>
      <c r="I27" s="123"/>
      <c r="J27" s="123"/>
      <c r="K27" s="123"/>
      <c r="L27" s="123"/>
      <c r="M27" s="123"/>
      <c r="N27" s="123"/>
      <c r="O27" s="124"/>
      <c r="P27" s="19"/>
    </row>
    <row r="28" spans="1:16" x14ac:dyDescent="0.3">
      <c r="A28" s="19"/>
      <c r="B28" s="139" t="s">
        <v>112</v>
      </c>
      <c r="C28" s="123" t="s">
        <v>133</v>
      </c>
      <c r="D28" s="123"/>
      <c r="E28" s="123"/>
      <c r="F28" s="123"/>
      <c r="G28" s="123"/>
      <c r="H28" s="123"/>
      <c r="I28" s="123"/>
      <c r="J28" s="123"/>
      <c r="K28" s="123"/>
      <c r="L28" s="123"/>
      <c r="M28" s="123"/>
      <c r="N28" s="123"/>
      <c r="O28" s="124"/>
      <c r="P28" s="19"/>
    </row>
    <row r="29" spans="1:16" x14ac:dyDescent="0.3">
      <c r="A29" s="19"/>
      <c r="B29" s="140"/>
      <c r="C29" s="125"/>
      <c r="D29" s="125"/>
      <c r="E29" s="125"/>
      <c r="F29" s="125"/>
      <c r="G29" s="125"/>
      <c r="H29" s="125"/>
      <c r="I29" s="125"/>
      <c r="J29" s="125"/>
      <c r="K29" s="125"/>
      <c r="L29" s="125"/>
      <c r="M29" s="125"/>
      <c r="N29" s="125"/>
      <c r="O29" s="126"/>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3" t="s">
        <v>134</v>
      </c>
      <c r="D33" s="103"/>
      <c r="E33" s="103"/>
      <c r="F33" s="103"/>
      <c r="G33" s="103"/>
      <c r="H33" s="103"/>
      <c r="I33" s="103"/>
      <c r="J33" s="103"/>
      <c r="K33" s="103"/>
      <c r="L33" s="103"/>
      <c r="M33" s="103"/>
      <c r="N33" s="103"/>
      <c r="O33" s="103"/>
      <c r="P33" s="19"/>
    </row>
    <row r="34" spans="1:16" ht="14.5" customHeight="1" x14ac:dyDescent="0.3">
      <c r="A34" s="19"/>
      <c r="B34" s="19"/>
      <c r="C34" s="103" t="s">
        <v>97</v>
      </c>
      <c r="D34" s="103"/>
      <c r="E34" s="103"/>
      <c r="F34" s="103"/>
      <c r="G34" s="103"/>
      <c r="H34" s="103"/>
      <c r="I34" s="103"/>
      <c r="J34" s="103"/>
      <c r="K34" s="103"/>
      <c r="L34" s="103"/>
      <c r="M34" s="103"/>
      <c r="N34" s="103"/>
      <c r="O34" s="103"/>
      <c r="P34" s="19"/>
    </row>
    <row r="35" spans="1:16" ht="14.5" customHeight="1" x14ac:dyDescent="0.3">
      <c r="A35" s="19"/>
      <c r="B35" s="19"/>
      <c r="C35" s="103"/>
      <c r="D35" s="103"/>
      <c r="E35" s="103"/>
      <c r="F35" s="103"/>
      <c r="G35" s="103"/>
      <c r="H35" s="103"/>
      <c r="I35" s="103"/>
      <c r="J35" s="103"/>
      <c r="K35" s="103"/>
      <c r="L35" s="103"/>
      <c r="M35" s="103"/>
      <c r="N35" s="103"/>
      <c r="O35" s="103"/>
      <c r="P35" s="19"/>
    </row>
    <row r="36" spans="1:16" ht="30.75" customHeight="1" x14ac:dyDescent="0.3">
      <c r="A36" s="19"/>
      <c r="B36" s="19"/>
      <c r="C36" s="103"/>
      <c r="D36" s="103"/>
      <c r="E36" s="103"/>
      <c r="F36" s="103"/>
      <c r="G36" s="103"/>
      <c r="H36" s="103"/>
      <c r="I36" s="103"/>
      <c r="J36" s="103"/>
      <c r="K36" s="103"/>
      <c r="L36" s="103"/>
      <c r="M36" s="103"/>
      <c r="N36" s="103"/>
      <c r="O36" s="103"/>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41" t="s">
        <v>87</v>
      </c>
      <c r="F39" s="142"/>
      <c r="G39" s="142"/>
      <c r="H39" s="142"/>
      <c r="I39" s="142"/>
      <c r="J39" s="142"/>
      <c r="K39" s="142"/>
      <c r="L39" s="142"/>
      <c r="M39" s="142"/>
      <c r="N39" s="142"/>
      <c r="O39" s="143"/>
      <c r="P39" s="19"/>
    </row>
    <row r="40" spans="1:16" ht="14.5" customHeight="1" x14ac:dyDescent="0.3">
      <c r="A40" s="19"/>
      <c r="B40" s="19"/>
      <c r="C40" s="49"/>
      <c r="D40" s="53" t="s">
        <v>88</v>
      </c>
      <c r="E40" s="78">
        <v>3.1957862192677005</v>
      </c>
      <c r="F40" s="78">
        <v>3.408838633885547</v>
      </c>
      <c r="G40" s="78">
        <v>3.6218910485033939</v>
      </c>
      <c r="H40" s="78">
        <v>3.8349434631212405</v>
      </c>
      <c r="I40" s="78">
        <v>4.047995877739087</v>
      </c>
      <c r="J40" s="54">
        <v>4.2610482923569339</v>
      </c>
      <c r="K40" s="78">
        <v>4.4741007069747809</v>
      </c>
      <c r="L40" s="78">
        <v>4.687153121592627</v>
      </c>
      <c r="M40" s="78">
        <v>4.9002055362104739</v>
      </c>
      <c r="N40" s="78">
        <v>5.1132579508283209</v>
      </c>
      <c r="O40" s="78">
        <v>5.326310365446167</v>
      </c>
      <c r="P40" s="19"/>
    </row>
    <row r="41" spans="1:16" x14ac:dyDescent="0.3">
      <c r="A41" s="19"/>
      <c r="B41" s="19"/>
      <c r="C41" s="55">
        <v>-0.2</v>
      </c>
      <c r="D41" s="56">
        <v>165297.83399999997</v>
      </c>
      <c r="E41" s="90">
        <v>-8.7840785936694532E-2</v>
      </c>
      <c r="F41" s="90">
        <v>-2.7030171665807456E-2</v>
      </c>
      <c r="G41" s="90">
        <v>3.3780442605079619E-2</v>
      </c>
      <c r="H41" s="90">
        <v>9.4591056875966695E-2</v>
      </c>
      <c r="I41" s="90">
        <v>0.15540167114685355</v>
      </c>
      <c r="J41" s="90">
        <v>0.21621228541774062</v>
      </c>
      <c r="K41" s="90">
        <v>0.27702289968862792</v>
      </c>
      <c r="L41" s="90">
        <v>0.33783351395951478</v>
      </c>
      <c r="M41" s="90">
        <v>0.39864412823040185</v>
      </c>
      <c r="N41" s="90">
        <v>0.45945474250128893</v>
      </c>
      <c r="O41" s="90">
        <v>0.52026535677217578</v>
      </c>
      <c r="P41" s="19"/>
    </row>
    <row r="42" spans="1:16" x14ac:dyDescent="0.3">
      <c r="A42" s="19"/>
      <c r="B42" s="19"/>
      <c r="C42" s="55">
        <v>-0.15</v>
      </c>
      <c r="D42" s="56">
        <v>206622.29249999998</v>
      </c>
      <c r="E42" s="90">
        <v>0.14019901757913211</v>
      </c>
      <c r="F42" s="90">
        <v>0.21621228541774085</v>
      </c>
      <c r="G42" s="90">
        <v>0.29222555325634958</v>
      </c>
      <c r="H42" s="90">
        <v>0.36823882109495831</v>
      </c>
      <c r="I42" s="90">
        <v>0.44425208893356727</v>
      </c>
      <c r="J42" s="90">
        <v>0.520265356772176</v>
      </c>
      <c r="K42" s="90">
        <v>0.59627862461078496</v>
      </c>
      <c r="L42" s="90">
        <v>0.67229189244939347</v>
      </c>
      <c r="M42" s="90">
        <v>0.74830516028800242</v>
      </c>
      <c r="N42" s="90">
        <v>0.82431842812661138</v>
      </c>
      <c r="O42" s="90">
        <v>0.90033169596521967</v>
      </c>
      <c r="P42" s="19"/>
    </row>
    <row r="43" spans="1:16" x14ac:dyDescent="0.3">
      <c r="A43" s="19"/>
      <c r="B43" s="19"/>
      <c r="C43" s="55">
        <v>-0.1</v>
      </c>
      <c r="D43" s="56">
        <v>243085.05</v>
      </c>
      <c r="E43" s="90">
        <v>0.341410608916626</v>
      </c>
      <c r="F43" s="90">
        <v>0.43083798284440089</v>
      </c>
      <c r="G43" s="90">
        <v>0.52026535677217622</v>
      </c>
      <c r="H43" s="90">
        <v>0.60969273069995111</v>
      </c>
      <c r="I43" s="90">
        <v>0.699120104627726</v>
      </c>
      <c r="J43" s="90">
        <v>0.78854747855550134</v>
      </c>
      <c r="K43" s="90">
        <v>0.87797485248327645</v>
      </c>
      <c r="L43" s="90">
        <v>0.96740222641105111</v>
      </c>
      <c r="M43" s="90">
        <v>1.0568296003388262</v>
      </c>
      <c r="N43" s="90">
        <v>1.1462569742666013</v>
      </c>
      <c r="O43" s="90">
        <v>1.2356843481943764</v>
      </c>
      <c r="P43" s="19"/>
    </row>
    <row r="44" spans="1:16" x14ac:dyDescent="0.3">
      <c r="A44" s="19"/>
      <c r="B44" s="19"/>
      <c r="C44" s="55">
        <v>-0.05</v>
      </c>
      <c r="D44" s="56">
        <v>270094.5</v>
      </c>
      <c r="E44" s="90">
        <v>0.49045623212958445</v>
      </c>
      <c r="F44" s="90">
        <v>0.58981998093822341</v>
      </c>
      <c r="G44" s="90">
        <v>0.68918372974686237</v>
      </c>
      <c r="H44" s="90">
        <v>0.78854747855550134</v>
      </c>
      <c r="I44" s="90">
        <v>0.8879112273641403</v>
      </c>
      <c r="J44" s="90">
        <v>0.98727497617277926</v>
      </c>
      <c r="K44" s="90">
        <v>1.0866387249814187</v>
      </c>
      <c r="L44" s="90">
        <v>1.1860024737900567</v>
      </c>
      <c r="M44" s="90">
        <v>1.2853662225986962</v>
      </c>
      <c r="N44" s="90">
        <v>1.3847299714073351</v>
      </c>
      <c r="O44" s="90">
        <v>1.4840937202159741</v>
      </c>
      <c r="P44" s="19"/>
    </row>
    <row r="45" spans="1:16" x14ac:dyDescent="0.3">
      <c r="A45" s="19"/>
      <c r="B45" s="19"/>
      <c r="C45" s="51" t="s">
        <v>86</v>
      </c>
      <c r="D45" s="57">
        <v>284310</v>
      </c>
      <c r="E45" s="90">
        <v>0.56890129697850988</v>
      </c>
      <c r="F45" s="90">
        <v>0.67349471677707728</v>
      </c>
      <c r="G45" s="90">
        <v>0.77808813657564468</v>
      </c>
      <c r="H45" s="90">
        <v>0.88268155637421186</v>
      </c>
      <c r="I45" s="90">
        <v>0.98727497617277926</v>
      </c>
      <c r="J45" s="90">
        <v>1.0918683959713467</v>
      </c>
      <c r="K45" s="90">
        <v>1.1964618157699141</v>
      </c>
      <c r="L45" s="90">
        <v>1.301055235568481</v>
      </c>
      <c r="M45" s="90">
        <v>1.4056486553670484</v>
      </c>
      <c r="N45" s="90">
        <v>1.5102420751656163</v>
      </c>
      <c r="O45" s="90">
        <v>1.6148354949641832</v>
      </c>
      <c r="P45" s="19"/>
    </row>
    <row r="46" spans="1:16" ht="14.5" customHeight="1" x14ac:dyDescent="0.3">
      <c r="A46" s="19"/>
      <c r="B46" s="19"/>
      <c r="C46" s="55">
        <v>0.05</v>
      </c>
      <c r="D46" s="56">
        <v>298525.5</v>
      </c>
      <c r="E46" s="90">
        <v>0.64734636182743532</v>
      </c>
      <c r="F46" s="90">
        <v>0.75716945261593116</v>
      </c>
      <c r="G46" s="90">
        <v>0.866992543404427</v>
      </c>
      <c r="H46" s="90">
        <v>0.97681563419292261</v>
      </c>
      <c r="I46" s="90">
        <v>1.0866387249814182</v>
      </c>
      <c r="J46" s="90">
        <v>1.1964618157699141</v>
      </c>
      <c r="K46" s="90">
        <v>1.3062849065584099</v>
      </c>
      <c r="L46" s="90">
        <v>1.4161079973469048</v>
      </c>
      <c r="M46" s="90">
        <v>1.5259310881354011</v>
      </c>
      <c r="N46" s="90">
        <v>1.635754178923897</v>
      </c>
      <c r="O46" s="90">
        <v>1.7455772697123919</v>
      </c>
      <c r="P46" s="19"/>
    </row>
    <row r="47" spans="1:16" x14ac:dyDescent="0.3">
      <c r="A47" s="19"/>
      <c r="B47" s="19"/>
      <c r="C47" s="55">
        <v>0.1</v>
      </c>
      <c r="D47" s="56">
        <v>328378.05</v>
      </c>
      <c r="E47" s="90">
        <v>0.81208099801017908</v>
      </c>
      <c r="F47" s="90">
        <v>0.93288639787752392</v>
      </c>
      <c r="G47" s="90">
        <v>1.0536917977448694</v>
      </c>
      <c r="H47" s="90">
        <v>1.1744971976122147</v>
      </c>
      <c r="I47" s="90">
        <v>1.2953025974795596</v>
      </c>
      <c r="J47" s="90">
        <v>1.4161079973469048</v>
      </c>
      <c r="K47" s="90">
        <v>1.5369133972142506</v>
      </c>
      <c r="L47" s="90">
        <v>1.6577187970815959</v>
      </c>
      <c r="M47" s="90">
        <v>1.7785241969489411</v>
      </c>
      <c r="N47" s="90">
        <v>1.8993295968162864</v>
      </c>
      <c r="O47" s="90">
        <v>2.0201349966836313</v>
      </c>
      <c r="P47" s="19"/>
    </row>
    <row r="48" spans="1:16" x14ac:dyDescent="0.3">
      <c r="A48" s="19"/>
      <c r="B48" s="19"/>
      <c r="C48" s="55">
        <v>0.15</v>
      </c>
      <c r="D48" s="56">
        <v>377634.75750000001</v>
      </c>
      <c r="E48" s="90">
        <v>1.0838931477117058</v>
      </c>
      <c r="F48" s="90">
        <v>1.2228193575591528</v>
      </c>
      <c r="G48" s="90">
        <v>1.3617455674065999</v>
      </c>
      <c r="H48" s="90">
        <v>1.500671777254047</v>
      </c>
      <c r="I48" s="90">
        <v>1.6395979871014936</v>
      </c>
      <c r="J48" s="90">
        <v>1.7785241969489411</v>
      </c>
      <c r="K48" s="90">
        <v>1.9174504067963882</v>
      </c>
      <c r="L48" s="90">
        <v>2.0563766166438349</v>
      </c>
      <c r="M48" s="90">
        <v>2.1953028264912819</v>
      </c>
      <c r="N48" s="90">
        <v>2.3342290363387295</v>
      </c>
      <c r="O48" s="90">
        <v>2.4731552461861761</v>
      </c>
      <c r="P48" s="19"/>
    </row>
    <row r="49" spans="1:16" ht="14.5" thickBot="1" x14ac:dyDescent="0.35">
      <c r="A49" s="19"/>
      <c r="B49" s="19"/>
      <c r="C49" s="55">
        <v>0.2</v>
      </c>
      <c r="D49" s="58">
        <v>453161.70900000003</v>
      </c>
      <c r="E49" s="90">
        <v>1.5006717772540474</v>
      </c>
      <c r="F49" s="90">
        <v>1.6673832290709836</v>
      </c>
      <c r="G49" s="90">
        <v>1.8340946808879202</v>
      </c>
      <c r="H49" s="90">
        <v>2.0008061327048567</v>
      </c>
      <c r="I49" s="90">
        <v>2.1675175845217929</v>
      </c>
      <c r="J49" s="90">
        <v>2.3342290363387295</v>
      </c>
      <c r="K49" s="90">
        <v>2.5009404881556661</v>
      </c>
      <c r="L49" s="90">
        <v>2.6676519399726017</v>
      </c>
      <c r="M49" s="90">
        <v>2.8343633917895392</v>
      </c>
      <c r="N49" s="90">
        <v>3.0010748436064763</v>
      </c>
      <c r="O49" s="90">
        <v>3.1677862954234115</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E39:O39"/>
    <mergeCell ref="B1:O1"/>
    <mergeCell ref="C24:O25"/>
    <mergeCell ref="C26:O27"/>
    <mergeCell ref="C28:O29"/>
    <mergeCell ref="B19:O20"/>
    <mergeCell ref="B21:O23"/>
    <mergeCell ref="B24:B25"/>
    <mergeCell ref="B26:B27"/>
    <mergeCell ref="B28:B29"/>
    <mergeCell ref="C34:O36"/>
    <mergeCell ref="C33:O33"/>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2026-03-04T13:30:30Z</dcterms:modified>
</cp:coreProperties>
</file>