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78B1BC75-114D-47AF-BB82-0799B652FE16}" xr6:coauthVersionLast="47" xr6:coauthVersionMax="47" xr10:uidLastSave="{00000000-0000-0000-0000-000000000000}"/>
  <bookViews>
    <workbookView xWindow="760" yWindow="76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<sst xmlns="http://schemas.openxmlformats.org/spreadsheetml/2006/main" count="236" uniqueCount="135">
  <si>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</si>
  <si>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</si>
  <si>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</si>
  <si>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</si>
  <si>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</si>
  <si>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</si>
  <si>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</si>
  <si>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</si>
  <si>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</si>
  <si>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</si>
  <si>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</si>
  <si>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</si>
  <si>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</si>
  <si>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</si>
  <si>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</si>
  <si>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</si>
  <si>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</si>
  <si>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</si>
  <si>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</si>
  <si>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</si>
  <si>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</si>
  <si>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</si>
  <si>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</si>
  <si>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</si>
  <si>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</si>
  <si>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</si>
  <si>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</si>
  <si>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</si>
  <si>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</si>
  <si>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</si>
  <si>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</si>
  <si>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</si>
  <si>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</si>
  <si>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</si>
  <si>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</si>
  <si>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</si>
  <si>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</si>
  <si>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</si>
  <si>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</si>
  <si>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</si>
  <si>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</si>
  <si>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</si>
  <si>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</si>
  <si>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</si>
  <si>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</si>
  <si>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</si>
  <si>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</si>
  <si>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</si>
  <si>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</si>
  <si>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</si>
  <si>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</si>
  <si>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</si>
  <si>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</si>
  <si>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</si>
  <si>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</si>
  <si>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</si>
  <si>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</si>
  <si>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</si>
  <si>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</si>
  <si>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</si>
  <si>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</si>
  <si>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</si>
  <si>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</si>
  <si>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</si>
  <si>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</si>
  <si>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</si>
  <si>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</si>
  <si>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</si>
  <si>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</si>
  <si>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</si>
  <si>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</si>
  <si>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</si>
  <si>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</si>
  <si>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</si>
  <si>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</si>
  <si>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</si>
  <si>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</si>
  <si>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</si>
  <si>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</si>
  <si>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</si>
  <si>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</si>
  <si>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</si>
  <si>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</si>
  <si>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</si>
  <si>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</si>
  <si>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</si>
  <si>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</si>
  <si>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</si>
  <si>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</si>
  <si>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</si>
  <si>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</si>
  <si>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</si>
  <si>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</si>
  <si>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</si>
  <si>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</si>
  <si>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</si>
  <si>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</si>
  <si>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</si>
  <si>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</si>
  <si>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</si>
  <si>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</si>
  <si>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</si>
  <si>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</si>
  <si>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AGUACATE LORENA CUNDINAMARCA VIOTÁ</t>
  </si>
  <si>
    <t>Premio ALIDE 2025 a la Gestión y Modernización Tecnológica – Por el aplicativo Decision.</t>
  </si>
  <si>
    <t>2025 Q4</t>
  </si>
  <si>
    <t>2018 Q2</t>
  </si>
  <si>
    <t>Material de propagacion: Planta injerto // Distancia de siembra: 6 x 6 // Densidad de siembra - Plantas/Ha.: 278 // Duracion del ciclo: 30 años // Productividad/Ha/Ciclo: 202.500 kg // Inicio de Produccion desde la siembra: año 3  // Duracion de la etapa productiva: 28 años // Productividad promedio en etapa productiva  // Cultivo asociado: NA // Productividad promedio etapa productiva: 7.306 kg // % Rendimiento 1ra. Calidad: 48 // % Rendimiento 2da. Calidad: 52 (30 segunda y 22 tercera) // Precio de venta ponderado por calidad: $2.516 // Valor Jornal: $80.121 // Otros: NA</t>
  </si>
  <si>
    <t>El presente documento corresponde a una actualización del documento PDF de la AgroGuía correspondiente a Aguacate Lorena Cundinamarca Viotá publicada en la página web, y consta de las siguientes partes:</t>
  </si>
  <si>
    <t>- Flujo anualizado de los ingresos (precio y rendimiento) y los costos de producción para una hectárea de
Aguacate Lorena Cundinamarca Viotá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</si>
  <si>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Aguacate Lorena Cundinamarca Viotá.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</si>
  <si>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</si>
  <si>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</si>
  <si>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</si>
  <si>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</si>
  <si>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Aguacate Lorena Cundinamarca Viotá. La participación se encuentra actualizada al 2025 Q4.</t>
  </si>
  <si>
    <t>Sostenimiento Año1 ***</t>
  </si>
  <si>
    <t>Sub Total Ingresos millones [(CxG)+(DxH)+(ExI)]</t>
  </si>
  <si>
    <t>** Los costos de instalación comprenden tanto los gastos relacionados con la mano de obra como aquellos asociados con los insumos necesarios hasta completar la siembra de las plantas. Para el caso de Aguacate Lorena Cundinamarca Viotá, en lo que respecta a la mano de obra incluye actividades como la preparación del terreno, la siembra, el trazado y el ahoyado, entre otras, y ascienden a un total de $3,4 millones de pesos (equivalente a 42 jornales). En cuanto a los insumos, se incluyen los gastos relacionados con el material vegetal y las enmiendas, que en conjunto ascienden a  $9,6 millones.</t>
  </si>
  <si>
    <t>*** Los costos de sostenimiento del año 1 comprenden tanto los gastos relacionados con la mano de obra como aquellos asociados con los insumos necesarios desde el momento de la siembra de las plantas hasta finalizar el año 1. Para el caso de Aguacate Lorena Cundinamarca Viotá, en lo que respecta a la mano de obra incluye actividades como la fertilización, riego, control de malezas, plagas y enfermedades, entre otras, y ascienden a un total de $3,9 millones de pesos (equivalente a 49 jornales). En cuanto a los insumos, se incluyen los fertilizantes, plaguicidas, transportes, entre otras, que en conjunto ascienden a  $4,4 millones.</t>
  </si>
  <si>
    <t>Nota 1: en caso de utilizar esta información para el desarrollo de otras publicaciones, por favor citar FINAGRO, "Agro Guía - Marcos de Referencia Agroeconómicos"</t>
  </si>
  <si>
    <t>Los costos totales del ciclo para esta actualización (2025 Q4) equivalen a $469,3 millones, en comparación con los costos del marco original que ascienden a $186,0 millones, (mes de publicación del marco: junio - 2018).
La rentabilidad actualizada (2025 Q4) bajó frente a la rentabilidad de la primera AgroGuía, pasando del 24,2% al 9,6%. Mientras que el crecimiento de los costos fue del 252,3%, el crecimiento de los ingresos fue del 209,8%.</t>
  </si>
  <si>
    <t>En cuanto a los costos de mano de obra de la AgroGuía actualizada, se destaca la participación de control arvenses seguido de cosecha y beneficio, que representan el 36% y el 28% del costo total, respectivamente. En cuanto a los costos de insumos, se destaca la participación de cosecha y beneficio seguido de control fitosanitario, que representan el 38% y el 30% del costo total, respectivamente.</t>
  </si>
  <si>
    <t>A continuación, se presenta la desagregación de los costos de mano de obra e insumos según las diferentes actividades vinculadas a la producción de AGUACATE LORENA CUNDINAMARCA VIOTÁ</t>
  </si>
  <si>
    <t>En cuanto a los costos de mano de obra, se destaca la participación de control arvenses segido por cosecha y beneficio que representan el 36% y el 28% del costo total, respectivamente. En cuanto a los costos de insumos, se destaca la participación de cosecha y beneficio segido por fertilización que representan el 46% y el 22% del costo total, respectivamente.</t>
  </si>
  <si>
    <t>En cuanto a los costos de mano de obra, se destaca la participación de control arvenses segido por cosecha y beneficio que representan el 36% y el 28% del costo total, respectivamente. En cuanto a los costos de insumos, se destaca la participación de cosecha y beneficio segido por control fitosanitario que representan el 38% y el 30% del costo total, respectivamente.</t>
  </si>
  <si>
    <t>En cuanto a los costos de mano de obra, se destaca la participación de control arvenses segido por cosecha y beneficio que representan el 36% y el 28% del costo total, respectivamente.</t>
  </si>
  <si>
    <t>En cuanto a los costos de insumos, se destaca la participación de cosecha y beneficio segido por control fitosanitario que representan el 38% y el 30% del costo total, respectivamente.</t>
  </si>
  <si>
    <t>En cuanto a los costos de insumos, se destaca la participación de cosecha y beneficio segido por fertilización que representan el 46% y el 22% del costo total, respectivamente.</t>
  </si>
  <si>
    <t>En cuanto a los costos de mano de obra, se destaca la participación de control arvenses segido por cosecha y beneficio que representan el 36% y el 28% del costo total, respectivamente.En cuanto a los costos de insumos, se destaca la participación de cosecha y beneficio segido por fertilización que representan el 46% y el 22% del costo total, respectivamente.</t>
  </si>
  <si>
    <t>De acuerdo con el comportamiento histórico del sistema productivo, se efectuó un análisis de sensibilidad del margen de utilidad obtenido en la producción de AGUACATE LORENA CUNDINAMARCA VIOTÁ, frente a diferentes escenarios de variación de precios de venta en finca y rendimientos probables (kg/ha).</t>
  </si>
  <si>
    <t>Con un precio ponderado de COP $ 2.516/kg y con un rendimiento por hectárea de 204.555 kg por ciclo; el margen de utilidad obtenido en la producción de aguacate es del 9%.</t>
  </si>
  <si>
    <t>El precio mínimo ponderado para cubrir los costos de producción, con un rendimiento de 204.555 kg para todo el ciclo de producción, es COP $ 2.294/kg.</t>
  </si>
  <si>
    <t>El rendimiento mínimo por ha/ciclo para cubrir los costos de producción, con un precio ponderado de COP $ 2.516, es de 187.964 kg/ha para todo el ciclo.</t>
  </si>
  <si>
    <t>El siguiente cuadro presenta diferentes escenarios de rentabilidad para el sistema productivo de AGUACATE LORENA CUNDINAMARCA VIOTÁ,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</si>
</sst>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70E2067A-16C6-3BF2-F787-7617FE7850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7EA56BFC-39B6-01EF-969C-65E68EE2D3D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E6D8AD76-6FEA-D65F-55C2-861167D55A3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64485E1D-4B74-1E19-A6FD-977A4AB1021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598D973A-40D9-8E60-28B1-57AD6C40111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99271364-E944-E0E5-BD55-FDD8738E486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599EF0F0-30B9-6730-15C0-71B90A36F63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6973C2F2-092C-4642-ED82-2695526537D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2111E204-1A8B-EC82-A45F-39240820F61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58A812BE-F801-4E08-053B-13F8397EC2D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3365.08</v>
      </c>
      <c r="C7" s="22">
        <v>3925.93</v>
      </c>
      <c r="D7" s="22">
        <v>3925.93</v>
      </c>
      <c r="E7" s="22">
        <v>5106.53</v>
      </c>
      <c r="F7" s="22">
        <v>5678.53</v>
      </c>
      <c r="G7" s="22">
        <v>6016.53</v>
      </c>
      <c r="H7" s="22">
        <v>6406.53</v>
      </c>
      <c r="I7" s="22">
        <v>6406.53</v>
      </c>
      <c r="J7" s="22">
        <v>6406.53</v>
      </c>
      <c r="K7" s="22">
        <v>6406.53</v>
      </c>
      <c r="L7" s="22">
        <v>6406.53</v>
      </c>
      <c r="M7" s="22">
        <v>6406.53</v>
      </c>
      <c r="N7" s="22">
        <v>6406.53</v>
      </c>
      <c r="O7" s="22">
        <v>6406.53</v>
      </c>
      <c r="P7" s="22">
        <v>6406.53</v>
      </c>
      <c r="Q7" s="22">
        <v>6406.53</v>
      </c>
      <c r="R7" s="22">
        <v>6406.53</v>
      </c>
      <c r="S7" s="22">
        <v>6406.53</v>
      </c>
      <c r="T7" s="22">
        <v>6406.53</v>
      </c>
      <c r="U7" s="22">
        <v>6406.53</v>
      </c>
      <c r="V7" s="22">
        <v>6406.53</v>
      </c>
      <c r="W7" s="22">
        <v>6406.53</v>
      </c>
      <c r="X7" s="22">
        <v>6276.53</v>
      </c>
      <c r="Y7" s="22">
        <v>6172.53</v>
      </c>
      <c r="Z7" s="22">
        <v>6094.53</v>
      </c>
      <c r="AA7" s="22">
        <v>6094.53</v>
      </c>
      <c r="AB7" s="22">
        <v>6016.53</v>
      </c>
      <c r="AC7" s="22">
        <v>6016.53</v>
      </c>
      <c r="AD7" s="22">
        <v>5964.53</v>
      </c>
      <c r="AE7" s="22">
        <v>5964.53</v>
      </c>
      <c r="AF7" s="22">
        <v>5886.53</v>
      </c>
      <c r="AG7" s="22">
        <v>185009.89</v>
      </c>
      <c r="AH7" s="23">
        <v>0.39418341463064571</v>
      </c>
    </row>
    <row r="8" spans="1:34" x14ac:dyDescent="0.3">
      <c r="A8" s="5" t="s">
        <v>101</v>
      </c>
      <c r="B8" s="22">
        <v>9608.26</v>
      </c>
      <c r="C8" s="22">
        <v>4358.04</v>
      </c>
      <c r="D8" s="22">
        <v>4257.5600000000004</v>
      </c>
      <c r="E8" s="22">
        <v>10681.78</v>
      </c>
      <c r="F8" s="22">
        <v>9130.01</v>
      </c>
      <c r="G8" s="22">
        <v>9326.31</v>
      </c>
      <c r="H8" s="22">
        <v>9552.81</v>
      </c>
      <c r="I8" s="22">
        <v>9552.81</v>
      </c>
      <c r="J8" s="22">
        <v>9552.81</v>
      </c>
      <c r="K8" s="22">
        <v>9552.81</v>
      </c>
      <c r="L8" s="22">
        <v>9552.81</v>
      </c>
      <c r="M8" s="22">
        <v>9552.81</v>
      </c>
      <c r="N8" s="22">
        <v>9552.81</v>
      </c>
      <c r="O8" s="22">
        <v>9552.81</v>
      </c>
      <c r="P8" s="22">
        <v>9552.81</v>
      </c>
      <c r="Q8" s="22">
        <v>9552.81</v>
      </c>
      <c r="R8" s="22">
        <v>9552.81</v>
      </c>
      <c r="S8" s="22">
        <v>9552.81</v>
      </c>
      <c r="T8" s="22">
        <v>9552.81</v>
      </c>
      <c r="U8" s="22">
        <v>9552.81</v>
      </c>
      <c r="V8" s="22">
        <v>9552.81</v>
      </c>
      <c r="W8" s="22">
        <v>9552.81</v>
      </c>
      <c r="X8" s="22">
        <v>9477.31</v>
      </c>
      <c r="Y8" s="22">
        <v>9416.91</v>
      </c>
      <c r="Z8" s="22">
        <v>9371.61</v>
      </c>
      <c r="AA8" s="22">
        <v>9371.61</v>
      </c>
      <c r="AB8" s="22">
        <v>9326.31</v>
      </c>
      <c r="AC8" s="22">
        <v>9326.31</v>
      </c>
      <c r="AD8" s="22">
        <v>9296.11</v>
      </c>
      <c r="AE8" s="22">
        <v>9296.11</v>
      </c>
      <c r="AF8" s="22">
        <v>9250.81</v>
      </c>
      <c r="AG8" s="22">
        <v>284339.87</v>
      </c>
      <c r="AH8" s="23">
        <v>0.60581658536935368</v>
      </c>
    </row>
    <row r="9" spans="1:34" x14ac:dyDescent="0.3">
      <c r="A9" s="9" t="s">
        <v>100</v>
      </c>
      <c r="B9" s="22">
        <v>12973.34</v>
      </c>
      <c r="C9" s="22">
        <v>8283.9699999999993</v>
      </c>
      <c r="D9" s="22">
        <v>8183.49</v>
      </c>
      <c r="E9" s="22">
        <v>15788.31</v>
      </c>
      <c r="F9" s="22">
        <v>14808.54</v>
      </c>
      <c r="G9" s="22">
        <v>15342.84</v>
      </c>
      <c r="H9" s="22">
        <v>15959.34</v>
      </c>
      <c r="I9" s="22">
        <v>15959.34</v>
      </c>
      <c r="J9" s="22">
        <v>15959.34</v>
      </c>
      <c r="K9" s="22">
        <v>15959.34</v>
      </c>
      <c r="L9" s="22">
        <v>15959.34</v>
      </c>
      <c r="M9" s="22">
        <v>15959.34</v>
      </c>
      <c r="N9" s="22">
        <v>15959.34</v>
      </c>
      <c r="O9" s="22">
        <v>15959.34</v>
      </c>
      <c r="P9" s="22">
        <v>15959.34</v>
      </c>
      <c r="Q9" s="22">
        <v>15959.34</v>
      </c>
      <c r="R9" s="22">
        <v>15959.34</v>
      </c>
      <c r="S9" s="22">
        <v>15959.34</v>
      </c>
      <c r="T9" s="22">
        <v>15959.34</v>
      </c>
      <c r="U9" s="22">
        <v>15959.34</v>
      </c>
      <c r="V9" s="22">
        <v>15959.34</v>
      </c>
      <c r="W9" s="22">
        <v>15959.34</v>
      </c>
      <c r="X9" s="22">
        <v>15753.84</v>
      </c>
      <c r="Y9" s="22">
        <v>15589.44</v>
      </c>
      <c r="Z9" s="22">
        <v>15466.14</v>
      </c>
      <c r="AA9" s="22">
        <v>15466.14</v>
      </c>
      <c r="AB9" s="22">
        <v>15342.84</v>
      </c>
      <c r="AC9" s="22">
        <v>15342.84</v>
      </c>
      <c r="AD9" s="22">
        <v>15260.64</v>
      </c>
      <c r="AE9" s="22">
        <v>15260.64</v>
      </c>
      <c r="AF9" s="22">
        <v>15137.34</v>
      </c>
      <c r="AG9" s="22">
        <v>469349.76</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1440</v>
      </c>
      <c r="F11" s="24">
        <v>2496</v>
      </c>
      <c r="G11" s="24">
        <v>3120</v>
      </c>
      <c r="H11" s="24">
        <v>3840</v>
      </c>
      <c r="I11" s="24">
        <v>3840</v>
      </c>
      <c r="J11" s="24">
        <v>3840</v>
      </c>
      <c r="K11" s="24">
        <v>3840</v>
      </c>
      <c r="L11" s="24">
        <v>3840</v>
      </c>
      <c r="M11" s="24">
        <v>3840</v>
      </c>
      <c r="N11" s="24">
        <v>3840</v>
      </c>
      <c r="O11" s="24">
        <v>3840</v>
      </c>
      <c r="P11" s="24">
        <v>3840</v>
      </c>
      <c r="Q11" s="24">
        <v>3840</v>
      </c>
      <c r="R11" s="24">
        <v>3840</v>
      </c>
      <c r="S11" s="24">
        <v>3840</v>
      </c>
      <c r="T11" s="24">
        <v>3840</v>
      </c>
      <c r="U11" s="24">
        <v>3840</v>
      </c>
      <c r="V11" s="24">
        <v>3840</v>
      </c>
      <c r="W11" s="24">
        <v>3840</v>
      </c>
      <c r="X11" s="24">
        <v>3600</v>
      </c>
      <c r="Y11" s="24">
        <v>3408</v>
      </c>
      <c r="Z11" s="24">
        <v>3264</v>
      </c>
      <c r="AA11" s="24">
        <v>3264</v>
      </c>
      <c r="AB11" s="24">
        <v>3120</v>
      </c>
      <c r="AC11" s="24">
        <v>3120</v>
      </c>
      <c r="AD11" s="24">
        <v>3024</v>
      </c>
      <c r="AE11" s="24">
        <v>3024</v>
      </c>
      <c r="AF11" s="24">
        <v>2880</v>
      </c>
      <c r="AG11" s="24">
        <v>97200</v>
      </c>
      <c r="AH11" s="28"/>
    </row>
    <row r="12" spans="1:34" x14ac:dyDescent="0.3">
      <c r="A12" s="5" t="s">
        <v>19</v>
      </c>
      <c r="B12" s="24"/>
      <c r="C12" s="24">
        <v>0</v>
      </c>
      <c r="D12" s="24">
        <v>0</v>
      </c>
      <c r="E12" s="24">
        <v>900</v>
      </c>
      <c r="F12" s="24">
        <v>1560</v>
      </c>
      <c r="G12" s="24">
        <v>1950</v>
      </c>
      <c r="H12" s="24">
        <v>2400</v>
      </c>
      <c r="I12" s="24">
        <v>2400</v>
      </c>
      <c r="J12" s="24">
        <v>2400</v>
      </c>
      <c r="K12" s="24">
        <v>2400</v>
      </c>
      <c r="L12" s="24">
        <v>2400</v>
      </c>
      <c r="M12" s="24">
        <v>2400</v>
      </c>
      <c r="N12" s="24">
        <v>2400</v>
      </c>
      <c r="O12" s="24">
        <v>2400</v>
      </c>
      <c r="P12" s="24">
        <v>2400</v>
      </c>
      <c r="Q12" s="24">
        <v>2400</v>
      </c>
      <c r="R12" s="24">
        <v>2400</v>
      </c>
      <c r="S12" s="24">
        <v>2400</v>
      </c>
      <c r="T12" s="24">
        <v>2400</v>
      </c>
      <c r="U12" s="24">
        <v>2400</v>
      </c>
      <c r="V12" s="24">
        <v>2400</v>
      </c>
      <c r="W12" s="24">
        <v>2400</v>
      </c>
      <c r="X12" s="24">
        <v>2250</v>
      </c>
      <c r="Y12" s="24">
        <v>2130</v>
      </c>
      <c r="Z12" s="24">
        <v>2040</v>
      </c>
      <c r="AA12" s="24">
        <v>2040</v>
      </c>
      <c r="AB12" s="24">
        <v>1950</v>
      </c>
      <c r="AC12" s="24">
        <v>1950</v>
      </c>
      <c r="AD12" s="24">
        <v>1890</v>
      </c>
      <c r="AE12" s="24">
        <v>1890</v>
      </c>
      <c r="AF12" s="24">
        <v>1800</v>
      </c>
      <c r="AG12" s="24">
        <v>60750</v>
      </c>
      <c r="AH12" s="28"/>
    </row>
    <row r="13" spans="1:34" x14ac:dyDescent="0.3">
      <c r="A13" s="5" t="s">
        <v>18</v>
      </c>
      <c r="B13" s="24"/>
      <c r="C13" s="24">
        <v>0</v>
      </c>
      <c r="D13" s="24">
        <v>0</v>
      </c>
      <c r="E13" s="24">
        <v>690</v>
      </c>
      <c r="F13" s="24">
        <v>1196</v>
      </c>
      <c r="G13" s="24">
        <v>1495</v>
      </c>
      <c r="H13" s="24">
        <v>1840</v>
      </c>
      <c r="I13" s="24">
        <v>1840</v>
      </c>
      <c r="J13" s="24">
        <v>1840</v>
      </c>
      <c r="K13" s="24">
        <v>1840</v>
      </c>
      <c r="L13" s="24">
        <v>1840</v>
      </c>
      <c r="M13" s="24">
        <v>1840</v>
      </c>
      <c r="N13" s="24">
        <v>1840</v>
      </c>
      <c r="O13" s="24">
        <v>1840</v>
      </c>
      <c r="P13" s="24">
        <v>1840</v>
      </c>
      <c r="Q13" s="24">
        <v>1840</v>
      </c>
      <c r="R13" s="24">
        <v>1840</v>
      </c>
      <c r="S13" s="24">
        <v>1840</v>
      </c>
      <c r="T13" s="24">
        <v>1840</v>
      </c>
      <c r="U13" s="24">
        <v>1840</v>
      </c>
      <c r="V13" s="24">
        <v>1840</v>
      </c>
      <c r="W13" s="24">
        <v>1840</v>
      </c>
      <c r="X13" s="24">
        <v>1725</v>
      </c>
      <c r="Y13" s="24">
        <v>1663</v>
      </c>
      <c r="Z13" s="24">
        <v>1564</v>
      </c>
      <c r="AA13" s="24">
        <v>1564</v>
      </c>
      <c r="AB13" s="24">
        <v>1495</v>
      </c>
      <c r="AC13" s="24">
        <v>1495</v>
      </c>
      <c r="AD13" s="24">
        <v>1449</v>
      </c>
      <c r="AE13" s="24">
        <v>1449</v>
      </c>
      <c r="AF13" s="24">
        <v>1380</v>
      </c>
      <c r="AG13" s="24">
        <v>46605</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3.1469999999999998</v>
      </c>
      <c r="F15" s="25">
        <v>3.1469999999999998</v>
      </c>
      <c r="G15" s="25">
        <v>3.1469999999999998</v>
      </c>
      <c r="H15" s="25">
        <v>3.1469999999999998</v>
      </c>
      <c r="I15" s="25">
        <v>3.1469999999999998</v>
      </c>
      <c r="J15" s="25">
        <v>3.1469999999999998</v>
      </c>
      <c r="K15" s="25">
        <v>3.1469999999999998</v>
      </c>
      <c r="L15" s="25">
        <v>3.1469999999999998</v>
      </c>
      <c r="M15" s="25">
        <v>3.1469999999999998</v>
      </c>
      <c r="N15" s="25">
        <v>3.1469999999999998</v>
      </c>
      <c r="O15" s="25">
        <v>3.1469999999999998</v>
      </c>
      <c r="P15" s="25">
        <v>3.1469999999999998</v>
      </c>
      <c r="Q15" s="25">
        <v>3.1469999999999998</v>
      </c>
      <c r="R15" s="25">
        <v>3.1469999999999998</v>
      </c>
      <c r="S15" s="25">
        <v>3.1469999999999998</v>
      </c>
      <c r="T15" s="25">
        <v>3.1469999999999998</v>
      </c>
      <c r="U15" s="25">
        <v>3.1469999999999998</v>
      </c>
      <c r="V15" s="25">
        <v>3.1469999999999998</v>
      </c>
      <c r="W15" s="25">
        <v>3.1469999999999998</v>
      </c>
      <c r="X15" s="25">
        <v>3.1469999999999998</v>
      </c>
      <c r="Y15" s="25">
        <v>3.1469999999999998</v>
      </c>
      <c r="Z15" s="25">
        <v>3.1469999999999998</v>
      </c>
      <c r="AA15" s="25">
        <v>3.1469999999999998</v>
      </c>
      <c r="AB15" s="25">
        <v>3.1469999999999998</v>
      </c>
      <c r="AC15" s="25">
        <v>3.1469999999999998</v>
      </c>
      <c r="AD15" s="25">
        <v>3.1469999999999998</v>
      </c>
      <c r="AE15" s="25">
        <v>3.1469999999999998</v>
      </c>
      <c r="AF15" s="25">
        <v>3.1469999999999998</v>
      </c>
      <c r="AG15" s="25">
        <v>3.1469999999999998</v>
      </c>
      <c r="AH15" s="28"/>
    </row>
    <row r="16" spans="1:34" x14ac:dyDescent="0.3">
      <c r="A16" s="5" t="s">
        <v>15</v>
      </c>
      <c r="B16" s="25"/>
      <c r="C16" s="25">
        <v>0</v>
      </c>
      <c r="D16" s="25">
        <v>0</v>
      </c>
      <c r="E16" s="25">
        <v>2.3079999999999998</v>
      </c>
      <c r="F16" s="25">
        <v>2.3079999999999998</v>
      </c>
      <c r="G16" s="25">
        <v>2.3079999999999998</v>
      </c>
      <c r="H16" s="25">
        <v>2.3079999999999998</v>
      </c>
      <c r="I16" s="25">
        <v>2.3079999999999998</v>
      </c>
      <c r="J16" s="25">
        <v>2.3079999999999998</v>
      </c>
      <c r="K16" s="25">
        <v>2.3079999999999998</v>
      </c>
      <c r="L16" s="25">
        <v>2.3079999999999998</v>
      </c>
      <c r="M16" s="25">
        <v>2.3079999999999998</v>
      </c>
      <c r="N16" s="25">
        <v>2.3079999999999998</v>
      </c>
      <c r="O16" s="25">
        <v>2.3079999999999998</v>
      </c>
      <c r="P16" s="25">
        <v>2.3079999999999998</v>
      </c>
      <c r="Q16" s="25">
        <v>2.3079999999999998</v>
      </c>
      <c r="R16" s="25">
        <v>2.3079999999999998</v>
      </c>
      <c r="S16" s="25">
        <v>2.3079999999999998</v>
      </c>
      <c r="T16" s="25">
        <v>2.3079999999999998</v>
      </c>
      <c r="U16" s="25">
        <v>2.3079999999999998</v>
      </c>
      <c r="V16" s="25">
        <v>2.3079999999999998</v>
      </c>
      <c r="W16" s="25">
        <v>2.3079999999999998</v>
      </c>
      <c r="X16" s="25">
        <v>2.3079999999999998</v>
      </c>
      <c r="Y16" s="25">
        <v>2.3079999999999998</v>
      </c>
      <c r="Z16" s="25">
        <v>2.3079999999999998</v>
      </c>
      <c r="AA16" s="25">
        <v>2.3079999999999998</v>
      </c>
      <c r="AB16" s="25">
        <v>2.3079999999999998</v>
      </c>
      <c r="AC16" s="25">
        <v>2.3079999999999998</v>
      </c>
      <c r="AD16" s="25">
        <v>2.3079999999999998</v>
      </c>
      <c r="AE16" s="25">
        <v>2.3079999999999998</v>
      </c>
      <c r="AF16" s="25">
        <v>2.3079999999999998</v>
      </c>
      <c r="AG16" s="25">
        <v>2.3079999999999998</v>
      </c>
      <c r="AH16" s="28"/>
    </row>
    <row r="17" spans="1:34" x14ac:dyDescent="0.3">
      <c r="A17" s="5" t="s">
        <v>14</v>
      </c>
      <c r="B17" s="25"/>
      <c r="C17" s="25">
        <v>0</v>
      </c>
      <c r="D17" s="25">
        <v>0</v>
      </c>
      <c r="E17" s="25">
        <v>1.4690000000000001</v>
      </c>
      <c r="F17" s="25">
        <v>1.4690000000000001</v>
      </c>
      <c r="G17" s="25">
        <v>1.4690000000000001</v>
      </c>
      <c r="H17" s="25">
        <v>1.4690000000000001</v>
      </c>
      <c r="I17" s="25">
        <v>1.4690000000000001</v>
      </c>
      <c r="J17" s="25">
        <v>1.4690000000000001</v>
      </c>
      <c r="K17" s="25">
        <v>1.4690000000000001</v>
      </c>
      <c r="L17" s="25">
        <v>1.4690000000000001</v>
      </c>
      <c r="M17" s="25">
        <v>1.4690000000000001</v>
      </c>
      <c r="N17" s="25">
        <v>1.4690000000000001</v>
      </c>
      <c r="O17" s="25">
        <v>1.4690000000000001</v>
      </c>
      <c r="P17" s="25">
        <v>1.4690000000000001</v>
      </c>
      <c r="Q17" s="25">
        <v>1.4690000000000001</v>
      </c>
      <c r="R17" s="25">
        <v>1.4690000000000001</v>
      </c>
      <c r="S17" s="25">
        <v>1.4690000000000001</v>
      </c>
      <c r="T17" s="25">
        <v>1.4690000000000001</v>
      </c>
      <c r="U17" s="25">
        <v>1.4690000000000001</v>
      </c>
      <c r="V17" s="25">
        <v>1.4690000000000001</v>
      </c>
      <c r="W17" s="25">
        <v>1.4690000000000001</v>
      </c>
      <c r="X17" s="25">
        <v>1.4690000000000001</v>
      </c>
      <c r="Y17" s="25">
        <v>1.4690000000000001</v>
      </c>
      <c r="Z17" s="25">
        <v>1.4690000000000001</v>
      </c>
      <c r="AA17" s="25">
        <v>1.4690000000000001</v>
      </c>
      <c r="AB17" s="25">
        <v>1.4690000000000001</v>
      </c>
      <c r="AC17" s="25">
        <v>1.4690000000000001</v>
      </c>
      <c r="AD17" s="25">
        <v>1.4690000000000001</v>
      </c>
      <c r="AE17" s="25">
        <v>1.4690000000000001</v>
      </c>
      <c r="AF17" s="25">
        <v>1.4690000000000001</v>
      </c>
      <c r="AG17" s="25">
        <v>1.4690000000000001</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7622.49</v>
      </c>
      <c r="F19" s="22">
        <v>13212.32</v>
      </c>
      <c r="G19" s="22">
        <v>16515.400000000001</v>
      </c>
      <c r="H19" s="22">
        <v>20326.64</v>
      </c>
      <c r="I19" s="22">
        <v>20326.64</v>
      </c>
      <c r="J19" s="22">
        <v>20326.64</v>
      </c>
      <c r="K19" s="22">
        <v>20326.64</v>
      </c>
      <c r="L19" s="22">
        <v>20326.64</v>
      </c>
      <c r="M19" s="22">
        <v>20326.64</v>
      </c>
      <c r="N19" s="22">
        <v>20326.64</v>
      </c>
      <c r="O19" s="22">
        <v>20326.64</v>
      </c>
      <c r="P19" s="22">
        <v>20326.64</v>
      </c>
      <c r="Q19" s="22">
        <v>20326.64</v>
      </c>
      <c r="R19" s="22">
        <v>20326.64</v>
      </c>
      <c r="S19" s="22">
        <v>20326.64</v>
      </c>
      <c r="T19" s="22">
        <v>20326.64</v>
      </c>
      <c r="U19" s="22">
        <v>20326.64</v>
      </c>
      <c r="V19" s="22">
        <v>20326.64</v>
      </c>
      <c r="W19" s="22">
        <v>20326.64</v>
      </c>
      <c r="X19" s="22">
        <v>19056.23</v>
      </c>
      <c r="Y19" s="22">
        <v>18083.96</v>
      </c>
      <c r="Z19" s="22">
        <v>17277.64</v>
      </c>
      <c r="AA19" s="22">
        <v>17277.64</v>
      </c>
      <c r="AB19" s="22">
        <v>16515.400000000001</v>
      </c>
      <c r="AC19" s="22">
        <v>16515.400000000001</v>
      </c>
      <c r="AD19" s="22">
        <v>16007.23</v>
      </c>
      <c r="AE19" s="22">
        <v>16007.23</v>
      </c>
      <c r="AF19" s="22">
        <v>15244.98</v>
      </c>
      <c r="AG19" s="22">
        <v>514562.15</v>
      </c>
      <c r="AH19" s="28"/>
    </row>
    <row r="20" spans="1:34" x14ac:dyDescent="0.3">
      <c r="A20" s="3" t="s">
        <v>11</v>
      </c>
      <c r="B20" s="26">
        <v>-12973.34</v>
      </c>
      <c r="C20" s="26">
        <v>-8283.9699999999993</v>
      </c>
      <c r="D20" s="26">
        <v>-8183.49</v>
      </c>
      <c r="E20" s="26">
        <v>-8165.82</v>
      </c>
      <c r="F20" s="26">
        <v>-1596.22</v>
      </c>
      <c r="G20" s="26">
        <v>1172.56</v>
      </c>
      <c r="H20" s="26">
        <v>4367.3</v>
      </c>
      <c r="I20" s="26">
        <v>4367.3</v>
      </c>
      <c r="J20" s="26">
        <v>4367.3</v>
      </c>
      <c r="K20" s="26">
        <v>4367.3</v>
      </c>
      <c r="L20" s="26">
        <v>4367.3</v>
      </c>
      <c r="M20" s="26">
        <v>4367.3</v>
      </c>
      <c r="N20" s="26">
        <v>4367.3</v>
      </c>
      <c r="O20" s="26">
        <v>4367.3</v>
      </c>
      <c r="P20" s="26">
        <v>4367.3</v>
      </c>
      <c r="Q20" s="26">
        <v>4367.3</v>
      </c>
      <c r="R20" s="26">
        <v>4367.3</v>
      </c>
      <c r="S20" s="26">
        <v>4367.3</v>
      </c>
      <c r="T20" s="26">
        <v>4367.3</v>
      </c>
      <c r="U20" s="26">
        <v>4367.3</v>
      </c>
      <c r="V20" s="26">
        <v>4367.3</v>
      </c>
      <c r="W20" s="26">
        <v>4367.3</v>
      </c>
      <c r="X20" s="26">
        <v>3302.39</v>
      </c>
      <c r="Y20" s="26">
        <v>2494.52</v>
      </c>
      <c r="Z20" s="26">
        <v>1811.5</v>
      </c>
      <c r="AA20" s="26">
        <v>1811.5</v>
      </c>
      <c r="AB20" s="26">
        <v>1172.56</v>
      </c>
      <c r="AC20" s="26">
        <v>1172.56</v>
      </c>
      <c r="AD20" s="26">
        <v>746.59</v>
      </c>
      <c r="AE20" s="26">
        <v>746.59</v>
      </c>
      <c r="AF20" s="26">
        <v>107.64</v>
      </c>
      <c r="AG20" s="26">
        <v>45212.38</v>
      </c>
      <c r="AH20" s="31"/>
    </row>
    <row r="21" spans="1:34" x14ac:dyDescent="0.3">
      <c r="J21" s="19"/>
      <c r="AG21" s="88">
        <v>9.6329829519437915E-2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3640</v>
      </c>
      <c r="D121" s="70">
        <v>1960</v>
      </c>
      <c r="E121" s="70">
        <v>2550</v>
      </c>
      <c r="F121" s="70">
        <v>2836</v>
      </c>
      <c r="G121" s="70">
        <v>3005</v>
      </c>
      <c r="H121" s="95">
        <v>3200</v>
      </c>
      <c r="I121" s="70">
        <v>3200</v>
      </c>
      <c r="J121" s="70">
        <v>3200</v>
      </c>
      <c r="K121" s="70">
        <v>3200</v>
      </c>
      <c r="L121" s="70">
        <v>3200</v>
      </c>
      <c r="M121" s="70">
        <v>3200</v>
      </c>
      <c r="N121" s="70">
        <v>3200</v>
      </c>
      <c r="O121" s="70">
        <v>3200</v>
      </c>
      <c r="P121" s="70">
        <v>3200</v>
      </c>
      <c r="Q121" s="70">
        <v>3200</v>
      </c>
      <c r="R121" s="70">
        <v>3200</v>
      </c>
      <c r="S121" s="70">
        <v>3200</v>
      </c>
      <c r="T121" s="70">
        <v>3200</v>
      </c>
      <c r="U121" s="70">
        <v>3200</v>
      </c>
      <c r="V121" s="70">
        <v>3200</v>
      </c>
      <c r="W121" s="70">
        <v>3200</v>
      </c>
      <c r="X121" s="70">
        <v>3135</v>
      </c>
      <c r="Y121" s="70">
        <v>3083</v>
      </c>
      <c r="Z121" s="70">
        <v>3044</v>
      </c>
      <c r="AA121" s="70">
        <v>3044</v>
      </c>
      <c r="AB121" s="70">
        <v>3005</v>
      </c>
      <c r="AC121" s="70">
        <v>3005</v>
      </c>
      <c r="AD121" s="70">
        <v>2979</v>
      </c>
      <c r="AE121" s="70">
        <v>2979</v>
      </c>
      <c r="AF121" s="70">
        <v>2940</v>
      </c>
      <c r="AG121" s="70">
        <v>92405</v>
      </c>
      <c r="AH121" s="71">
        <v>0.49676101389672878</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4886.5</v>
      </c>
      <c r="D122" s="70">
        <v>1021.5</v>
      </c>
      <c r="E122" s="70">
        <v>3601.5</v>
      </c>
      <c r="F122" s="70">
        <v>2983.5</v>
      </c>
      <c r="G122" s="70">
        <v>3061.5</v>
      </c>
      <c r="H122" s="95">
        <v>3151.5</v>
      </c>
      <c r="I122" s="70">
        <v>3151.5</v>
      </c>
      <c r="J122" s="70">
        <v>3151.5</v>
      </c>
      <c r="K122" s="70">
        <v>3151.5</v>
      </c>
      <c r="L122" s="70">
        <v>3151.5</v>
      </c>
      <c r="M122" s="70">
        <v>3151.5</v>
      </c>
      <c r="N122" s="70">
        <v>3151.5</v>
      </c>
      <c r="O122" s="70">
        <v>3151.5</v>
      </c>
      <c r="P122" s="70">
        <v>3151.5</v>
      </c>
      <c r="Q122" s="70">
        <v>3151.5</v>
      </c>
      <c r="R122" s="70">
        <v>3151.5</v>
      </c>
      <c r="S122" s="70">
        <v>3151.5</v>
      </c>
      <c r="T122" s="70">
        <v>3151.5</v>
      </c>
      <c r="U122" s="70">
        <v>3151.5</v>
      </c>
      <c r="V122" s="70">
        <v>3151.5</v>
      </c>
      <c r="W122" s="70">
        <v>3151.5</v>
      </c>
      <c r="X122" s="70">
        <v>3121.5</v>
      </c>
      <c r="Y122" s="70">
        <v>3097.5</v>
      </c>
      <c r="Z122" s="70">
        <v>3079.5</v>
      </c>
      <c r="AA122" s="70">
        <v>3079.5</v>
      </c>
      <c r="AB122" s="70">
        <v>3061.5</v>
      </c>
      <c r="AC122" s="70">
        <v>3061.5</v>
      </c>
      <c r="AD122" s="70">
        <v>3049.5</v>
      </c>
      <c r="AE122" s="70">
        <v>3049.5</v>
      </c>
      <c r="AF122" s="70">
        <v>3031.5</v>
      </c>
      <c r="AG122" s="70">
        <v>93610</v>
      </c>
      <c r="AH122" s="71">
        <v>0.50323898610327122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8526.5</v>
      </c>
      <c r="D123" s="70">
        <v>2981.5</v>
      </c>
      <c r="E123" s="70">
        <v>6151.5</v>
      </c>
      <c r="F123" s="70">
        <v>5819.5</v>
      </c>
      <c r="G123" s="70">
        <v>6066.5</v>
      </c>
      <c r="H123" s="95">
        <v>6351.5</v>
      </c>
      <c r="I123" s="70">
        <v>6351.5</v>
      </c>
      <c r="J123" s="70">
        <v>6351.5</v>
      </c>
      <c r="K123" s="70">
        <v>6351.5</v>
      </c>
      <c r="L123" s="70">
        <v>6351.5</v>
      </c>
      <c r="M123" s="70">
        <v>6351.5</v>
      </c>
      <c r="N123" s="70">
        <v>6351.5</v>
      </c>
      <c r="O123" s="70">
        <v>6351.5</v>
      </c>
      <c r="P123" s="70">
        <v>6351.5</v>
      </c>
      <c r="Q123" s="70">
        <v>6351.5</v>
      </c>
      <c r="R123" s="70">
        <v>6351.5</v>
      </c>
      <c r="S123" s="70">
        <v>6351.5</v>
      </c>
      <c r="T123" s="70">
        <v>6351.5</v>
      </c>
      <c r="U123" s="70">
        <v>6351.5</v>
      </c>
      <c r="V123" s="70">
        <v>6351.5</v>
      </c>
      <c r="W123" s="70">
        <v>6351.5</v>
      </c>
      <c r="X123" s="70">
        <v>6256.5</v>
      </c>
      <c r="Y123" s="70">
        <v>6180.5</v>
      </c>
      <c r="Z123" s="70">
        <v>6123.5</v>
      </c>
      <c r="AA123" s="70">
        <v>6123.5</v>
      </c>
      <c r="AB123" s="70">
        <v>6066.5</v>
      </c>
      <c r="AC123" s="70">
        <v>6066.5</v>
      </c>
      <c r="AD123" s="70">
        <v>6028.5</v>
      </c>
      <c r="AE123" s="70">
        <v>6028.5</v>
      </c>
      <c r="AF123" s="70">
        <v>5971.5</v>
      </c>
      <c r="AG123" s="70">
        <v>186015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1440</v>
      </c>
      <c r="F125" s="73">
        <v>2496</v>
      </c>
      <c r="G125" s="73">
        <v>3840</v>
      </c>
      <c r="H125" s="96">
        <v>3840</v>
      </c>
      <c r="I125" s="73">
        <v>3840</v>
      </c>
      <c r="J125" s="73">
        <v>3840</v>
      </c>
      <c r="K125" s="73">
        <v>3840</v>
      </c>
      <c r="L125" s="73">
        <v>3840</v>
      </c>
      <c r="M125" s="73">
        <v>3840</v>
      </c>
      <c r="N125" s="73">
        <v>3840</v>
      </c>
      <c r="O125" s="73">
        <v>3840</v>
      </c>
      <c r="P125" s="73">
        <v>3840</v>
      </c>
      <c r="Q125" s="73">
        <v>3840</v>
      </c>
      <c r="R125" s="73">
        <v>3840</v>
      </c>
      <c r="S125" s="73">
        <v>3840</v>
      </c>
      <c r="T125" s="73">
        <v>3840</v>
      </c>
      <c r="U125" s="73">
        <v>3840</v>
      </c>
      <c r="V125" s="73">
        <v>3840</v>
      </c>
      <c r="W125" s="73">
        <v>3840</v>
      </c>
      <c r="X125" s="73">
        <v>3600</v>
      </c>
      <c r="Y125" s="73">
        <v>3408</v>
      </c>
      <c r="Z125" s="73">
        <v>3264</v>
      </c>
      <c r="AA125" s="73">
        <v>3264</v>
      </c>
      <c r="AB125" s="73">
        <v>3120</v>
      </c>
      <c r="AC125" s="73">
        <v>3120</v>
      </c>
      <c r="AD125" s="73">
        <v>3024</v>
      </c>
      <c r="AE125" s="73">
        <v>3024</v>
      </c>
      <c r="AF125" s="73">
        <v>2880</v>
      </c>
      <c r="AG125" s="70">
        <v>97920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900</v>
      </c>
      <c r="F126" s="73">
        <v>1560</v>
      </c>
      <c r="G126" s="73">
        <v>2400</v>
      </c>
      <c r="H126" s="73">
        <v>2400</v>
      </c>
      <c r="I126" s="73">
        <v>2400</v>
      </c>
      <c r="J126" s="73">
        <v>2400</v>
      </c>
      <c r="K126" s="73">
        <v>2400</v>
      </c>
      <c r="L126" s="73">
        <v>2400</v>
      </c>
      <c r="M126" s="73">
        <v>2400</v>
      </c>
      <c r="N126" s="73">
        <v>2400</v>
      </c>
      <c r="O126" s="73">
        <v>2400</v>
      </c>
      <c r="P126" s="73">
        <v>2400</v>
      </c>
      <c r="Q126" s="73">
        <v>2400</v>
      </c>
      <c r="R126" s="73">
        <v>2400</v>
      </c>
      <c r="S126" s="73">
        <v>2400</v>
      </c>
      <c r="T126" s="73">
        <v>2400</v>
      </c>
      <c r="U126" s="73">
        <v>2400</v>
      </c>
      <c r="V126" s="73">
        <v>2400</v>
      </c>
      <c r="W126" s="73">
        <v>2400</v>
      </c>
      <c r="X126" s="73">
        <v>2250</v>
      </c>
      <c r="Y126" s="73">
        <v>2130</v>
      </c>
      <c r="Z126" s="73">
        <v>2040</v>
      </c>
      <c r="AA126" s="73">
        <v>2040</v>
      </c>
      <c r="AB126" s="73">
        <v>1950</v>
      </c>
      <c r="AC126" s="73">
        <v>1950</v>
      </c>
      <c r="AD126" s="73">
        <v>1890</v>
      </c>
      <c r="AE126" s="73">
        <v>1890</v>
      </c>
      <c r="AF126" s="73">
        <v>1800</v>
      </c>
      <c r="AG126" s="70">
        <v>61200</v>
      </c>
      <c r="AH126" s="63"/>
    </row>
    <row r="127" spans="1:62" s="21" customFormat="1" x14ac:dyDescent="0.3">
      <c r="A127" s="68" t="s">
        <v>18</v>
      </c>
      <c r="B127" s="73"/>
      <c r="C127" s="73">
        <v>0</v>
      </c>
      <c r="D127" s="73">
        <v>0</v>
      </c>
      <c r="E127" s="73">
        <v>690</v>
      </c>
      <c r="F127" s="73">
        <v>1196</v>
      </c>
      <c r="G127" s="73">
        <v>1840</v>
      </c>
      <c r="H127" s="73">
        <v>1840</v>
      </c>
      <c r="I127" s="73">
        <v>1840</v>
      </c>
      <c r="J127" s="73">
        <v>1840</v>
      </c>
      <c r="K127" s="73">
        <v>1840</v>
      </c>
      <c r="L127" s="73">
        <v>1840</v>
      </c>
      <c r="M127" s="73">
        <v>1840</v>
      </c>
      <c r="N127" s="73">
        <v>1840</v>
      </c>
      <c r="O127" s="73">
        <v>1840</v>
      </c>
      <c r="P127" s="73">
        <v>1840</v>
      </c>
      <c r="Q127" s="73">
        <v>1840</v>
      </c>
      <c r="R127" s="73">
        <v>1840</v>
      </c>
      <c r="S127" s="73">
        <v>1840</v>
      </c>
      <c r="T127" s="73">
        <v>1840</v>
      </c>
      <c r="U127" s="73">
        <v>1840</v>
      </c>
      <c r="V127" s="73">
        <v>1840</v>
      </c>
      <c r="W127" s="73">
        <v>1840</v>
      </c>
      <c r="X127" s="73">
        <v>1725</v>
      </c>
      <c r="Y127" s="73">
        <v>1663</v>
      </c>
      <c r="Z127" s="73">
        <v>1564</v>
      </c>
      <c r="AA127" s="73">
        <v>1564</v>
      </c>
      <c r="AB127" s="73">
        <v>1495</v>
      </c>
      <c r="AC127" s="73">
        <v>1495</v>
      </c>
      <c r="AD127" s="73">
        <v>1449</v>
      </c>
      <c r="AE127" s="73">
        <v>1449</v>
      </c>
      <c r="AF127" s="73">
        <v>1380</v>
      </c>
      <c r="AG127" s="70">
        <v>46950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1.5</v>
      </c>
      <c r="D129" s="74">
        <v>1.5</v>
      </c>
      <c r="E129" s="74">
        <v>1.5</v>
      </c>
      <c r="F129" s="74">
        <v>1.5</v>
      </c>
      <c r="G129" s="74">
        <v>1.5</v>
      </c>
      <c r="H129" s="97">
        <v>1.5</v>
      </c>
      <c r="I129" s="74">
        <v>1.5</v>
      </c>
      <c r="J129" s="74">
        <v>1.5</v>
      </c>
      <c r="K129" s="74">
        <v>1.5</v>
      </c>
      <c r="L129" s="74">
        <v>1.5</v>
      </c>
      <c r="M129" s="74">
        <v>1.5</v>
      </c>
      <c r="N129" s="74">
        <v>1.5</v>
      </c>
      <c r="O129" s="74">
        <v>1.5</v>
      </c>
      <c r="P129" s="74">
        <v>1.5</v>
      </c>
      <c r="Q129" s="74">
        <v>1.5</v>
      </c>
      <c r="R129" s="74">
        <v>1.5</v>
      </c>
      <c r="S129" s="74">
        <v>1.5</v>
      </c>
      <c r="T129" s="74">
        <v>1.5</v>
      </c>
      <c r="U129" s="74">
        <v>1.5</v>
      </c>
      <c r="V129" s="74">
        <v>1.5</v>
      </c>
      <c r="W129" s="74">
        <v>1.5</v>
      </c>
      <c r="X129" s="74">
        <v>1.5</v>
      </c>
      <c r="Y129" s="74">
        <v>1.5</v>
      </c>
      <c r="Z129" s="74">
        <v>1.5</v>
      </c>
      <c r="AA129" s="74">
        <v>1.5</v>
      </c>
      <c r="AB129" s="74">
        <v>1.5</v>
      </c>
      <c r="AC129" s="74">
        <v>1.5</v>
      </c>
      <c r="AD129" s="74">
        <v>1.5</v>
      </c>
      <c r="AE129" s="74">
        <v>1.5</v>
      </c>
      <c r="AF129" s="74">
        <v>1.5</v>
      </c>
      <c r="AG129" s="74">
        <v>1.5</v>
      </c>
      <c r="AH129" s="63"/>
    </row>
    <row r="130" spans="1:40" s="21" customFormat="1" x14ac:dyDescent="0.3">
      <c r="A130" s="68" t="s">
        <v>15</v>
      </c>
      <c r="B130" s="74"/>
      <c r="C130" s="74">
        <v>1.1000000000000001</v>
      </c>
      <c r="D130" s="74">
        <v>1.1000000000000001</v>
      </c>
      <c r="E130" s="74">
        <v>1.1000000000000001</v>
      </c>
      <c r="F130" s="74">
        <v>1.1000000000000001</v>
      </c>
      <c r="G130" s="74">
        <v>1.1000000000000001</v>
      </c>
      <c r="H130" s="74">
        <v>1.1000000000000001</v>
      </c>
      <c r="I130" s="74">
        <v>1.1000000000000001</v>
      </c>
      <c r="J130" s="74">
        <v>1.1000000000000001</v>
      </c>
      <c r="K130" s="74">
        <v>1.1000000000000001</v>
      </c>
      <c r="L130" s="74">
        <v>1.1000000000000001</v>
      </c>
      <c r="M130" s="74">
        <v>1.1000000000000001</v>
      </c>
      <c r="N130" s="74">
        <v>1.1000000000000001</v>
      </c>
      <c r="O130" s="74">
        <v>1.1000000000000001</v>
      </c>
      <c r="P130" s="74">
        <v>1.1000000000000001</v>
      </c>
      <c r="Q130" s="74">
        <v>1.1000000000000001</v>
      </c>
      <c r="R130" s="74">
        <v>1.1000000000000001</v>
      </c>
      <c r="S130" s="74">
        <v>1.1000000000000001</v>
      </c>
      <c r="T130" s="74">
        <v>1.1000000000000001</v>
      </c>
      <c r="U130" s="74">
        <v>1.1000000000000001</v>
      </c>
      <c r="V130" s="74">
        <v>1.1000000000000001</v>
      </c>
      <c r="W130" s="74">
        <v>1.1000000000000001</v>
      </c>
      <c r="X130" s="74">
        <v>1.1000000000000001</v>
      </c>
      <c r="Y130" s="74">
        <v>1.1000000000000001</v>
      </c>
      <c r="Z130" s="74">
        <v>1.1000000000000001</v>
      </c>
      <c r="AA130" s="74">
        <v>1.1000000000000001</v>
      </c>
      <c r="AB130" s="74">
        <v>1.1000000000000001</v>
      </c>
      <c r="AC130" s="74">
        <v>1.1000000000000001</v>
      </c>
      <c r="AD130" s="74">
        <v>1.1000000000000001</v>
      </c>
      <c r="AE130" s="74">
        <v>1.1000000000000001</v>
      </c>
      <c r="AF130" s="74">
        <v>1.1000000000000001</v>
      </c>
      <c r="AG130" s="74">
        <v>1.1000000000000001</v>
      </c>
      <c r="AH130" s="63"/>
    </row>
    <row r="131" spans="1:40" s="21" customFormat="1" x14ac:dyDescent="0.3">
      <c r="A131" s="68" t="s">
        <v>14</v>
      </c>
      <c r="B131" s="74"/>
      <c r="C131" s="74">
        <v>0.7</v>
      </c>
      <c r="D131" s="74">
        <v>0.7</v>
      </c>
      <c r="E131" s="74">
        <v>0.7</v>
      </c>
      <c r="F131" s="74">
        <v>0.7</v>
      </c>
      <c r="G131" s="74">
        <v>0.7</v>
      </c>
      <c r="H131" s="74">
        <v>0.7</v>
      </c>
      <c r="I131" s="74">
        <v>0.7</v>
      </c>
      <c r="J131" s="74">
        <v>0.7</v>
      </c>
      <c r="K131" s="74">
        <v>0.7</v>
      </c>
      <c r="L131" s="74">
        <v>0.7</v>
      </c>
      <c r="M131" s="74">
        <v>0.7</v>
      </c>
      <c r="N131" s="74">
        <v>0.7</v>
      </c>
      <c r="O131" s="74">
        <v>0.7</v>
      </c>
      <c r="P131" s="74">
        <v>0.7</v>
      </c>
      <c r="Q131" s="74">
        <v>0.7</v>
      </c>
      <c r="R131" s="74">
        <v>0.7</v>
      </c>
      <c r="S131" s="74">
        <v>0.7</v>
      </c>
      <c r="T131" s="74">
        <v>0.7</v>
      </c>
      <c r="U131" s="74">
        <v>0.7</v>
      </c>
      <c r="V131" s="74">
        <v>0.7</v>
      </c>
      <c r="W131" s="74">
        <v>0.7</v>
      </c>
      <c r="X131" s="74">
        <v>0.7</v>
      </c>
      <c r="Y131" s="74">
        <v>0.7</v>
      </c>
      <c r="Z131" s="74">
        <v>0.7</v>
      </c>
      <c r="AA131" s="74">
        <v>0.7</v>
      </c>
      <c r="AB131" s="74">
        <v>0.7</v>
      </c>
      <c r="AC131" s="74">
        <v>0.7</v>
      </c>
      <c r="AD131" s="74">
        <v>0.7</v>
      </c>
      <c r="AE131" s="74">
        <v>0.7</v>
      </c>
      <c r="AF131" s="74">
        <v>0.7</v>
      </c>
      <c r="AG131" s="74">
        <v>0.7</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3633</v>
      </c>
      <c r="F133" s="70">
        <v>6297.2</v>
      </c>
      <c r="G133" s="70">
        <v>7871.5</v>
      </c>
      <c r="H133" s="95">
        <v>9688</v>
      </c>
      <c r="I133" s="70">
        <v>9688</v>
      </c>
      <c r="J133" s="70">
        <v>9688</v>
      </c>
      <c r="K133" s="70">
        <v>9688</v>
      </c>
      <c r="L133" s="70">
        <v>9688</v>
      </c>
      <c r="M133" s="70">
        <v>9688</v>
      </c>
      <c r="N133" s="70">
        <v>9688</v>
      </c>
      <c r="O133" s="70">
        <v>9688</v>
      </c>
      <c r="P133" s="70">
        <v>9688</v>
      </c>
      <c r="Q133" s="70">
        <v>9688</v>
      </c>
      <c r="R133" s="70">
        <v>9688</v>
      </c>
      <c r="S133" s="70">
        <v>9688</v>
      </c>
      <c r="T133" s="70">
        <v>9688</v>
      </c>
      <c r="U133" s="70">
        <v>9688</v>
      </c>
      <c r="V133" s="70">
        <v>9688</v>
      </c>
      <c r="W133" s="70">
        <v>9688</v>
      </c>
      <c r="X133" s="70">
        <v>9082.5</v>
      </c>
      <c r="Y133" s="70">
        <v>8619.1</v>
      </c>
      <c r="Z133" s="70">
        <v>8234.7999999999993</v>
      </c>
      <c r="AA133" s="70">
        <v>8234.7999999999993</v>
      </c>
      <c r="AB133" s="70">
        <v>7871.5</v>
      </c>
      <c r="AC133" s="70">
        <v>7871.5</v>
      </c>
      <c r="AD133" s="70">
        <v>7629.3</v>
      </c>
      <c r="AE133" s="70">
        <v>7629.3</v>
      </c>
      <c r="AF133" s="70">
        <v>7266</v>
      </c>
      <c r="AG133" s="70">
        <v>245248.5</v>
      </c>
      <c r="AH133" s="63"/>
    </row>
    <row r="134" spans="1:40" s="21" customFormat="1" x14ac:dyDescent="0.3">
      <c r="A134" s="66" t="s">
        <v>11</v>
      </c>
      <c r="B134" s="70"/>
      <c r="C134" s="70">
        <v>-8526.5</v>
      </c>
      <c r="D134" s="70">
        <v>-2981.5</v>
      </c>
      <c r="E134" s="70">
        <v>-2518.5</v>
      </c>
      <c r="F134" s="70">
        <v>477.7</v>
      </c>
      <c r="G134" s="70">
        <v>1805</v>
      </c>
      <c r="H134" s="95">
        <v>3336.5</v>
      </c>
      <c r="I134" s="70">
        <v>3336.5</v>
      </c>
      <c r="J134" s="70">
        <v>3336.5</v>
      </c>
      <c r="K134" s="70">
        <v>3336.5</v>
      </c>
      <c r="L134" s="70">
        <v>3336.5</v>
      </c>
      <c r="M134" s="70">
        <v>3336.5</v>
      </c>
      <c r="N134" s="70">
        <v>3336.5</v>
      </c>
      <c r="O134" s="70">
        <v>3336.5</v>
      </c>
      <c r="P134" s="70">
        <v>3336.5</v>
      </c>
      <c r="Q134" s="70">
        <v>3336.5</v>
      </c>
      <c r="R134" s="70">
        <v>3336.5</v>
      </c>
      <c r="S134" s="70">
        <v>3336.5</v>
      </c>
      <c r="T134" s="70">
        <v>3336.5</v>
      </c>
      <c r="U134" s="70">
        <v>3336.5</v>
      </c>
      <c r="V134" s="70">
        <v>3336.5</v>
      </c>
      <c r="W134" s="70">
        <v>3336.5</v>
      </c>
      <c r="X134" s="70">
        <v>2826</v>
      </c>
      <c r="Y134" s="70">
        <v>2438.6</v>
      </c>
      <c r="Z134" s="70">
        <v>2111.3000000000002</v>
      </c>
      <c r="AA134" s="70">
        <v>2111.3000000000002</v>
      </c>
      <c r="AB134" s="70">
        <v>1805</v>
      </c>
      <c r="AC134" s="70">
        <v>1805</v>
      </c>
      <c r="AD134" s="70">
        <v>1600.8</v>
      </c>
      <c r="AE134" s="70">
        <v>1600.8</v>
      </c>
      <c r="AF134" s="70">
        <v>1294.5</v>
      </c>
      <c r="AG134" s="70">
        <v>59233.5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33040000</v>
      </c>
      <c r="J5" t="s">
        <v>4</v>
      </c>
      <c r="K5" s="1">
        <v>2100000</v>
      </c>
      <c r="S5" s="120"/>
      <c r="T5" s="120"/>
      <c r="U5" s="120"/>
      <c r="V5" s="120"/>
      <c r="W5" s="120"/>
      <c r="X5" s="120"/>
      <c r="Y5" s="120"/>
      <c r="Z5" s="120"/>
    </row>
    <row r="6" spans="1:27" x14ac:dyDescent="0.35">
      <c r="A6" t="s">
        <v>8</v>
      </c>
      <c r="B6" s="1">
        <v>7200000</v>
      </c>
      <c r="J6" t="s">
        <v>8</v>
      </c>
      <c r="K6" s="1">
        <v>10080000</v>
      </c>
      <c r="S6" s="120"/>
      <c r="T6" s="120"/>
      <c r="U6" s="120"/>
      <c r="V6" s="120"/>
      <c r="W6" s="120"/>
      <c r="X6" s="120"/>
      <c r="Y6" s="120"/>
      <c r="Z6" s="120"/>
      <c r="AA6" s="18"/>
    </row>
    <row r="7" spans="1:27" x14ac:dyDescent="0.35">
      <c r="A7" t="s">
        <v>9</v>
      </c>
      <c r="B7" s="1">
        <v>26325000</v>
      </c>
      <c r="J7" t="s">
        <v>9</v>
      </c>
      <c r="K7" s="1">
        <v>42750000</v>
      </c>
      <c r="S7" s="120"/>
      <c r="T7" s="120"/>
      <c r="U7" s="120"/>
      <c r="V7" s="120"/>
      <c r="W7" s="120"/>
      <c r="X7" s="120"/>
      <c r="Y7" s="120"/>
      <c r="Z7" s="120"/>
      <c r="AA7" s="18"/>
    </row>
    <row r="8" spans="1:27" x14ac:dyDescent="0.35">
      <c r="A8" t="s">
        <v>7</v>
      </c>
      <c r="B8" s="1">
        <v>7040000</v>
      </c>
      <c r="J8" t="s">
        <v>7</v>
      </c>
      <c r="K8" s="1">
        <v>20265000</v>
      </c>
      <c r="S8" s="120"/>
      <c r="T8" s="120"/>
      <c r="U8" s="120"/>
      <c r="V8" s="120"/>
      <c r="W8" s="120"/>
      <c r="X8" s="120"/>
      <c r="Y8" s="120"/>
      <c r="Z8" s="120"/>
    </row>
    <row r="9" spans="1:27" x14ac:dyDescent="0.35">
      <c r="A9" t="s">
        <v>3</v>
      </c>
      <c r="B9" s="1">
        <v>1680000</v>
      </c>
      <c r="J9" t="s">
        <v>3</v>
      </c>
      <c r="K9" s="1">
        <v>3825000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17120000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14590000</v>
      </c>
    </row>
    <row r="14" spans="1:27" x14ac:dyDescent="0.35">
      <c r="A14" t="s">
        <v>63</v>
      </c>
      <c r="B14" s="1">
        <v>0</v>
      </c>
      <c r="J14" t="s">
        <v>63</v>
      </c>
      <c r="K14" s="1">
        <v>0</v>
      </c>
    </row>
    <row r="15" spans="1:27" x14ac:dyDescent="0.35">
      <c r="A15" s="12" t="s">
        <v>64</v>
      </c>
      <c r="B15" s="13">
        <v>92405000</v>
      </c>
      <c r="J15" s="12" t="s">
        <v>64</v>
      </c>
      <c r="K15" s="13">
        <v>93610000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66179946</v>
      </c>
      <c r="J22" t="s">
        <v>4</v>
      </c>
      <c r="K22" s="1">
        <v>2553300</v>
      </c>
      <c r="S22" s="120"/>
      <c r="T22" s="120"/>
      <c r="U22" s="120"/>
      <c r="V22" s="120"/>
      <c r="W22" s="120"/>
      <c r="X22" s="120"/>
      <c r="Y22" s="120"/>
      <c r="Z22" s="120"/>
    </row>
    <row r="23" spans="1:26" x14ac:dyDescent="0.35">
      <c r="A23" t="s">
        <v>8</v>
      </c>
      <c r="B23" s="1">
        <v>14421780</v>
      </c>
      <c r="J23" t="s">
        <v>8</v>
      </c>
      <c r="K23" s="1">
        <v>86452380</v>
      </c>
      <c r="S23" s="120"/>
      <c r="T23" s="120"/>
      <c r="U23" s="120"/>
      <c r="V23" s="120"/>
      <c r="W23" s="120"/>
      <c r="X23" s="120"/>
      <c r="Y23" s="120"/>
      <c r="Z23" s="120"/>
    </row>
    <row r="24" spans="1:26" ht="14.5" customHeight="1" x14ac:dyDescent="0.35">
      <c r="A24" t="s">
        <v>9</v>
      </c>
      <c r="B24" s="1">
        <v>52650000</v>
      </c>
      <c r="J24" t="s">
        <v>9</v>
      </c>
      <c r="K24" s="1">
        <v>107386381.23924282</v>
      </c>
      <c r="S24" s="120"/>
      <c r="T24" s="120"/>
      <c r="U24" s="120"/>
      <c r="V24" s="120"/>
      <c r="W24" s="120"/>
      <c r="X24" s="120"/>
      <c r="Y24" s="120"/>
      <c r="Z24" s="120"/>
    </row>
    <row r="25" spans="1:26" x14ac:dyDescent="0.35">
      <c r="A25" t="s">
        <v>7</v>
      </c>
      <c r="B25" s="1">
        <v>14101296</v>
      </c>
      <c r="J25" t="s">
        <v>7</v>
      </c>
      <c r="K25" s="1">
        <v>41632896</v>
      </c>
      <c r="S25" s="120"/>
      <c r="T25" s="120"/>
      <c r="U25" s="120"/>
      <c r="V25" s="120"/>
      <c r="W25" s="120"/>
      <c r="X25" s="120"/>
      <c r="Y25" s="120"/>
      <c r="Z25" s="120"/>
    </row>
    <row r="26" spans="1:26" ht="14.5" customHeight="1" x14ac:dyDescent="0.35">
      <c r="A26" t="s">
        <v>3</v>
      </c>
      <c r="B26" s="1">
        <v>3365082</v>
      </c>
      <c r="J26" t="s">
        <v>3</v>
      </c>
      <c r="K26" s="1">
        <v>9608255.1635111775</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34291788</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36706658</v>
      </c>
    </row>
    <row r="31" spans="1:26" x14ac:dyDescent="0.35">
      <c r="A31" t="s">
        <v>63</v>
      </c>
      <c r="B31" s="1">
        <v>0</v>
      </c>
      <c r="J31" t="s">
        <v>63</v>
      </c>
      <c r="K31" s="1">
        <v>0</v>
      </c>
    </row>
    <row r="32" spans="1:26" x14ac:dyDescent="0.35">
      <c r="A32" s="12" t="s">
        <v>64</v>
      </c>
      <c r="B32" s="13">
        <v>185009892</v>
      </c>
      <c r="J32" s="12" t="s">
        <v>64</v>
      </c>
      <c r="K32" s="13">
        <v>284339870.40275401</v>
      </c>
    </row>
    <row r="35" spans="1:15" x14ac:dyDescent="0.35">
      <c r="B35" t="s">
        <v>66</v>
      </c>
      <c r="C35" t="s">
        <v>67</v>
      </c>
      <c r="D35" t="s">
        <v>23</v>
      </c>
      <c r="H35" t="s">
        <v>67</v>
      </c>
      <c r="I35" t="s">
        <v>23</v>
      </c>
    </row>
    <row r="36" spans="1:15" x14ac:dyDescent="0.35">
      <c r="A36" t="s">
        <v>106</v>
      </c>
      <c r="B36" s="14">
        <v>186015000</v>
      </c>
      <c r="C36" s="14">
        <v>92405000</v>
      </c>
      <c r="D36" s="14">
        <v>93610000</v>
      </c>
      <c r="G36" t="s">
        <v>106</v>
      </c>
      <c r="H36" s="15">
        <v>0.49676101389672878</v>
      </c>
      <c r="I36" s="15">
        <v>0.50323898610327122</v>
      </c>
    </row>
    <row r="37" spans="1:15" x14ac:dyDescent="0.35">
      <c r="A37" t="s">
        <v>105</v>
      </c>
      <c r="B37" s="14">
        <v>469349762.40275401</v>
      </c>
      <c r="C37" s="14">
        <v>185009892</v>
      </c>
      <c r="D37" s="14">
        <v>284339870.40275401</v>
      </c>
      <c r="G37" t="s">
        <v>105</v>
      </c>
      <c r="H37" s="15">
        <v>0.39418341463064605</v>
      </c>
      <c r="I37" s="15">
        <v>0.6058165853693539</v>
      </c>
    </row>
    <row r="38" spans="1:15" x14ac:dyDescent="0.35">
      <c r="O38" s="17">
        <v>170603922241652.41</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2294.4899999999998</v>
      </c>
      <c r="J11" s="19"/>
      <c r="K11" s="19"/>
      <c r="L11" s="19"/>
      <c r="M11" s="19"/>
      <c r="N11" s="19"/>
      <c r="O11" s="19"/>
      <c r="P11" s="19"/>
    </row>
    <row r="12" spans="1:16" ht="14.5" customHeight="1" thickBot="1" x14ac:dyDescent="0.35">
      <c r="A12" s="19"/>
      <c r="B12" s="19"/>
      <c r="C12" s="19"/>
      <c r="D12" s="19"/>
      <c r="E12" s="19"/>
      <c r="F12" s="19"/>
      <c r="G12" s="44" t="s">
        <v>72</v>
      </c>
      <c r="H12" s="45" t="s">
        <v>73</v>
      </c>
      <c r="I12" s="46">
        <v>12973340</v>
      </c>
      <c r="J12" s="19"/>
      <c r="K12" s="19"/>
      <c r="L12" s="19"/>
      <c r="M12" s="19"/>
      <c r="N12" s="19"/>
      <c r="O12" s="19"/>
      <c r="P12" s="19"/>
    </row>
    <row r="13" spans="1:16" ht="14.5" customHeight="1" thickBot="1" x14ac:dyDescent="0.35">
      <c r="A13" s="19"/>
      <c r="B13" s="19"/>
      <c r="C13" s="19"/>
      <c r="D13" s="19"/>
      <c r="E13" s="19"/>
      <c r="F13" s="19"/>
      <c r="G13" s="44" t="s">
        <v>74</v>
      </c>
      <c r="H13" s="45" t="s">
        <v>73</v>
      </c>
      <c r="I13" s="46">
        <v>55734192</v>
      </c>
      <c r="J13" s="19"/>
      <c r="K13" s="19"/>
      <c r="L13" s="19"/>
      <c r="M13" s="19"/>
      <c r="N13" s="19"/>
      <c r="O13" s="19"/>
      <c r="P13" s="19"/>
    </row>
    <row r="14" spans="1:16" ht="14.5" customHeight="1" thickBot="1" x14ac:dyDescent="0.35">
      <c r="A14" s="19"/>
      <c r="B14" s="19"/>
      <c r="C14" s="19"/>
      <c r="D14" s="19"/>
      <c r="E14" s="19"/>
      <c r="F14" s="19"/>
      <c r="G14" s="44" t="s">
        <v>75</v>
      </c>
      <c r="H14" s="45" t="s">
        <v>76</v>
      </c>
      <c r="I14" s="47">
        <v>204.55499999999998</v>
      </c>
      <c r="J14" s="19"/>
      <c r="K14" s="19"/>
      <c r="L14" s="19"/>
      <c r="M14" s="19"/>
      <c r="N14" s="19"/>
      <c r="O14" s="19"/>
      <c r="P14" s="19"/>
    </row>
    <row r="15" spans="1:16" ht="14.5" customHeight="1" thickBot="1" x14ac:dyDescent="0.35">
      <c r="A15" s="19"/>
      <c r="B15" s="19"/>
      <c r="C15" s="19"/>
      <c r="D15" s="19"/>
      <c r="E15" s="19"/>
      <c r="F15" s="19"/>
      <c r="G15" s="44" t="s">
        <v>77</v>
      </c>
      <c r="H15" s="45" t="s">
        <v>60</v>
      </c>
      <c r="I15" s="48">
        <v>9.6329829519437915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1.8866398401407936</v>
      </c>
      <c r="F40" s="78">
        <v>2.0124158294835128</v>
      </c>
      <c r="G40" s="78">
        <v>2.1381918188262325</v>
      </c>
      <c r="H40" s="78">
        <v>2.2639678081689523</v>
      </c>
      <c r="I40" s="78">
        <v>2.3897437975116715</v>
      </c>
      <c r="J40" s="54">
        <v>2.5155197868543913</v>
      </c>
      <c r="K40" s="78">
        <v>2.641295776197111</v>
      </c>
      <c r="L40" s="78">
        <v>2.7670717655398303</v>
      </c>
      <c r="M40" s="78">
        <v>2.89284775488255</v>
      </c>
      <c r="N40" s="78">
        <v>3.0186237442252697</v>
      </c>
      <c r="O40" s="78">
        <v>3.144399733567989</v>
      </c>
      <c r="P40" s="19"/>
    </row>
    <row r="41" spans="1:16" x14ac:dyDescent="0.3">
      <c r="A41" s="19"/>
      <c r="B41" s="19"/>
      <c r="C41" s="55">
        <v>-0.2</v>
      </c>
      <c r="D41" s="56">
        <v>118928.277</v>
      </c>
      <c r="E41" s="90">
        <v>-0.52194537074547553</v>
      </c>
      <c r="F41" s="90">
        <v>-0.49007506212850738</v>
      </c>
      <c r="G41" s="90">
        <v>-0.458204753511539</v>
      </c>
      <c r="H41" s="90">
        <v>-0.42633444489457073</v>
      </c>
      <c r="I41" s="90">
        <v>-0.39446413627760246</v>
      </c>
      <c r="J41" s="90">
        <v>-0.36259382766063408</v>
      </c>
      <c r="K41" s="90">
        <v>-0.33072351904366581</v>
      </c>
      <c r="L41" s="90">
        <v>-0.29885321042669766</v>
      </c>
      <c r="M41" s="90">
        <v>-0.26698290180972928</v>
      </c>
      <c r="N41" s="90">
        <v>-0.2351125931927609</v>
      </c>
      <c r="O41" s="90">
        <v>-0.20324228457579263</v>
      </c>
      <c r="P41" s="19"/>
    </row>
    <row r="42" spans="1:16" x14ac:dyDescent="0.3">
      <c r="A42" s="19"/>
      <c r="B42" s="19"/>
      <c r="C42" s="55">
        <v>-0.15</v>
      </c>
      <c r="D42" s="56">
        <v>148660.34625</v>
      </c>
      <c r="E42" s="90">
        <v>-0.40243171343184447</v>
      </c>
      <c r="F42" s="90">
        <v>-0.36259382766063419</v>
      </c>
      <c r="G42" s="90">
        <v>-0.32275594188942369</v>
      </c>
      <c r="H42" s="90">
        <v>-0.28291805611821341</v>
      </c>
      <c r="I42" s="90">
        <v>-0.24308017034700313</v>
      </c>
      <c r="J42" s="90">
        <v>-0.20324228457579263</v>
      </c>
      <c r="K42" s="90">
        <v>-0.16340439880458235</v>
      </c>
      <c r="L42" s="90">
        <v>-0.12356651303337196</v>
      </c>
      <c r="M42" s="90">
        <v>-8.372862726216157E-2</v>
      </c>
      <c r="N42" s="90">
        <v>-4.3890741490951179E-2</v>
      </c>
      <c r="O42" s="90">
        <v>-4.0528557197408999E-3</v>
      </c>
      <c r="P42" s="19"/>
    </row>
    <row r="43" spans="1:16" x14ac:dyDescent="0.3">
      <c r="A43" s="19"/>
      <c r="B43" s="19"/>
      <c r="C43" s="55">
        <v>-0.1</v>
      </c>
      <c r="D43" s="56">
        <v>174894.52499999999</v>
      </c>
      <c r="E43" s="90">
        <v>-0.29697848639040536</v>
      </c>
      <c r="F43" s="90">
        <v>-0.25011038548309905</v>
      </c>
      <c r="G43" s="90">
        <v>-0.20324228457579274</v>
      </c>
      <c r="H43" s="90">
        <v>-0.15637418366848643</v>
      </c>
      <c r="I43" s="90">
        <v>-0.10950608276118012</v>
      </c>
      <c r="J43" s="90">
        <v>-6.2637981853873814E-2</v>
      </c>
      <c r="K43" s="90">
        <v>-1.5769880946567505E-2</v>
      </c>
      <c r="L43" s="90">
        <v>3.1098219960738804E-2</v>
      </c>
      <c r="M43" s="90">
        <v>7.7966320868045225E-2</v>
      </c>
      <c r="N43" s="90">
        <v>0.12483442177535142</v>
      </c>
      <c r="O43" s="90">
        <v>0.17170252268265762</v>
      </c>
      <c r="P43" s="19"/>
    </row>
    <row r="44" spans="1:16" x14ac:dyDescent="0.3">
      <c r="A44" s="19"/>
      <c r="B44" s="19"/>
      <c r="C44" s="55">
        <v>-0.05</v>
      </c>
      <c r="D44" s="56">
        <v>194327.25</v>
      </c>
      <c r="E44" s="90">
        <v>-0.21886498487822803</v>
      </c>
      <c r="F44" s="90">
        <v>-0.16678931720344337</v>
      </c>
      <c r="G44" s="90">
        <v>-0.11471364952865859</v>
      </c>
      <c r="H44" s="90">
        <v>-6.2637981853873703E-2</v>
      </c>
      <c r="I44" s="90">
        <v>-1.0562314179089038E-2</v>
      </c>
      <c r="J44" s="90">
        <v>4.1513353495695737E-2</v>
      </c>
      <c r="K44" s="90">
        <v>9.3589021170480624E-2</v>
      </c>
      <c r="L44" s="90">
        <v>0.14566468884526529</v>
      </c>
      <c r="M44" s="90">
        <v>0.19774035652005018</v>
      </c>
      <c r="N44" s="90">
        <v>0.24981602419483506</v>
      </c>
      <c r="O44" s="90">
        <v>0.30189169186961973</v>
      </c>
      <c r="P44" s="19"/>
    </row>
    <row r="45" spans="1:16" x14ac:dyDescent="0.3">
      <c r="A45" s="19"/>
      <c r="B45" s="19"/>
      <c r="C45" s="51" t="s">
        <v>86</v>
      </c>
      <c r="D45" s="57">
        <v>204555</v>
      </c>
      <c r="E45" s="90">
        <v>-0.17775261566129263</v>
      </c>
      <c r="F45" s="90">
        <v>-0.12293612337204574</v>
      </c>
      <c r="G45" s="90">
        <v>-6.8119631082798504E-2</v>
      </c>
      <c r="H45" s="90">
        <v>-1.3303138793551272E-2</v>
      </c>
      <c r="I45" s="90">
        <v>4.1513353495695737E-2</v>
      </c>
      <c r="J45" s="90">
        <v>9.632984578494308E-2</v>
      </c>
      <c r="K45" s="90">
        <v>0.1511463380741902</v>
      </c>
      <c r="L45" s="90">
        <v>0.20596283036343732</v>
      </c>
      <c r="M45" s="90">
        <v>0.26077932265268444</v>
      </c>
      <c r="N45" s="90">
        <v>0.31559581494193178</v>
      </c>
      <c r="O45" s="90">
        <v>0.37041230723117868</v>
      </c>
      <c r="P45" s="19"/>
    </row>
    <row r="46" spans="1:16" ht="14.5" customHeight="1" x14ac:dyDescent="0.3">
      <c r="A46" s="19"/>
      <c r="B46" s="19"/>
      <c r="C46" s="55">
        <v>0.05</v>
      </c>
      <c r="D46" s="56">
        <v>214782.75</v>
      </c>
      <c r="E46" s="90">
        <v>-0.13664024644435735</v>
      </c>
      <c r="F46" s="90">
        <v>-7.9082929540647995E-2</v>
      </c>
      <c r="G46" s="90">
        <v>-2.1525612636938418E-2</v>
      </c>
      <c r="H46" s="90">
        <v>3.6031704266771269E-2</v>
      </c>
      <c r="I46" s="90">
        <v>9.3589021170480624E-2</v>
      </c>
      <c r="J46" s="90">
        <v>0.15114633807418998</v>
      </c>
      <c r="K46" s="90">
        <v>0.20870365497789978</v>
      </c>
      <c r="L46" s="90">
        <v>0.26626097188160913</v>
      </c>
      <c r="M46" s="90">
        <v>0.32381828878531871</v>
      </c>
      <c r="N46" s="90">
        <v>0.38137560568902806</v>
      </c>
      <c r="O46" s="90">
        <v>0.43893292259273764</v>
      </c>
      <c r="P46" s="19"/>
    </row>
    <row r="47" spans="1:16" x14ac:dyDescent="0.3">
      <c r="A47" s="19"/>
      <c r="B47" s="19"/>
      <c r="C47" s="55">
        <v>0.1</v>
      </c>
      <c r="D47" s="56">
        <v>236261.02499999999</v>
      </c>
      <c r="E47" s="90">
        <v>-5.0304271088793096E-2</v>
      </c>
      <c r="F47" s="90">
        <v>1.3008777505287172E-2</v>
      </c>
      <c r="G47" s="90">
        <v>7.6321826099367662E-2</v>
      </c>
      <c r="H47" s="90">
        <v>0.13963487469344815</v>
      </c>
      <c r="I47" s="90">
        <v>0.20294792328752864</v>
      </c>
      <c r="J47" s="90">
        <v>0.26626097188160913</v>
      </c>
      <c r="K47" s="90">
        <v>0.32957402047568962</v>
      </c>
      <c r="L47" s="90">
        <v>0.39288706906976989</v>
      </c>
      <c r="M47" s="90">
        <v>0.45620011766385038</v>
      </c>
      <c r="N47" s="90">
        <v>0.51951316625793109</v>
      </c>
      <c r="O47" s="90">
        <v>0.58282621485201136</v>
      </c>
      <c r="P47" s="19"/>
    </row>
    <row r="48" spans="1:16" x14ac:dyDescent="0.3">
      <c r="A48" s="19"/>
      <c r="B48" s="19"/>
      <c r="C48" s="55">
        <v>0.15</v>
      </c>
      <c r="D48" s="56">
        <v>271700.17874999996</v>
      </c>
      <c r="E48" s="90">
        <v>9.215008824788784E-2</v>
      </c>
      <c r="F48" s="90">
        <v>0.16496009413108004</v>
      </c>
      <c r="G48" s="90">
        <v>0.2377701000142729</v>
      </c>
      <c r="H48" s="90">
        <v>0.31058010589746554</v>
      </c>
      <c r="I48" s="90">
        <v>0.38339011178065774</v>
      </c>
      <c r="J48" s="90">
        <v>0.45620011766385038</v>
      </c>
      <c r="K48" s="90">
        <v>0.52901012354704302</v>
      </c>
      <c r="L48" s="90">
        <v>0.60182012943023544</v>
      </c>
      <c r="M48" s="90">
        <v>0.67463013531342786</v>
      </c>
      <c r="N48" s="90">
        <v>0.7474401411966205</v>
      </c>
      <c r="O48" s="90">
        <v>0.82025014707981292</v>
      </c>
      <c r="P48" s="19"/>
    </row>
    <row r="49" spans="1:16" ht="14.5" thickBot="1" x14ac:dyDescent="0.35">
      <c r="A49" s="19"/>
      <c r="B49" s="19"/>
      <c r="C49" s="55">
        <v>0.2</v>
      </c>
      <c r="D49" s="58">
        <v>326040.21449999994</v>
      </c>
      <c r="E49" s="90">
        <v>0.3105801058974651</v>
      </c>
      <c r="F49" s="90">
        <v>0.39795211295729604</v>
      </c>
      <c r="G49" s="90">
        <v>0.48532412001712721</v>
      </c>
      <c r="H49" s="90">
        <v>0.57269612707695838</v>
      </c>
      <c r="I49" s="90">
        <v>0.66006813413678911</v>
      </c>
      <c r="J49" s="90">
        <v>0.74744014119662028</v>
      </c>
      <c r="K49" s="90">
        <v>0.83481214825645145</v>
      </c>
      <c r="L49" s="90">
        <v>0.92218415531628217</v>
      </c>
      <c r="M49" s="90">
        <v>1.0095561623761133</v>
      </c>
      <c r="N49" s="90">
        <v>1.0969281694359445</v>
      </c>
      <c r="O49" s="90">
        <v>1.1843001764957752</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2026-03-04T13:27:53Z</dcterms:modified>
</cp:coreProperties>
</file>