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A5254B38-59D4-4389-8F6D-4616A1157579}"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<sst xmlns="http://schemas.openxmlformats.org/spreadsheetml/2006/main" count="236" uniqueCount="135">
  <si>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</si>
  <si>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</si>
  <si>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</si>
  <si>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</si>
  <si>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</si>
  <si>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</si>
  <si>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</si>
  <si>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</si>
  <si>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</si>
  <si>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</si>
  <si>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</si>
  <si>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</si>
  <si>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</si>
  <si>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</si>
  <si>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</si>
  <si>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</si>
  <si>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</si>
  <si>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</si>
  <si>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</si>
  <si>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</si>
  <si>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</si>
  <si>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</si>
  <si>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</si>
  <si>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</si>
  <si>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</si>
  <si>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</si>
  <si>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</si>
  <si>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</si>
  <si>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</si>
  <si>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</si>
  <si>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</si>
  <si>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</si>
  <si>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</si>
  <si>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</si>
  <si>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</si>
  <si>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</si>
  <si>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</si>
  <si>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</si>
  <si>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</si>
  <si>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</si>
  <si>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</si>
  <si>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</si>
  <si>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</si>
  <si>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</si>
  <si>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</si>
  <si>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</si>
  <si>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</si>
  <si>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</si>
  <si>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</si>
  <si>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</si>
  <si>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</si>
  <si>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</si>
  <si>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</si>
  <si>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</si>
  <si>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</si>
  <si>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</si>
  <si>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</si>
  <si>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</si>
  <si>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</si>
  <si>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</si>
  <si>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</si>
  <si>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</si>
  <si>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</si>
  <si>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</si>
  <si>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</si>
  <si>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</si>
  <si>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</si>
  <si>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</si>
  <si>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</si>
  <si>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</si>
  <si>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</si>
  <si>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</si>
  <si>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</si>
  <si>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</si>
  <si>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</si>
  <si>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</si>
  <si>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</si>
  <si>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</si>
  <si>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</si>
  <si>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</si>
  <si>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</si>
  <si>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</si>
  <si>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</si>
  <si>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</si>
  <si>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</si>
  <si>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</si>
  <si>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</si>
  <si>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</si>
  <si>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</si>
  <si>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</si>
  <si>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</si>
  <si>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</si>
  <si>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</si>
  <si>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</si>
  <si>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</si>
  <si>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</si>
  <si>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</si>
  <si>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</si>
  <si>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</si>
  <si>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</si>
  <si>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</si>
  <si>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</si>
  <si>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</si>
  <si>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SABILA COMUN ANTIOQUIA JARDÍN</t>
  </si>
  <si>
    <t>Premio ALIDE 2025 a la Gestión y Modernización Tecnológica – Por el aplicativo Decision.</t>
  </si>
  <si>
    <t>2026 Q1</t>
  </si>
  <si>
    <t>2021 Q2</t>
  </si>
  <si>
    <t>Material de propagacion: Colino/Plántula // Distancia de siembra: 0,6 x 1 // Densidad de siembra - Plantas/Ha.: 16.667 // Duracion del ciclo: 10 años // Productividad/Ha/Ciclo: 980.000 kg // Inicio de Produccion desde la siembra: año 2  // Duracion de la etapa productiva: 9 años // Productividad promedio en etapa productiva  // Cultivo asociado: NA // Productividad promedio etapa productiva: 217.778 kg // % Rendimiento 1ra. Calidad: 100 // % Rendimiento 2da. Calidad: NA // Precio de venta ponderado por calidad: $747 // Valor Jornal: $61.663 // Otros: NA</t>
  </si>
  <si>
    <t>El presente documento corresponde a una actualización del documento PDF de la AgroGuía correspondiente a Sabila Comun Antioquia Jardín publicada en la página web, y consta de las siguientes partes:</t>
  </si>
  <si>
    <t>- Flujo anualizado de los ingresos (precio y rendimiento) y los costos de producción para una hectárea de
Sabila Comun Antioquia Jardín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</si>
  <si>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Sabila Comun Antioquia Jardín.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</si>
  <si>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</si>
  <si>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</si>
  <si>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</si>
  <si>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</si>
  <si>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Sabila Comun Antioquia Jardín.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</si>
  <si>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</si>
  <si>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</si>
  <si>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Sabila Comun Antioquia Jardín, en lo que respecta a la mano de obra incluye actividades como la preparación del terreno, la siembra, el trazado y el ahoyado, entre otras, y ascienden a un total de $3,7 millones de pesos (equivalente a 53 jornales). En cuanto a los insumos, se incluyen los gastos relacionados con el material vegetal y las enmiendas, que en conjunto ascienden a  $9,6 millones.</t>
  </si>
  <si>
    <t>*** Los costos de sostenimiento del año 1 comprenden tanto los gastos relacionados con la mano de obra como aquellos asociados con los insumos necesarios desde el momento de la siembra de las plantas hasta finalizar el año 1. Para el caso de Sabila Comun Antioquia Jardín, en lo que respecta a la mano de obra incluye actividades como la fertilización, riego, control de malezas, plagas y enfermedades, entre otras, y ascienden a un total de $8,8 millones de pesos (equivalente a 126 jornales). En cuanto a los insumos, se incluyen los fertilizantes, plaguicidas, transportes, entre otras, que en conjunto ascienden a  $7,8 millones.</t>
  </si>
  <si>
    <t>Nota 1: en caso de utilizar esta información para el desarrollo de otras publicaciones, por favor citar FINAGRO, "Agro Guía - Marcos de Referencia Agroeconómicos"</t>
  </si>
  <si>
    <t>Los costos totales del ciclo para esta actualización (2026 Q1) equivalen a $330,8 millones, en comparación con los costos del marco original que ascienden a $190,0 millones, (mes de publicación del marco: mayo - 2021).
La rentabilidad actualizada (2026 Q1) bajó frente a la rentabilidad de la primera AgroGuía, pasando del 78,5% al 130,4%. Mientras que el crecimiento de los costos fue del 174,1%, el crecimiento de los ingresos fue del 86,4%.</t>
  </si>
  <si>
    <t>En cuanto a los costos de mano de obra de la AgroGuía actualizada, se destaca la participación de cosecha y beneficio seguido de control arvenses, que representan el 41% y el 30% del costo total, respectivamente. En cuanto a los costos de insumos, se destaca la participación de transporte seguido de fertilización, que representan el 43% y el 42% del costo total, respectivamente.</t>
  </si>
  <si>
    <t>A continuación, se presenta la desagregación de los costos de mano de obra e insumos según las diferentes actividades vinculadas a la producción de SABILA COMUN ANTIOQUIA JARDÍN</t>
  </si>
  <si>
    <t>En cuanto a los costos de mano de obra, se destaca la participación de cosecha y beneficio segido por control arvenses que representan el 41% y el 30% del costo total, respectivamente. En cuanto a los costos de insumos, se destaca la participación de fertilización segido por transporte que representan el 47% y el 39% del costo total, respectivamente.</t>
  </si>
  <si>
    <t>En cuanto a los costos de mano de obra, se destaca la participación de cosecha y beneficio segido por control arvenses que representan el 41% y el 30% del costo total, respectivamente. En cuanto a los costos de insumos, se destaca la participación de transporte segido por fertilización que representan el 43% y el 42% del costo total, respectivamente.</t>
  </si>
  <si>
    <t>En cuanto a los costos de mano de obra, se destaca la participación de cosecha y beneficio segido por control arvenses que representan el 41% y el 30% del costo total, respectivamente.</t>
  </si>
  <si>
    <t>En cuanto a los costos de insumos, se destaca la participación de transporte segido por fertilización que representan el 43% y el 42% del costo total, respectivamente.</t>
  </si>
  <si>
    <t>En cuanto a los costos de insumos, se destaca la participación de fertilización segido por transporte que representan el 47% y el 39% del costo total, respectivamente.</t>
  </si>
  <si>
    <t>En cuanto a los costos de mano de obra, se destaca la participación de cosecha y beneficio segido por control arvenses que representan el 41% y el 30% del costo total, respectivamente.En cuanto a los costos de insumos, se destaca la participación de fertilización segido por transporte que representan el 47% y el 39% del costo total, respectivamente.</t>
  </si>
  <si>
    <t>De acuerdo con el comportamiento histórico del sistema productivo, se efectuó un análisis de sensibilidad del margen de utilidad obtenido en la producción de SABILA COMUN ANTIOQUIA JARDÍN, frente a diferentes escenarios de variación de precios de venta en finca y rendimientos probables (kg/ha).</t>
  </si>
  <si>
    <t>Con un precio ponderado de COP $ 778/kg y con un rendimiento por hectárea de 980.000 kg por ciclo; el margen de utilidad obtenido en la producción de sábila antioquia es del 57%.</t>
  </si>
  <si>
    <t>El precio mínimo ponderado para cubrir los costos de producción, con un rendimiento de 980.000 kg para todo el ciclo de producción, es COP $ 338/kg.</t>
  </si>
  <si>
    <t>El rendimiento mínimo por ha/ciclo para cubrir los costos de producción, con un precio ponderado de COP $ 778, es de 382.002 kg/ha para todo el ciclo.</t>
  </si>
  <si>
    <t>El siguiente cuadro presenta diferentes escenarios de rentabilidad para el sistema productivo de SABILA COMUN ANTIOQUIA JARDÍN,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</si>
</sst>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6AC6C28E-6515-2A57-5ED0-CF69A99004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E767A2BD-64E3-EEC2-EA09-13AD35ACE3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EC6C9169-F436-7BDA-305E-D4395E25A3D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88743F2A-015D-F45F-08D8-A150FB737E8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C479E9AE-3F36-340A-ECE3-DEEF5E150B5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79AC6BA8-17AB-7332-DCE4-13DDBAD61FA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8A1727A0-F4ED-F96B-46D0-6FDFE32953E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9047C7E4-1707-652B-56B0-A07A633DB67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E7724BC4-B96E-6E1B-43E9-4DA3E1FE982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99544B13-3ADF-678B-E254-268A56A3E51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2" width="10.77734375" style="19" customWidth="1"/>
    <col min="1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3697.92</v>
      </c>
      <c r="C7" s="22">
        <v>8791.27</v>
      </c>
      <c r="D7" s="22">
        <v>12838.05</v>
      </c>
      <c r="E7" s="22">
        <v>15908.02</v>
      </c>
      <c r="F7" s="22">
        <v>15908.02</v>
      </c>
      <c r="G7" s="22">
        <v>15908.02</v>
      </c>
      <c r="H7" s="22">
        <v>15908.02</v>
      </c>
      <c r="I7" s="22">
        <v>14512.58</v>
      </c>
      <c r="J7" s="22">
        <v>14512.58</v>
      </c>
      <c r="K7" s="22">
        <v>12977.59</v>
      </c>
      <c r="L7" s="22">
        <v>12977.59</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143939.64000000001</v>
      </c>
      <c r="AH7" s="23">
        <v>0.43512645011811873</v>
      </c>
    </row>
    <row r="8" spans="1:34" x14ac:dyDescent="0.25">
      <c r="A8" s="5" t="s">
        <v>101</v>
      </c>
      <c r="B8" s="22">
        <v>9601.1</v>
      </c>
      <c r="C8" s="22">
        <v>7779.77</v>
      </c>
      <c r="D8" s="22">
        <v>22372.959999999999</v>
      </c>
      <c r="E8" s="22">
        <v>16612.189999999999</v>
      </c>
      <c r="F8" s="22">
        <v>20452.189999999999</v>
      </c>
      <c r="G8" s="22">
        <v>26212.74</v>
      </c>
      <c r="H8" s="22">
        <v>20452.189999999999</v>
      </c>
      <c r="I8" s="22">
        <v>16612.189999999999</v>
      </c>
      <c r="J8" s="22">
        <v>16612.189999999999</v>
      </c>
      <c r="K8" s="22">
        <v>15076.19</v>
      </c>
      <c r="L8" s="22">
        <v>15076.19</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186859.92</v>
      </c>
      <c r="AH8" s="23">
        <v>0.56487354988188121</v>
      </c>
    </row>
    <row r="9" spans="1:34" x14ac:dyDescent="0.25">
      <c r="A9" s="9" t="s">
        <v>100</v>
      </c>
      <c r="B9" s="22">
        <v>13299.02</v>
      </c>
      <c r="C9" s="22">
        <v>16571.04</v>
      </c>
      <c r="D9" s="22">
        <v>35211</v>
      </c>
      <c r="E9" s="22">
        <v>32520.21</v>
      </c>
      <c r="F9" s="22">
        <v>36360.21</v>
      </c>
      <c r="G9" s="22">
        <v>42120.75</v>
      </c>
      <c r="H9" s="22">
        <v>36360.21</v>
      </c>
      <c r="I9" s="22">
        <v>31124.77</v>
      </c>
      <c r="J9" s="22">
        <v>31124.77</v>
      </c>
      <c r="K9" s="22">
        <v>28053.79</v>
      </c>
      <c r="L9" s="22">
        <v>28053.79</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330799.55</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70000</v>
      </c>
      <c r="E11" s="24">
        <v>100000</v>
      </c>
      <c r="F11" s="24">
        <v>150000</v>
      </c>
      <c r="G11" s="24">
        <v>150000</v>
      </c>
      <c r="H11" s="24">
        <v>150000</v>
      </c>
      <c r="I11" s="24">
        <v>100000</v>
      </c>
      <c r="J11" s="24">
        <v>100000</v>
      </c>
      <c r="K11" s="24">
        <v>80000</v>
      </c>
      <c r="L11" s="24">
        <v>80000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980000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0.77760000000000007</v>
      </c>
      <c r="E15" s="25">
        <v>0.77760000000000007</v>
      </c>
      <c r="F15" s="25">
        <v>0.77760000000000007</v>
      </c>
      <c r="G15" s="25">
        <v>0.77760000000000007</v>
      </c>
      <c r="H15" s="25">
        <v>0.77760000000000007</v>
      </c>
      <c r="I15" s="25">
        <v>0.77760000000000007</v>
      </c>
      <c r="J15" s="25">
        <v>0.77760000000000007</v>
      </c>
      <c r="K15" s="25">
        <v>0.77760000000000007</v>
      </c>
      <c r="L15" s="25">
        <v>0.77760000000000007</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0.77760000000000007</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54432</v>
      </c>
      <c r="E19" s="22">
        <v>77760</v>
      </c>
      <c r="F19" s="22">
        <v>116640</v>
      </c>
      <c r="G19" s="22">
        <v>116640</v>
      </c>
      <c r="H19" s="22">
        <v>116640</v>
      </c>
      <c r="I19" s="22">
        <v>77760</v>
      </c>
      <c r="J19" s="22">
        <v>77760</v>
      </c>
      <c r="K19" s="22">
        <v>62208</v>
      </c>
      <c r="L19" s="22">
        <v>62208</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762048</v>
      </c>
      <c r="AH19" s="28"/>
    </row>
    <row r="20" spans="1:34" x14ac:dyDescent="0.25">
      <c r="A20" s="3" t="s">
        <v>11</v>
      </c>
      <c r="B20" s="26">
        <v>-13299.02</v>
      </c>
      <c r="C20" s="26">
        <v>-16571.04</v>
      </c>
      <c r="D20" s="26">
        <v>19221</v>
      </c>
      <c r="E20" s="26">
        <v>45239.79</v>
      </c>
      <c r="F20" s="26">
        <v>80279.789999999994</v>
      </c>
      <c r="G20" s="26">
        <v>74519.25</v>
      </c>
      <c r="H20" s="26">
        <v>80279.789999999994</v>
      </c>
      <c r="I20" s="26">
        <v>46635.23</v>
      </c>
      <c r="J20" s="26">
        <v>46635.23</v>
      </c>
      <c r="K20" s="26">
        <v>34154.21</v>
      </c>
      <c r="L20" s="26">
        <v>34154.21</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431248.45</v>
      </c>
      <c r="AH20" s="31"/>
    </row>
    <row r="21" spans="1:34" x14ac:dyDescent="0.25">
      <c r="J21" s="19"/>
      <c r="AG21" s="88">
        <v>1.3036548533415222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7160</v>
      </c>
      <c r="D121" s="70">
        <v>7360</v>
      </c>
      <c r="E121" s="70">
        <v>9120</v>
      </c>
      <c r="F121" s="70">
        <v>9120</v>
      </c>
      <c r="G121" s="70">
        <v>9120</v>
      </c>
      <c r="H121" s="95">
        <v>9120</v>
      </c>
      <c r="I121" s="70">
        <v>8320</v>
      </c>
      <c r="J121" s="70">
        <v>8320</v>
      </c>
      <c r="K121" s="70">
        <v>7440</v>
      </c>
      <c r="L121" s="70">
        <v>7440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82520</v>
      </c>
      <c r="AH121" s="71">
        <v>0.43428813217684559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9882.1</v>
      </c>
      <c r="D122" s="70">
        <v>12690</v>
      </c>
      <c r="E122" s="70">
        <v>9690</v>
      </c>
      <c r="F122" s="70">
        <v>11690</v>
      </c>
      <c r="G122" s="70">
        <v>14690</v>
      </c>
      <c r="H122" s="95">
        <v>11690</v>
      </c>
      <c r="I122" s="70">
        <v>9690</v>
      </c>
      <c r="J122" s="70">
        <v>9690</v>
      </c>
      <c r="K122" s="70">
        <v>8890</v>
      </c>
      <c r="L122" s="70">
        <v>8890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107492.1</v>
      </c>
      <c r="AH122" s="71">
        <v>0.56571186782315441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17042.099999999999</v>
      </c>
      <c r="D123" s="70">
        <v>20050</v>
      </c>
      <c r="E123" s="70">
        <v>18810</v>
      </c>
      <c r="F123" s="70">
        <v>20810</v>
      </c>
      <c r="G123" s="70">
        <v>23810</v>
      </c>
      <c r="H123" s="95">
        <v>20810</v>
      </c>
      <c r="I123" s="70">
        <v>18010</v>
      </c>
      <c r="J123" s="70">
        <v>18010</v>
      </c>
      <c r="K123" s="70">
        <v>16330</v>
      </c>
      <c r="L123" s="70">
        <v>16330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190012.1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70000</v>
      </c>
      <c r="E125" s="73">
        <v>100000</v>
      </c>
      <c r="F125" s="73">
        <v>150000</v>
      </c>
      <c r="G125" s="73">
        <v>100000</v>
      </c>
      <c r="H125" s="96">
        <v>100000</v>
      </c>
      <c r="I125" s="73">
        <v>100000</v>
      </c>
      <c r="J125" s="73">
        <v>100000</v>
      </c>
      <c r="K125" s="73">
        <v>80000</v>
      </c>
      <c r="L125" s="73">
        <v>80000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880000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0.9</v>
      </c>
      <c r="D129" s="74">
        <v>0.9</v>
      </c>
      <c r="E129" s="74">
        <v>0.9</v>
      </c>
      <c r="F129" s="74">
        <v>0.9</v>
      </c>
      <c r="G129" s="74">
        <v>0.9</v>
      </c>
      <c r="H129" s="97">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63000</v>
      </c>
      <c r="E133" s="70">
        <v>90000</v>
      </c>
      <c r="F133" s="70">
        <v>135000</v>
      </c>
      <c r="G133" s="70">
        <v>135000</v>
      </c>
      <c r="H133" s="95">
        <v>135000</v>
      </c>
      <c r="I133" s="70">
        <v>90000</v>
      </c>
      <c r="J133" s="70">
        <v>90000</v>
      </c>
      <c r="K133" s="70">
        <v>72000</v>
      </c>
      <c r="L133" s="70">
        <v>72000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882000</v>
      </c>
      <c r="AH133" s="63"/>
    </row>
    <row r="134" spans="1:40" s="21" customFormat="1" x14ac:dyDescent="0.25">
      <c r="A134" s="66" t="s">
        <v>11</v>
      </c>
      <c r="B134" s="70"/>
      <c r="C134" s="70">
        <v>-17042.099999999999</v>
      </c>
      <c r="D134" s="70">
        <v>42950</v>
      </c>
      <c r="E134" s="70">
        <v>71190</v>
      </c>
      <c r="F134" s="70">
        <v>114190</v>
      </c>
      <c r="G134" s="70">
        <v>111190</v>
      </c>
      <c r="H134" s="95">
        <v>114190</v>
      </c>
      <c r="I134" s="70">
        <v>71990</v>
      </c>
      <c r="J134" s="70">
        <v>71990</v>
      </c>
      <c r="K134" s="70">
        <v>55670</v>
      </c>
      <c r="L134" s="70">
        <v>55670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691987.9</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24960000</v>
      </c>
      <c r="J5" t="s">
        <v>4</v>
      </c>
      <c r="K5" s="1">
        <v>300000</v>
      </c>
      <c r="S5" s="120"/>
      <c r="T5" s="120"/>
      <c r="U5" s="120"/>
      <c r="V5" s="120"/>
      <c r="W5" s="120"/>
      <c r="X5" s="120"/>
      <c r="Y5" s="120"/>
      <c r="Z5" s="120"/>
    </row>
    <row r="6" spans="1:27" x14ac:dyDescent="0.3">
      <c r="A6" t="s">
        <v>8</v>
      </c>
      <c r="B6" s="1">
        <v>5040000</v>
      </c>
      <c r="J6" t="s">
        <v>8</v>
      </c>
      <c r="K6" s="1">
        <v>2480000</v>
      </c>
      <c r="S6" s="120"/>
      <c r="T6" s="120"/>
      <c r="U6" s="120"/>
      <c r="V6" s="120"/>
      <c r="W6" s="120"/>
      <c r="X6" s="120"/>
      <c r="Y6" s="120"/>
      <c r="Z6" s="120"/>
      <c r="AA6" s="18"/>
    </row>
    <row r="7" spans="1:27" x14ac:dyDescent="0.3">
      <c r="A7" t="s">
        <v>9</v>
      </c>
      <c r="B7" s="1">
        <v>33520000</v>
      </c>
      <c r="J7" t="s">
        <v>9</v>
      </c>
      <c r="K7" s="1">
        <v>7200000</v>
      </c>
      <c r="S7" s="120"/>
      <c r="T7" s="120"/>
      <c r="U7" s="120"/>
      <c r="V7" s="120"/>
      <c r="W7" s="120"/>
      <c r="X7" s="120"/>
      <c r="Y7" s="120"/>
      <c r="Z7" s="120"/>
      <c r="AA7" s="18"/>
    </row>
    <row r="8" spans="1:27" x14ac:dyDescent="0.3">
      <c r="A8" t="s">
        <v>7</v>
      </c>
      <c r="B8" s="1">
        <v>11520000</v>
      </c>
      <c r="J8" t="s">
        <v>7</v>
      </c>
      <c r="K8" s="1">
        <v>50720000</v>
      </c>
      <c r="S8" s="120"/>
      <c r="T8" s="120"/>
      <c r="U8" s="120"/>
      <c r="V8" s="120"/>
      <c r="W8" s="120"/>
      <c r="X8" s="120"/>
      <c r="Y8" s="120"/>
      <c r="Z8" s="120"/>
    </row>
    <row r="9" spans="1:27" x14ac:dyDescent="0.3">
      <c r="A9" t="s">
        <v>3</v>
      </c>
      <c r="B9" s="1">
        <v>2680000</v>
      </c>
      <c r="J9" t="s">
        <v>3</v>
      </c>
      <c r="K9" s="1">
        <v>5000100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4800000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41792000</v>
      </c>
    </row>
    <row r="14" spans="1:27" x14ac:dyDescent="0.3">
      <c r="A14" t="s">
        <v>63</v>
      </c>
      <c r="B14" s="1">
        <v>0</v>
      </c>
      <c r="J14" t="s">
        <v>63</v>
      </c>
      <c r="K14" s="1">
        <v>0</v>
      </c>
    </row>
    <row r="15" spans="1:27" x14ac:dyDescent="0.3">
      <c r="A15" s="12" t="s">
        <v>64</v>
      </c>
      <c r="B15" s="13">
        <v>82520000</v>
      </c>
      <c r="J15" s="12" t="s">
        <v>64</v>
      </c>
      <c r="K15" s="13">
        <v>107492100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43537728</v>
      </c>
      <c r="J22" t="s">
        <v>4</v>
      </c>
      <c r="K22" s="1">
        <v>513900</v>
      </c>
      <c r="S22" s="120"/>
      <c r="T22" s="120"/>
      <c r="U22" s="120"/>
      <c r="V22" s="120"/>
      <c r="W22" s="120"/>
      <c r="X22" s="120"/>
      <c r="Y22" s="120"/>
      <c r="Z22" s="120"/>
    </row>
    <row r="23" spans="1:26" x14ac:dyDescent="0.3">
      <c r="A23" t="s">
        <v>8</v>
      </c>
      <c r="B23" s="1">
        <v>8791272</v>
      </c>
      <c r="J23" t="s">
        <v>8</v>
      </c>
      <c r="K23" s="1">
        <v>4132796</v>
      </c>
      <c r="S23" s="120"/>
      <c r="T23" s="120"/>
      <c r="U23" s="120"/>
      <c r="V23" s="120"/>
      <c r="W23" s="120"/>
      <c r="X23" s="120"/>
      <c r="Y23" s="120"/>
      <c r="Z23" s="120"/>
    </row>
    <row r="24" spans="1:26" ht="14.55" customHeight="1" x14ac:dyDescent="0.3">
      <c r="A24" t="s">
        <v>9</v>
      </c>
      <c r="B24" s="1">
        <v>58468936</v>
      </c>
      <c r="J24" t="s">
        <v>9</v>
      </c>
      <c r="K24" s="1">
        <v>13825307.110438751</v>
      </c>
      <c r="S24" s="120"/>
      <c r="T24" s="120"/>
      <c r="U24" s="120"/>
      <c r="V24" s="120"/>
      <c r="W24" s="120"/>
      <c r="X24" s="120"/>
      <c r="Y24" s="120"/>
      <c r="Z24" s="120"/>
    </row>
    <row r="25" spans="1:26" x14ac:dyDescent="0.3">
      <c r="A25" t="s">
        <v>7</v>
      </c>
      <c r="B25" s="1">
        <v>20094336</v>
      </c>
      <c r="J25" t="s">
        <v>7</v>
      </c>
      <c r="K25" s="1">
        <v>78546176</v>
      </c>
      <c r="S25" s="120"/>
      <c r="T25" s="120"/>
      <c r="U25" s="120"/>
      <c r="V25" s="120"/>
      <c r="W25" s="120"/>
      <c r="X25" s="120"/>
      <c r="Y25" s="120"/>
      <c r="Z25" s="120"/>
    </row>
    <row r="26" spans="1:26" ht="14.55" customHeight="1" x14ac:dyDescent="0.3">
      <c r="A26" t="s">
        <v>3</v>
      </c>
      <c r="B26" s="1">
        <v>4674724</v>
      </c>
      <c r="J26" t="s">
        <v>3</v>
      </c>
      <c r="K26" s="1">
        <v>9601099.7337367609</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8372640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80240640</v>
      </c>
    </row>
    <row r="31" spans="1:26" x14ac:dyDescent="0.3">
      <c r="A31" t="s">
        <v>63</v>
      </c>
      <c r="B31" s="1">
        <v>0</v>
      </c>
      <c r="J31" t="s">
        <v>63</v>
      </c>
      <c r="K31" s="1">
        <v>0</v>
      </c>
    </row>
    <row r="32" spans="1:26" x14ac:dyDescent="0.3">
      <c r="A32" s="12" t="s">
        <v>64</v>
      </c>
      <c r="B32" s="13">
        <v>143939636</v>
      </c>
      <c r="J32" s="12" t="s">
        <v>64</v>
      </c>
      <c r="K32" s="13">
        <v>186859918.84417552</v>
      </c>
    </row>
    <row r="35" spans="1:15" x14ac:dyDescent="0.3">
      <c r="B35" t="s">
        <v>66</v>
      </c>
      <c r="C35" t="s">
        <v>67</v>
      </c>
      <c r="D35" t="s">
        <v>23</v>
      </c>
      <c r="H35" t="s">
        <v>67</v>
      </c>
      <c r="I35" t="s">
        <v>23</v>
      </c>
    </row>
    <row r="36" spans="1:15" x14ac:dyDescent="0.3">
      <c r="A36" t="s">
        <v>106</v>
      </c>
      <c r="B36" s="14">
        <v>190012100</v>
      </c>
      <c r="C36" s="14">
        <v>82520000</v>
      </c>
      <c r="D36" s="14">
        <v>107492100</v>
      </c>
      <c r="G36" t="s">
        <v>106</v>
      </c>
      <c r="H36" s="15">
        <v>0.43428813217684559</v>
      </c>
      <c r="I36" s="15">
        <v>0.56571186782315441</v>
      </c>
    </row>
    <row r="37" spans="1:15" x14ac:dyDescent="0.3">
      <c r="A37" t="s">
        <v>105</v>
      </c>
      <c r="B37" s="14">
        <v>330799554.84417552</v>
      </c>
      <c r="C37" s="14">
        <v>143939636</v>
      </c>
      <c r="D37" s="14">
        <v>186859918.84417552</v>
      </c>
      <c r="G37" t="s">
        <v>105</v>
      </c>
      <c r="H37" s="15">
        <v>0.43512645011811868</v>
      </c>
      <c r="I37" s="15">
        <v>0.56487354988188132</v>
      </c>
    </row>
    <row r="38" spans="1:15" x14ac:dyDescent="0.3">
      <c r="O38" s="17">
        <v>112115951306505.31</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337.55</v>
      </c>
      <c r="J11" s="19"/>
      <c r="K11" s="19"/>
      <c r="L11" s="19"/>
      <c r="M11" s="19"/>
      <c r="N11" s="19"/>
      <c r="O11" s="19"/>
      <c r="P11" s="19"/>
    </row>
    <row r="12" spans="1:16" ht="14.55" customHeight="1" thickBot="1" x14ac:dyDescent="0.3">
      <c r="A12" s="19"/>
      <c r="B12" s="19"/>
      <c r="C12" s="19"/>
      <c r="D12" s="19"/>
      <c r="E12" s="19"/>
      <c r="F12" s="19"/>
      <c r="G12" s="44" t="s">
        <v>72</v>
      </c>
      <c r="H12" s="45" t="s">
        <v>73</v>
      </c>
      <c r="I12" s="46">
        <v>13299020</v>
      </c>
      <c r="J12" s="19"/>
      <c r="K12" s="19"/>
      <c r="L12" s="19"/>
      <c r="M12" s="19"/>
      <c r="N12" s="19"/>
      <c r="O12" s="19"/>
      <c r="P12" s="19"/>
    </row>
    <row r="13" spans="1:16" ht="14.55" customHeight="1" thickBot="1" x14ac:dyDescent="0.3">
      <c r="A13" s="19"/>
      <c r="B13" s="19"/>
      <c r="C13" s="19"/>
      <c r="D13" s="19"/>
      <c r="E13" s="19"/>
      <c r="F13" s="19"/>
      <c r="G13" s="44" t="s">
        <v>74</v>
      </c>
      <c r="H13" s="45" t="s">
        <v>73</v>
      </c>
      <c r="I13" s="46">
        <v>98640512</v>
      </c>
      <c r="J13" s="19"/>
      <c r="K13" s="19"/>
      <c r="L13" s="19"/>
      <c r="M13" s="19"/>
      <c r="N13" s="19"/>
      <c r="O13" s="19"/>
      <c r="P13" s="19"/>
    </row>
    <row r="14" spans="1:16" ht="14.55" customHeight="1" thickBot="1" x14ac:dyDescent="0.3">
      <c r="A14" s="19"/>
      <c r="B14" s="19"/>
      <c r="C14" s="19"/>
      <c r="D14" s="19"/>
      <c r="E14" s="19"/>
      <c r="F14" s="19"/>
      <c r="G14" s="44" t="s">
        <v>75</v>
      </c>
      <c r="H14" s="45" t="s">
        <v>76</v>
      </c>
      <c r="I14" s="47">
        <v>980</v>
      </c>
      <c r="J14" s="19"/>
      <c r="K14" s="19"/>
      <c r="L14" s="19"/>
      <c r="M14" s="19"/>
      <c r="N14" s="19"/>
      <c r="O14" s="19"/>
      <c r="P14" s="19"/>
    </row>
    <row r="15" spans="1:16" ht="14.55" customHeight="1" thickBot="1" x14ac:dyDescent="0.3">
      <c r="A15" s="19"/>
      <c r="B15" s="19"/>
      <c r="C15" s="19"/>
      <c r="D15" s="19"/>
      <c r="E15" s="19"/>
      <c r="F15" s="19"/>
      <c r="G15" s="44" t="s">
        <v>77</v>
      </c>
      <c r="H15" s="45" t="s">
        <v>60</v>
      </c>
      <c r="I15" s="48">
        <v>130.36548533415223</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0.58319999999999994</v>
      </c>
      <c r="F40" s="78">
        <v>0.62207999999999997</v>
      </c>
      <c r="G40" s="78">
        <v>0.66095999999999999</v>
      </c>
      <c r="H40" s="78">
        <v>0.69984000000000002</v>
      </c>
      <c r="I40" s="78">
        <v>0.73871999999999993</v>
      </c>
      <c r="J40" s="54">
        <v>0.77759999999999996</v>
      </c>
      <c r="K40" s="78">
        <v>0.81647999999999998</v>
      </c>
      <c r="L40" s="78">
        <v>0.8553599999999999</v>
      </c>
      <c r="M40" s="78">
        <v>0.89423999999999992</v>
      </c>
      <c r="N40" s="78">
        <v>0.93311999999999995</v>
      </c>
      <c r="O40" s="78">
        <v>0.97199999999999998</v>
      </c>
      <c r="P40" s="19"/>
    </row>
    <row r="41" spans="1:16" x14ac:dyDescent="0.25">
      <c r="A41" s="19"/>
      <c r="B41" s="19"/>
      <c r="C41" s="55">
        <v>-0.2</v>
      </c>
      <c r="D41" s="56">
        <v>569772</v>
      </c>
      <c r="E41" s="90">
        <v>4.5087135094350472E-3</v>
      </c>
      <c r="F41" s="90">
        <v>7.1475961076730599E-2</v>
      </c>
      <c r="G41" s="90">
        <v>0.13844320864402615</v>
      </c>
      <c r="H41" s="90">
        <v>0.20541045621132215</v>
      </c>
      <c r="I41" s="90">
        <v>0.27237770377861747</v>
      </c>
      <c r="J41" s="90">
        <v>0.33934495134591325</v>
      </c>
      <c r="K41" s="90">
        <v>0.40631219891320902</v>
      </c>
      <c r="L41" s="90">
        <v>0.47327944648050435</v>
      </c>
      <c r="M41" s="90">
        <v>0.54024669404780035</v>
      </c>
      <c r="N41" s="90">
        <v>0.60721394161509612</v>
      </c>
      <c r="O41" s="90">
        <v>0.67418118918239145</v>
      </c>
      <c r="P41" s="19"/>
    </row>
    <row r="42" spans="1:16" x14ac:dyDescent="0.25">
      <c r="A42" s="19"/>
      <c r="B42" s="19"/>
      <c r="C42" s="55">
        <v>-0.15</v>
      </c>
      <c r="D42" s="56">
        <v>712215</v>
      </c>
      <c r="E42" s="90">
        <v>0.25563589188679359</v>
      </c>
      <c r="F42" s="90">
        <v>0.33934495134591325</v>
      </c>
      <c r="G42" s="90">
        <v>0.42305401080503291</v>
      </c>
      <c r="H42" s="90">
        <v>0.50676307026415257</v>
      </c>
      <c r="I42" s="90">
        <v>0.59047212972327201</v>
      </c>
      <c r="J42" s="90">
        <v>0.67418118918239145</v>
      </c>
      <c r="K42" s="90">
        <v>0.75789024864151111</v>
      </c>
      <c r="L42" s="90">
        <v>0.84159930810063077</v>
      </c>
      <c r="M42" s="90">
        <v>0.92530836755975021</v>
      </c>
      <c r="N42" s="90">
        <v>1.0090174270188701</v>
      </c>
      <c r="O42" s="90">
        <v>1.0927264864779893</v>
      </c>
      <c r="P42" s="19"/>
    </row>
    <row r="43" spans="1:16" x14ac:dyDescent="0.25">
      <c r="A43" s="19"/>
      <c r="B43" s="19"/>
      <c r="C43" s="55">
        <v>-0.1</v>
      </c>
      <c r="D43" s="56">
        <v>837900</v>
      </c>
      <c r="E43" s="90">
        <v>0.47721869633740432</v>
      </c>
      <c r="F43" s="90">
        <v>0.57569994275989789</v>
      </c>
      <c r="G43" s="90">
        <v>0.67418118918239145</v>
      </c>
      <c r="H43" s="90">
        <v>0.77266243560488523</v>
      </c>
      <c r="I43" s="90">
        <v>0.87114368202737857</v>
      </c>
      <c r="J43" s="90">
        <v>0.96962492844987236</v>
      </c>
      <c r="K43" s="90">
        <v>1.0681061748723661</v>
      </c>
      <c r="L43" s="90">
        <v>1.1665874212948597</v>
      </c>
      <c r="M43" s="90">
        <v>1.2650686677173528</v>
      </c>
      <c r="N43" s="90">
        <v>1.3635499141398468</v>
      </c>
      <c r="O43" s="90">
        <v>1.4620311605623404</v>
      </c>
      <c r="P43" s="19"/>
    </row>
    <row r="44" spans="1:16" x14ac:dyDescent="0.25">
      <c r="A44" s="19"/>
      <c r="B44" s="19"/>
      <c r="C44" s="55">
        <v>-0.05</v>
      </c>
      <c r="D44" s="56">
        <v>931000</v>
      </c>
      <c r="E44" s="90">
        <v>0.64135410704156026</v>
      </c>
      <c r="F44" s="90">
        <v>0.75077771417766437</v>
      </c>
      <c r="G44" s="90">
        <v>0.86020132131376847</v>
      </c>
      <c r="H44" s="90">
        <v>0.96962492844987258</v>
      </c>
      <c r="I44" s="90">
        <v>1.0790485355859762</v>
      </c>
      <c r="J44" s="90">
        <v>1.1884721427220803</v>
      </c>
      <c r="K44" s="90">
        <v>1.2978957498581845</v>
      </c>
      <c r="L44" s="90">
        <v>1.4073193569942886</v>
      </c>
      <c r="M44" s="90">
        <v>1.5167429641303927</v>
      </c>
      <c r="N44" s="90">
        <v>1.6261665712664968</v>
      </c>
      <c r="O44" s="90">
        <v>1.7355901784026009</v>
      </c>
      <c r="P44" s="19"/>
    </row>
    <row r="45" spans="1:16" x14ac:dyDescent="0.25">
      <c r="A45" s="19"/>
      <c r="B45" s="19"/>
      <c r="C45" s="51" t="s">
        <v>86</v>
      </c>
      <c r="D45" s="57">
        <v>980000</v>
      </c>
      <c r="E45" s="90">
        <v>0.72774116530690569</v>
      </c>
      <c r="F45" s="90">
        <v>0.84292390966069952</v>
      </c>
      <c r="G45" s="90">
        <v>0.95810665401449335</v>
      </c>
      <c r="H45" s="90">
        <v>1.0732893983682872</v>
      </c>
      <c r="I45" s="90">
        <v>1.1884721427220803</v>
      </c>
      <c r="J45" s="90">
        <v>1.3036548870758744</v>
      </c>
      <c r="K45" s="90">
        <v>1.418837631429668</v>
      </c>
      <c r="L45" s="90">
        <v>1.5340203757834616</v>
      </c>
      <c r="M45" s="90">
        <v>1.6492031201372552</v>
      </c>
      <c r="N45" s="90">
        <v>1.7643858644910493</v>
      </c>
      <c r="O45" s="90">
        <v>1.8795686088448429</v>
      </c>
      <c r="P45" s="19"/>
    </row>
    <row r="46" spans="1:16" ht="14.55" customHeight="1" x14ac:dyDescent="0.25">
      <c r="A46" s="19"/>
      <c r="B46" s="19"/>
      <c r="C46" s="55">
        <v>0.05</v>
      </c>
      <c r="D46" s="56">
        <v>1029000</v>
      </c>
      <c r="E46" s="90">
        <v>0.81412822357225068</v>
      </c>
      <c r="F46" s="90">
        <v>0.93507010514373423</v>
      </c>
      <c r="G46" s="90">
        <v>1.0560119867152178</v>
      </c>
      <c r="H46" s="90">
        <v>1.1769538682867013</v>
      </c>
      <c r="I46" s="90">
        <v>1.2978957498581845</v>
      </c>
      <c r="J46" s="90">
        <v>1.4188376314296676</v>
      </c>
      <c r="K46" s="90">
        <v>1.5397795130011511</v>
      </c>
      <c r="L46" s="90">
        <v>1.6607213945726347</v>
      </c>
      <c r="M46" s="90">
        <v>1.7816632761441182</v>
      </c>
      <c r="N46" s="90">
        <v>1.9026051577156013</v>
      </c>
      <c r="O46" s="90">
        <v>2.0235470392870849</v>
      </c>
      <c r="P46" s="19"/>
    </row>
    <row r="47" spans="1:16" x14ac:dyDescent="0.25">
      <c r="A47" s="19"/>
      <c r="B47" s="19"/>
      <c r="C47" s="55">
        <v>0.1</v>
      </c>
      <c r="D47" s="56">
        <v>1131900</v>
      </c>
      <c r="E47" s="90">
        <v>0.99554104592947601</v>
      </c>
      <c r="F47" s="90">
        <v>1.1285771156581075</v>
      </c>
      <c r="G47" s="90">
        <v>1.2616131853867394</v>
      </c>
      <c r="H47" s="90">
        <v>1.3946492551153713</v>
      </c>
      <c r="I47" s="90">
        <v>1.5276853248440028</v>
      </c>
      <c r="J47" s="90">
        <v>1.6607213945726347</v>
      </c>
      <c r="K47" s="90">
        <v>1.7937574643012661</v>
      </c>
      <c r="L47" s="90">
        <v>1.9267935340298981</v>
      </c>
      <c r="M47" s="90">
        <v>2.05982960375853</v>
      </c>
      <c r="N47" s="90">
        <v>2.1928656734871614</v>
      </c>
      <c r="O47" s="90">
        <v>2.3259017432157938</v>
      </c>
      <c r="P47" s="19"/>
    </row>
    <row r="48" spans="1:16" x14ac:dyDescent="0.25">
      <c r="A48" s="19"/>
      <c r="B48" s="19"/>
      <c r="C48" s="55">
        <v>0.15</v>
      </c>
      <c r="D48" s="56">
        <v>1301685</v>
      </c>
      <c r="E48" s="90">
        <v>1.2948722028188975</v>
      </c>
      <c r="F48" s="90">
        <v>1.4478636830068239</v>
      </c>
      <c r="G48" s="90">
        <v>1.6008551631947503</v>
      </c>
      <c r="H48" s="90">
        <v>1.7538466433826772</v>
      </c>
      <c r="I48" s="90">
        <v>1.9068381235706031</v>
      </c>
      <c r="J48" s="90">
        <v>2.05982960375853</v>
      </c>
      <c r="K48" s="90">
        <v>2.2128210839464564</v>
      </c>
      <c r="L48" s="90">
        <v>2.3658125641343828</v>
      </c>
      <c r="M48" s="90">
        <v>2.5188040443223096</v>
      </c>
      <c r="N48" s="90">
        <v>2.6717955245102356</v>
      </c>
      <c r="O48" s="90">
        <v>2.8247870046981629</v>
      </c>
      <c r="P48" s="19"/>
    </row>
    <row r="49" spans="1:16" ht="14.4" thickBot="1" x14ac:dyDescent="0.3">
      <c r="A49" s="19"/>
      <c r="B49" s="19"/>
      <c r="C49" s="55">
        <v>0.2</v>
      </c>
      <c r="D49" s="58">
        <v>1562022</v>
      </c>
      <c r="E49" s="90">
        <v>1.7538466433826767</v>
      </c>
      <c r="F49" s="90">
        <v>1.9374364196081886</v>
      </c>
      <c r="G49" s="90">
        <v>2.1210261958337004</v>
      </c>
      <c r="H49" s="90">
        <v>2.3046159720592123</v>
      </c>
      <c r="I49" s="90">
        <v>2.4882057482847242</v>
      </c>
      <c r="J49" s="90">
        <v>2.6717955245102356</v>
      </c>
      <c r="K49" s="90">
        <v>2.8553853007357475</v>
      </c>
      <c r="L49" s="90">
        <v>3.0389750769612593</v>
      </c>
      <c r="M49" s="90">
        <v>3.2225648531867712</v>
      </c>
      <c r="N49" s="90">
        <v>3.4061546294122831</v>
      </c>
      <c r="O49" s="90">
        <v>3.589744405637795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2026-06-05T20:46:37Z</dcterms:modified>
</cp:coreProperties>
</file>