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35E02A55-6619-43B7-9C98-D3A91B0F2FC2}"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<sst xmlns="http://schemas.openxmlformats.org/spreadsheetml/2006/main" count="236" uniqueCount="135">
  <si>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</si>
  <si>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</si>
  <si>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</si>
  <si>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</si>
  <si>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</si>
  <si>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</si>
  <si>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</si>
  <si>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</si>
  <si>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</si>
  <si>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</si>
  <si>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</si>
  <si>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</si>
  <si>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</si>
  <si>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</si>
  <si>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</si>
  <si>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</si>
  <si>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</si>
  <si>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</si>
  <si>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</si>
  <si>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</si>
  <si>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</si>
  <si>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</si>
  <si>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</si>
  <si>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</si>
  <si>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</si>
  <si>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</si>
  <si>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</si>
  <si>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</si>
  <si>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</si>
  <si>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</si>
  <si>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</si>
  <si>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</si>
  <si>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</si>
  <si>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</si>
  <si>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</si>
  <si>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</si>
  <si>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</si>
  <si>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</si>
  <si>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</si>
  <si>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</si>
  <si>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</si>
  <si>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</si>
  <si>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</si>
  <si>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</si>
  <si>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</si>
  <si>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</si>
  <si>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</si>
  <si>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</si>
  <si>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</si>
  <si>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</si>
  <si>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</si>
  <si>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</si>
  <si>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</si>
  <si>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</si>
  <si>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</si>
  <si>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</si>
  <si>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</si>
  <si>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</si>
  <si>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</si>
  <si>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</si>
  <si>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</si>
  <si>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</si>
  <si>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</si>
  <si>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</si>
  <si>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</si>
  <si>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</si>
  <si>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</si>
  <si>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</si>
  <si>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</si>
  <si>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</si>
  <si>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</si>
  <si>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</si>
  <si>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</si>
  <si>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</si>
  <si>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</si>
  <si>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</si>
  <si>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</si>
  <si>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</si>
  <si>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</si>
  <si>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</si>
  <si>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</si>
  <si>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</si>
  <si>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</si>
  <si>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</si>
  <si>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</si>
  <si>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</si>
  <si>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</si>
  <si>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</si>
  <si>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</si>
  <si>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</si>
  <si>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</si>
  <si>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</si>
  <si>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</si>
  <si>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</si>
  <si>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</si>
  <si>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</si>
  <si>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</si>
  <si>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</si>
  <si>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</si>
  <si>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</si>
  <si>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</si>
  <si>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</si>
  <si>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</si>
  <si>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PINO PATULA ANTIOQUIA ANGOSTURA</t>
  </si>
  <si>
    <t>Premio ALIDE 2025 a la Gestión y Modernización Tecnológica – Por el aplicativo Decision.</t>
  </si>
  <si>
    <t>2026 Q1</t>
  </si>
  <si>
    <t>2020 Q3</t>
  </si>
  <si>
    <t>Material de propagacion: Plantula // Distancia de siembra: 3 x 3 // Densidad de siembra - Plantas/Ha.: 1.111 // Duracion del ciclo: 18 años // Productividad/Ha/Ciclo: 230 m3 // Inicio de Produccion desde la siembra: año 8  // Duracion de la etapa productiva: 11 años // Productividad promedio en etapa productiva  // Cultivo asociado: NA // Productividad promedio etapa productiva: 42 m3 // % Rendimiento 1ra. Calidad: 47 Madera cosechada (aserrío) // % Rendimiento 2da. Calidad: 40 Madera cosechada (postes) y 13 Madera cosechada (pulpa) // Precio de venta ponderado por calidad: $307.552 // Valor Jornal: $123.823 // Otros: La entresaca al año 8 es una actividad de manejo silvicultural requerida por el proyecto forestal, la cual busca concentrar la productividad del bosque en los mejores árboles al final del turno - año 18. En muchas ocasiones los costos de esta actividad no generan utilidades al proyecto, o si se presentan, son muy marginales</t>
  </si>
  <si>
    <t>El presente documento corresponde a una actualización del documento PDF de la AgroGuía correspondiente a Pino Patula Antioquia Angostura publicada en la página web, y consta de las siguientes partes:</t>
  </si>
  <si>
    <t>- Flujo anualizado de los ingresos (precio y rendimiento) y los costos de producción para una hectárea de
Pino Patula Antioquia Angostura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</si>
  <si>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Pino Patula Antioquia Angostura.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</si>
  <si>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</si>
  <si>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</si>
  <si>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</si>
  <si>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</si>
  <si>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Pino Patula Antioquia Angostura. La participación se encuentra actualizada al 2026 Q1.</t>
  </si>
  <si>
    <t>Sostenimiento Año1 ***</t>
  </si>
  <si>
    <t>Sub Total Ingresos millones [(CxG)+(DxH)+(ExI)+(FxJ)]</t>
  </si>
  <si>
    <t>** Los costos de instalación comprenden tanto los gastos relacionados con la mano de obra como aquellos asociados con los insumos necesarios hasta completar la siembra de las plantas. Para el caso de Pino Patula Antioquia Angostura, en lo que respecta a la mano de obra incluye actividades como la preparación del terreno, la siembra, el trazado y el ahoyado, entre otras, y ascienden a un total de $7,2 millones de pesos (equivalente a 52 jornales). En cuanto a los insumos, se incluyen los gastos relacionados con el material vegetal y las enmiendas, que en conjunto ascienden a  $1,5 millones.</t>
  </si>
  <si>
    <t>*** Los costos de sostenimiento del año 1 comprenden tanto los gastos relacionados con la mano de obra como aquellos asociados con los insumos necesarios desde el momento de la siembra de las plantas hasta finalizar el año 1. Para el caso de Pino Patula Antioquia Angostura, en lo que respecta a la mano de obra incluye actividades como la fertilización, riego, control de malezas, plagas y enfermedades, entre otras, y ascienden a un total de $3,6 millones de pesos (equivalente a 26 jornales). En cuanto a los insumos, se incluyen los fertilizantes, plaguicidas, transportes, entre otras, que en conjunto ascienden a  $0,9 millones.</t>
  </si>
  <si>
    <t>Nota 1: en caso de utilizar esta información para el desarrollo de otras publicaciones, por favor citar FINAGRO, "Agro Guía - Marcos de Referencia Agroeconómicos"</t>
  </si>
  <si>
    <t>Los costos totales del ciclo para esta actualización (2026 Q1) equivalen a $68,0 millones, en comparación con los costos del marco original que ascienden a $33,9 millones, (mes de publicación del marco: julio - 2020).
La rentabilidad actualizada (2026 Q1) bajó frente a la rentabilidad de la primera AgroGuía, pasando del 12,7% al 8,4%. Mientras que el crecimiento de los costos fue del 200,6%, el crecimiento de los ingresos fue del 189,8%.</t>
  </si>
  <si>
    <t>En cuanto a los costos de mano de obra de la AgroGuía actualizada, se destaca la participación de cosecha y beneficio seguido de instalación, que representan el 35% y el 25% del costo total, respectivamente. En cuanto a los costos de insumos, se destaca la participación de transporte seguido de control fitosanitario, que representan el 65% y el 17% del costo total, respectivamente.</t>
  </si>
  <si>
    <t>A continuación, se presenta la desagregación de los costos de mano de obra e insumos según las diferentes actividades vinculadas a la producción de PINO PATULA ANTIOQUIA ANGOSTURA</t>
  </si>
  <si>
    <t>En cuanto a los costos de mano de obra, se destaca la participación de cosecha y beneficio segido por instalación que representan el 35% y el 25% del costo total, respectivamente. En cuanto a los costos de insumos, se destaca la participación de transporte segido por control fitosanitario que representan el 60% y el 21% del costo total, respectivamente.</t>
  </si>
  <si>
    <t>En cuanto a los costos de mano de obra, se destaca la participación de cosecha y beneficio segido por instalación que representan el 35% y el 25% del costo total, respectivamente. En cuanto a los costos de insumos, se destaca la participación de transporte segido por control fitosanitario que representan el 65% y el 17% del costo total, respectivamente.</t>
  </si>
  <si>
    <t>En cuanto a los costos de mano de obra, se destaca la participación de cosecha y beneficio segido por instalación que representan el 35% y el 25% del costo total, respectivamente.</t>
  </si>
  <si>
    <t>En cuanto a los costos de insumos, se destaca la participación de transporte segido por control fitosanitario que representan el 65% y el 17% del costo total, respectivamente.</t>
  </si>
  <si>
    <t>En cuanto a los costos de insumos, se destaca la participación de transporte segido por control fitosanitario que representan el 60% y el 21% del costo total, respectivamente.</t>
  </si>
  <si>
    <t>En cuanto a los costos de mano de obra, se destaca la participación de cosecha y beneficio segido por instalación que representan el 35% y el 25% del costo total, respectivamente.En cuanto a los costos de insumos, se destaca la participación de transporte segido por control fitosanitario que representan el 60% y el 21% del costo total, respectivamente.</t>
  </si>
  <si>
    <t>De acuerdo con el comportamiento histórico del sistema productivo, se efectuó un análisis de sensibilidad del margen de utilidad obtenido en la producción de PINO PATULA ANTIOQUIA ANGOSTURA, frente a diferentes escenarios de variación de precios de venta en finca y rendimientos probables (kg/ha).</t>
  </si>
  <si>
    <t>Con un precio ponderado de COP $ 320.385/kg y con un rendimiento por hectárea de 230 kg por ciclo; el margen de utilidad obtenido en la producción de pino patula antioquia angostura es del 8%.</t>
  </si>
  <si>
    <t>El precio mínimo ponderado para cubrir los costos de producción, con un rendimiento de 230 kg para todo el ciclo de producción, es COP $ 295.689/kg.</t>
  </si>
  <si>
    <t>El rendimiento mínimo por ha/ciclo para cubrir los costos de producción, con un precio ponderado de COP $ 320.385, es de 212 kg/ha para todo el ciclo.</t>
  </si>
  <si>
    <t>El siguiente cuadro presenta diferentes escenarios de rentabilidad para el sistema productivo de PINO PATULA ANTIOQUIA ANGOSTURA,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</si>
</sst>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3F05FE59-0281-3A8E-5DDB-1DC0CF8F35D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5896623A-5BD1-0E6D-3D06-F5FC6C4E0F3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305A9076-7AAC-9635-B98C-EB82C5FB077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65157AE0-2666-D8F9-395F-8A8AC86FC832}"/>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B0A6CADD-BF14-FE61-4F33-6991D190DD2D}"/>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73EAC03B-F8AD-CBB9-8A1B-94EF6836994D}"/>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AC7F0DAB-DA54-2F89-ACE4-6AF912802EF2}"/>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CF862E9A-EB0A-7315-D50C-7CDBCCABF4D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0F8D4388-0C13-5D6B-B41E-F33F7CD9F0AA}"/>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9EC77BD3-0A87-71F1-C931-1FE7B12945F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customWidth="1"/>
    <col min="5" max="7" width="10.77734375" style="19" customWidth="1"/>
    <col min="8" max="8" width="12.6640625" style="27" customWidth="1"/>
    <col min="9" max="9" width="10.6640625" style="19" customWidth="1"/>
    <col min="10" max="10" width="10.77734375" style="27" customWidth="1"/>
    <col min="11" max="20" width="10.77734375" style="19" customWidth="1"/>
    <col min="21"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7220.34</v>
      </c>
      <c r="C7" s="22">
        <v>3581.55</v>
      </c>
      <c r="D7" s="22">
        <v>3786.78</v>
      </c>
      <c r="E7" s="22">
        <v>2944.18</v>
      </c>
      <c r="F7" s="22">
        <v>2382.77</v>
      </c>
      <c r="G7" s="22">
        <v>1149.06</v>
      </c>
      <c r="H7" s="22">
        <v>2269.9</v>
      </c>
      <c r="I7" s="22">
        <v>428.78</v>
      </c>
      <c r="J7" s="22">
        <v>3230.88</v>
      </c>
      <c r="K7" s="22">
        <v>428.78</v>
      </c>
      <c r="L7" s="22">
        <v>708.99</v>
      </c>
      <c r="M7" s="22">
        <v>428.78</v>
      </c>
      <c r="N7" s="22">
        <v>428.78</v>
      </c>
      <c r="O7" s="22">
        <v>428.78</v>
      </c>
      <c r="P7" s="22">
        <v>428.78</v>
      </c>
      <c r="Q7" s="22">
        <v>708.99</v>
      </c>
      <c r="R7" s="22">
        <v>428.78</v>
      </c>
      <c r="S7" s="22">
        <v>423.14</v>
      </c>
      <c r="T7" s="22">
        <v>17235.740000000002</v>
      </c>
      <c r="U7" s="22">
        <v>0</v>
      </c>
      <c r="V7" s="22">
        <v>0</v>
      </c>
      <c r="W7" s="22">
        <v>0</v>
      </c>
      <c r="X7" s="22">
        <v>0</v>
      </c>
      <c r="Y7" s="22">
        <v>0</v>
      </c>
      <c r="Z7" s="22">
        <v>0</v>
      </c>
      <c r="AA7" s="22">
        <v>0</v>
      </c>
      <c r="AB7" s="22">
        <v>0</v>
      </c>
      <c r="AC7" s="22">
        <v>0</v>
      </c>
      <c r="AD7" s="22">
        <v>0</v>
      </c>
      <c r="AE7" s="22">
        <v>0</v>
      </c>
      <c r="AF7" s="22">
        <v>0</v>
      </c>
      <c r="AG7" s="22">
        <v>48643.77</v>
      </c>
      <c r="AH7" s="23">
        <v>0.71494984142700446</v>
      </c>
    </row>
    <row r="8" spans="1:34" x14ac:dyDescent="0.25">
      <c r="A8" s="5" t="s">
        <v>101</v>
      </c>
      <c r="B8" s="22">
        <v>1497.6</v>
      </c>
      <c r="C8" s="22">
        <v>914.54</v>
      </c>
      <c r="D8" s="22">
        <v>768.66</v>
      </c>
      <c r="E8" s="22">
        <v>549.67999999999995</v>
      </c>
      <c r="F8" s="22">
        <v>477.23</v>
      </c>
      <c r="G8" s="22">
        <v>354.22</v>
      </c>
      <c r="H8" s="22">
        <v>1278.1300000000001</v>
      </c>
      <c r="I8" s="22">
        <v>180.65</v>
      </c>
      <c r="J8" s="22">
        <v>1964.06</v>
      </c>
      <c r="K8" s="22">
        <v>180.65</v>
      </c>
      <c r="L8" s="22">
        <v>180.65</v>
      </c>
      <c r="M8" s="22">
        <v>180.65</v>
      </c>
      <c r="N8" s="22">
        <v>180.65</v>
      </c>
      <c r="O8" s="22">
        <v>180.65</v>
      </c>
      <c r="P8" s="22">
        <v>180.65</v>
      </c>
      <c r="Q8" s="22">
        <v>180.65</v>
      </c>
      <c r="R8" s="22">
        <v>180.65</v>
      </c>
      <c r="S8" s="22">
        <v>180.65</v>
      </c>
      <c r="T8" s="22">
        <v>9783.6</v>
      </c>
      <c r="U8" s="22">
        <v>0</v>
      </c>
      <c r="V8" s="22">
        <v>0</v>
      </c>
      <c r="W8" s="22">
        <v>0</v>
      </c>
      <c r="X8" s="22">
        <v>0</v>
      </c>
      <c r="Y8" s="22">
        <v>0</v>
      </c>
      <c r="Z8" s="22">
        <v>0</v>
      </c>
      <c r="AA8" s="22">
        <v>0</v>
      </c>
      <c r="AB8" s="22">
        <v>0</v>
      </c>
      <c r="AC8" s="22">
        <v>0</v>
      </c>
      <c r="AD8" s="22">
        <v>0</v>
      </c>
      <c r="AE8" s="22">
        <v>0</v>
      </c>
      <c r="AF8" s="22">
        <v>0</v>
      </c>
      <c r="AG8" s="22">
        <v>19394.25</v>
      </c>
      <c r="AH8" s="23">
        <v>0.28505015857299582</v>
      </c>
    </row>
    <row r="9" spans="1:34" x14ac:dyDescent="0.25">
      <c r="A9" s="9" t="s">
        <v>100</v>
      </c>
      <c r="B9" s="22">
        <v>8717.94</v>
      </c>
      <c r="C9" s="22">
        <v>4496.09</v>
      </c>
      <c r="D9" s="22">
        <v>4555.4399999999996</v>
      </c>
      <c r="E9" s="22">
        <v>3493.86</v>
      </c>
      <c r="F9" s="22">
        <v>2860</v>
      </c>
      <c r="G9" s="22">
        <v>1503.28</v>
      </c>
      <c r="H9" s="22">
        <v>3548.03</v>
      </c>
      <c r="I9" s="22">
        <v>609.42999999999995</v>
      </c>
      <c r="J9" s="22">
        <v>5194.9399999999996</v>
      </c>
      <c r="K9" s="22">
        <v>609.42999999999995</v>
      </c>
      <c r="L9" s="22">
        <v>889.64</v>
      </c>
      <c r="M9" s="22">
        <v>609.42999999999995</v>
      </c>
      <c r="N9" s="22">
        <v>609.42999999999995</v>
      </c>
      <c r="O9" s="22">
        <v>609.42999999999995</v>
      </c>
      <c r="P9" s="22">
        <v>609.42999999999995</v>
      </c>
      <c r="Q9" s="22">
        <v>889.64</v>
      </c>
      <c r="R9" s="22">
        <v>609.42999999999995</v>
      </c>
      <c r="S9" s="22">
        <v>603.79</v>
      </c>
      <c r="T9" s="22">
        <v>27019.34</v>
      </c>
      <c r="U9" s="22">
        <v>0</v>
      </c>
      <c r="V9" s="22">
        <v>0</v>
      </c>
      <c r="W9" s="22">
        <v>0</v>
      </c>
      <c r="X9" s="22">
        <v>0</v>
      </c>
      <c r="Y9" s="22">
        <v>0</v>
      </c>
      <c r="Z9" s="22">
        <v>0</v>
      </c>
      <c r="AA9" s="22">
        <v>0</v>
      </c>
      <c r="AB9" s="22">
        <v>0</v>
      </c>
      <c r="AC9" s="22">
        <v>0</v>
      </c>
      <c r="AD9" s="22">
        <v>0</v>
      </c>
      <c r="AE9" s="22">
        <v>0</v>
      </c>
      <c r="AF9" s="22">
        <v>0</v>
      </c>
      <c r="AG9" s="22">
        <v>68038.02</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0</v>
      </c>
      <c r="D11" s="24">
        <v>0</v>
      </c>
      <c r="E11" s="24">
        <v>0</v>
      </c>
      <c r="F11" s="24">
        <v>0</v>
      </c>
      <c r="G11" s="24">
        <v>0</v>
      </c>
      <c r="H11" s="24">
        <v>0</v>
      </c>
      <c r="I11" s="24">
        <v>0</v>
      </c>
      <c r="J11" s="24">
        <v>30.1</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30.1</v>
      </c>
      <c r="AH11" s="28"/>
    </row>
    <row r="12" spans="1:34" x14ac:dyDescent="0.25">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93.93</v>
      </c>
      <c r="U12" s="24">
        <v>0</v>
      </c>
      <c r="V12" s="24">
        <v>0</v>
      </c>
      <c r="W12" s="24">
        <v>0</v>
      </c>
      <c r="X12" s="24">
        <v>0</v>
      </c>
      <c r="Y12" s="24">
        <v>0</v>
      </c>
      <c r="Z12" s="24">
        <v>0</v>
      </c>
      <c r="AA12" s="24">
        <v>0</v>
      </c>
      <c r="AB12" s="24">
        <v>0</v>
      </c>
      <c r="AC12" s="24">
        <v>0</v>
      </c>
      <c r="AD12" s="24">
        <v>0</v>
      </c>
      <c r="AE12" s="24">
        <v>0</v>
      </c>
      <c r="AF12" s="24">
        <v>0</v>
      </c>
      <c r="AG12" s="24">
        <v>93.93</v>
      </c>
      <c r="AH12" s="28"/>
    </row>
    <row r="13" spans="1:34" x14ac:dyDescent="0.25">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79.94</v>
      </c>
      <c r="U13" s="24">
        <v>0</v>
      </c>
      <c r="V13" s="24">
        <v>0</v>
      </c>
      <c r="W13" s="24">
        <v>0</v>
      </c>
      <c r="X13" s="24">
        <v>0</v>
      </c>
      <c r="Y13" s="24">
        <v>0</v>
      </c>
      <c r="Z13" s="24">
        <v>0</v>
      </c>
      <c r="AA13" s="24">
        <v>0</v>
      </c>
      <c r="AB13" s="24">
        <v>0</v>
      </c>
      <c r="AC13" s="24">
        <v>0</v>
      </c>
      <c r="AD13" s="24">
        <v>0</v>
      </c>
      <c r="AE13" s="24">
        <v>0</v>
      </c>
      <c r="AF13" s="24">
        <v>0</v>
      </c>
      <c r="AG13" s="24">
        <v>79.94</v>
      </c>
      <c r="AH13" s="28"/>
    </row>
    <row r="14" spans="1:34"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26.13</v>
      </c>
      <c r="U14" s="24">
        <v>0</v>
      </c>
      <c r="V14" s="24">
        <v>0</v>
      </c>
      <c r="W14" s="24">
        <v>0</v>
      </c>
      <c r="X14" s="24">
        <v>0</v>
      </c>
      <c r="Y14" s="24">
        <v>0</v>
      </c>
      <c r="Z14" s="24">
        <v>0</v>
      </c>
      <c r="AA14" s="24">
        <v>0</v>
      </c>
      <c r="AB14" s="24">
        <v>0</v>
      </c>
      <c r="AC14" s="24">
        <v>0</v>
      </c>
      <c r="AD14" s="24">
        <v>0</v>
      </c>
      <c r="AE14" s="24">
        <v>0</v>
      </c>
      <c r="AF14" s="24">
        <v>0</v>
      </c>
      <c r="AG14" s="24">
        <v>26.13</v>
      </c>
      <c r="AH14" s="28"/>
    </row>
    <row r="15" spans="1:34" x14ac:dyDescent="0.25">
      <c r="A15" s="5" t="s">
        <v>16</v>
      </c>
      <c r="B15" s="25"/>
      <c r="C15" s="25">
        <v>0</v>
      </c>
      <c r="D15" s="25">
        <v>0</v>
      </c>
      <c r="E15" s="25">
        <v>0</v>
      </c>
      <c r="F15" s="25">
        <v>0</v>
      </c>
      <c r="G15" s="25">
        <v>0</v>
      </c>
      <c r="H15" s="25">
        <v>0</v>
      </c>
      <c r="I15" s="25">
        <v>0</v>
      </c>
      <c r="J15" s="25">
        <v>151.81861999999998</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151.81861999999998</v>
      </c>
      <c r="AH15" s="28"/>
    </row>
    <row r="16" spans="1:34" x14ac:dyDescent="0.25">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419.399</v>
      </c>
      <c r="U16" s="25">
        <v>0</v>
      </c>
      <c r="V16" s="25">
        <v>0</v>
      </c>
      <c r="W16" s="25">
        <v>0</v>
      </c>
      <c r="X16" s="25">
        <v>0</v>
      </c>
      <c r="Y16" s="25">
        <v>0</v>
      </c>
      <c r="Z16" s="25">
        <v>0</v>
      </c>
      <c r="AA16" s="25">
        <v>0</v>
      </c>
      <c r="AB16" s="25">
        <v>0</v>
      </c>
      <c r="AC16" s="25">
        <v>0</v>
      </c>
      <c r="AD16" s="25">
        <v>0</v>
      </c>
      <c r="AE16" s="25">
        <v>0</v>
      </c>
      <c r="AF16" s="25">
        <v>0</v>
      </c>
      <c r="AG16" s="25">
        <v>419.399</v>
      </c>
      <c r="AH16" s="28"/>
    </row>
    <row r="17" spans="1:34" x14ac:dyDescent="0.25">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322.61435999999998</v>
      </c>
      <c r="U17" s="25">
        <v>0</v>
      </c>
      <c r="V17" s="25">
        <v>0</v>
      </c>
      <c r="W17" s="25">
        <v>0</v>
      </c>
      <c r="X17" s="25">
        <v>0</v>
      </c>
      <c r="Y17" s="25">
        <v>0</v>
      </c>
      <c r="Z17" s="25">
        <v>0</v>
      </c>
      <c r="AA17" s="25">
        <v>0</v>
      </c>
      <c r="AB17" s="25">
        <v>0</v>
      </c>
      <c r="AC17" s="25">
        <v>0</v>
      </c>
      <c r="AD17" s="25">
        <v>0</v>
      </c>
      <c r="AE17" s="25">
        <v>0</v>
      </c>
      <c r="AF17" s="25">
        <v>0</v>
      </c>
      <c r="AG17" s="25">
        <v>322.61435999999998</v>
      </c>
      <c r="AH17" s="28"/>
    </row>
    <row r="18" spans="1:34"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151.81861999999998</v>
      </c>
      <c r="U18" s="25">
        <v>0</v>
      </c>
      <c r="V18" s="25">
        <v>0</v>
      </c>
      <c r="W18" s="25">
        <v>0</v>
      </c>
      <c r="X18" s="25">
        <v>0</v>
      </c>
      <c r="Y18" s="25">
        <v>0</v>
      </c>
      <c r="Z18" s="25">
        <v>0</v>
      </c>
      <c r="AA18" s="25">
        <v>0</v>
      </c>
      <c r="AB18" s="25">
        <v>0</v>
      </c>
      <c r="AC18" s="25">
        <v>0</v>
      </c>
      <c r="AD18" s="25">
        <v>0</v>
      </c>
      <c r="AE18" s="25">
        <v>0</v>
      </c>
      <c r="AF18" s="25">
        <v>0</v>
      </c>
      <c r="AG18" s="25">
        <v>151.81861999999998</v>
      </c>
      <c r="AH18" s="28"/>
    </row>
    <row r="19" spans="1:34" x14ac:dyDescent="0.25">
      <c r="A19" s="4" t="s">
        <v>117</v>
      </c>
      <c r="B19" s="22"/>
      <c r="C19" s="22">
        <v>0</v>
      </c>
      <c r="D19" s="22">
        <v>0</v>
      </c>
      <c r="E19" s="22">
        <v>0</v>
      </c>
      <c r="F19" s="22">
        <v>0</v>
      </c>
      <c r="G19" s="22">
        <v>0</v>
      </c>
      <c r="H19" s="22">
        <v>0</v>
      </c>
      <c r="I19" s="22">
        <v>0</v>
      </c>
      <c r="J19" s="22">
        <v>4569.74</v>
      </c>
      <c r="K19" s="22">
        <v>0</v>
      </c>
      <c r="L19" s="22">
        <v>0</v>
      </c>
      <c r="M19" s="22">
        <v>0</v>
      </c>
      <c r="N19" s="22">
        <v>0</v>
      </c>
      <c r="O19" s="22">
        <v>0</v>
      </c>
      <c r="P19" s="22">
        <v>0</v>
      </c>
      <c r="Q19" s="22">
        <v>0</v>
      </c>
      <c r="R19" s="22">
        <v>0</v>
      </c>
      <c r="S19" s="22">
        <v>0</v>
      </c>
      <c r="T19" s="22">
        <v>69150.960000000006</v>
      </c>
      <c r="U19" s="22">
        <v>0</v>
      </c>
      <c r="V19" s="22">
        <v>0</v>
      </c>
      <c r="W19" s="22">
        <v>0</v>
      </c>
      <c r="X19" s="22">
        <v>0</v>
      </c>
      <c r="Y19" s="22">
        <v>0</v>
      </c>
      <c r="Z19" s="22">
        <v>0</v>
      </c>
      <c r="AA19" s="22">
        <v>0</v>
      </c>
      <c r="AB19" s="22">
        <v>0</v>
      </c>
      <c r="AC19" s="22">
        <v>0</v>
      </c>
      <c r="AD19" s="22">
        <v>0</v>
      </c>
      <c r="AE19" s="22">
        <v>0</v>
      </c>
      <c r="AF19" s="22">
        <v>0</v>
      </c>
      <c r="AG19" s="22">
        <v>73720.7</v>
      </c>
      <c r="AH19" s="28"/>
    </row>
    <row r="20" spans="1:34" x14ac:dyDescent="0.25">
      <c r="A20" s="3" t="s">
        <v>11</v>
      </c>
      <c r="B20" s="26">
        <v>-8717.94</v>
      </c>
      <c r="C20" s="26">
        <v>-4496.09</v>
      </c>
      <c r="D20" s="26">
        <v>-4555.4399999999996</v>
      </c>
      <c r="E20" s="26">
        <v>-3493.86</v>
      </c>
      <c r="F20" s="26">
        <v>-2860</v>
      </c>
      <c r="G20" s="26">
        <v>-1503.28</v>
      </c>
      <c r="H20" s="26">
        <v>-3548.03</v>
      </c>
      <c r="I20" s="26">
        <v>-609.42999999999995</v>
      </c>
      <c r="J20" s="26">
        <v>-625.20000000000005</v>
      </c>
      <c r="K20" s="26">
        <v>-609.42999999999995</v>
      </c>
      <c r="L20" s="26">
        <v>-889.64</v>
      </c>
      <c r="M20" s="26">
        <v>-609.42999999999995</v>
      </c>
      <c r="N20" s="26">
        <v>-609.42999999999995</v>
      </c>
      <c r="O20" s="26">
        <v>-609.42999999999995</v>
      </c>
      <c r="P20" s="26">
        <v>-609.42999999999995</v>
      </c>
      <c r="Q20" s="26">
        <v>-889.64</v>
      </c>
      <c r="R20" s="26">
        <v>-609.42999999999995</v>
      </c>
      <c r="S20" s="26">
        <v>-603.79</v>
      </c>
      <c r="T20" s="26">
        <v>42131.62</v>
      </c>
      <c r="U20" s="26">
        <v>0</v>
      </c>
      <c r="V20" s="26">
        <v>0</v>
      </c>
      <c r="W20" s="26">
        <v>0</v>
      </c>
      <c r="X20" s="26">
        <v>0</v>
      </c>
      <c r="Y20" s="26">
        <v>0</v>
      </c>
      <c r="Z20" s="26">
        <v>0</v>
      </c>
      <c r="AA20" s="26">
        <v>0</v>
      </c>
      <c r="AB20" s="26">
        <v>0</v>
      </c>
      <c r="AC20" s="26">
        <v>0</v>
      </c>
      <c r="AD20" s="26">
        <v>0</v>
      </c>
      <c r="AE20" s="26">
        <v>0</v>
      </c>
      <c r="AF20" s="26">
        <v>0</v>
      </c>
      <c r="AG20" s="26">
        <v>5682.68</v>
      </c>
      <c r="AH20" s="31"/>
    </row>
    <row r="21" spans="1:34" x14ac:dyDescent="0.25">
      <c r="J21" s="19"/>
      <c r="AG21" s="88">
        <v>8.3522105614811881E-2</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5474</v>
      </c>
      <c r="D121" s="70">
        <v>1919</v>
      </c>
      <c r="E121" s="70">
        <v>1492</v>
      </c>
      <c r="F121" s="70">
        <v>1207.5</v>
      </c>
      <c r="G121" s="70">
        <v>582.29999999999995</v>
      </c>
      <c r="H121" s="95">
        <v>1150.3</v>
      </c>
      <c r="I121" s="70">
        <v>217.29</v>
      </c>
      <c r="J121" s="70">
        <v>1637.29</v>
      </c>
      <c r="K121" s="70">
        <v>217.29</v>
      </c>
      <c r="L121" s="70">
        <v>359.29</v>
      </c>
      <c r="M121" s="70">
        <v>217.29</v>
      </c>
      <c r="N121" s="70">
        <v>217.29</v>
      </c>
      <c r="O121" s="70">
        <v>217.29</v>
      </c>
      <c r="P121" s="70">
        <v>217.29</v>
      </c>
      <c r="Q121" s="70">
        <v>359.29</v>
      </c>
      <c r="R121" s="70">
        <v>217.29</v>
      </c>
      <c r="S121" s="70">
        <v>214.43</v>
      </c>
      <c r="T121" s="70">
        <v>8734.43</v>
      </c>
      <c r="U121" s="70">
        <v>0</v>
      </c>
      <c r="V121" s="70">
        <v>0</v>
      </c>
      <c r="W121" s="70">
        <v>0</v>
      </c>
      <c r="X121" s="70">
        <v>0</v>
      </c>
      <c r="Y121" s="70">
        <v>0</v>
      </c>
      <c r="Z121" s="70">
        <v>0</v>
      </c>
      <c r="AA121" s="70">
        <v>0</v>
      </c>
      <c r="AB121" s="70">
        <v>0</v>
      </c>
      <c r="AC121" s="70">
        <v>0</v>
      </c>
      <c r="AD121" s="70">
        <v>0</v>
      </c>
      <c r="AE121" s="70">
        <v>0</v>
      </c>
      <c r="AF121" s="70">
        <v>0</v>
      </c>
      <c r="AG121" s="70">
        <v>24650.86</v>
      </c>
      <c r="AH121" s="71">
        <v>0.72665471044483276</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1197.4000000000001</v>
      </c>
      <c r="D122" s="70">
        <v>416.3</v>
      </c>
      <c r="E122" s="70">
        <v>301.10000000000002</v>
      </c>
      <c r="F122" s="70">
        <v>265.89999999999998</v>
      </c>
      <c r="G122" s="70">
        <v>202.2</v>
      </c>
      <c r="H122" s="95">
        <v>590</v>
      </c>
      <c r="I122" s="70">
        <v>110</v>
      </c>
      <c r="J122" s="70">
        <v>890</v>
      </c>
      <c r="K122" s="70">
        <v>110</v>
      </c>
      <c r="L122" s="70">
        <v>110</v>
      </c>
      <c r="M122" s="70">
        <v>110</v>
      </c>
      <c r="N122" s="70">
        <v>110</v>
      </c>
      <c r="O122" s="70">
        <v>110</v>
      </c>
      <c r="P122" s="70">
        <v>110</v>
      </c>
      <c r="Q122" s="70">
        <v>110</v>
      </c>
      <c r="R122" s="70">
        <v>110</v>
      </c>
      <c r="S122" s="70">
        <v>110</v>
      </c>
      <c r="T122" s="70">
        <v>4310</v>
      </c>
      <c r="U122" s="70">
        <v>0</v>
      </c>
      <c r="V122" s="70">
        <v>0</v>
      </c>
      <c r="W122" s="70">
        <v>0</v>
      </c>
      <c r="X122" s="70">
        <v>0</v>
      </c>
      <c r="Y122" s="70">
        <v>0</v>
      </c>
      <c r="Z122" s="70">
        <v>0</v>
      </c>
      <c r="AA122" s="70">
        <v>0</v>
      </c>
      <c r="AB122" s="70">
        <v>0</v>
      </c>
      <c r="AC122" s="70">
        <v>0</v>
      </c>
      <c r="AD122" s="70">
        <v>0</v>
      </c>
      <c r="AE122" s="70">
        <v>0</v>
      </c>
      <c r="AF122" s="70">
        <v>0</v>
      </c>
      <c r="AG122" s="70">
        <v>9272.9</v>
      </c>
      <c r="AH122" s="71">
        <v>0.27334528955516713</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6671.4</v>
      </c>
      <c r="D123" s="70">
        <v>2335.3000000000002</v>
      </c>
      <c r="E123" s="70">
        <v>1793.1</v>
      </c>
      <c r="F123" s="70">
        <v>1473.4</v>
      </c>
      <c r="G123" s="70">
        <v>784.5</v>
      </c>
      <c r="H123" s="95">
        <v>1740.3</v>
      </c>
      <c r="I123" s="70">
        <v>327.29000000000002</v>
      </c>
      <c r="J123" s="70">
        <v>2527.29</v>
      </c>
      <c r="K123" s="70">
        <v>327.29000000000002</v>
      </c>
      <c r="L123" s="70">
        <v>469.29</v>
      </c>
      <c r="M123" s="70">
        <v>327.29000000000002</v>
      </c>
      <c r="N123" s="70">
        <v>327.29000000000002</v>
      </c>
      <c r="O123" s="70">
        <v>327.29000000000002</v>
      </c>
      <c r="P123" s="70">
        <v>327.29000000000002</v>
      </c>
      <c r="Q123" s="70">
        <v>469.29</v>
      </c>
      <c r="R123" s="70">
        <v>327.29000000000002</v>
      </c>
      <c r="S123" s="70">
        <v>324.43</v>
      </c>
      <c r="T123" s="70">
        <v>13044.43</v>
      </c>
      <c r="U123" s="70">
        <v>0</v>
      </c>
      <c r="V123" s="70">
        <v>0</v>
      </c>
      <c r="W123" s="70">
        <v>0</v>
      </c>
      <c r="X123" s="70">
        <v>0</v>
      </c>
      <c r="Y123" s="70">
        <v>0</v>
      </c>
      <c r="Z123" s="70">
        <v>0</v>
      </c>
      <c r="AA123" s="70">
        <v>0</v>
      </c>
      <c r="AB123" s="70">
        <v>0</v>
      </c>
      <c r="AC123" s="70">
        <v>0</v>
      </c>
      <c r="AD123" s="70">
        <v>0</v>
      </c>
      <c r="AE123" s="70">
        <v>0</v>
      </c>
      <c r="AF123" s="70">
        <v>0</v>
      </c>
      <c r="AG123" s="70">
        <v>33923.760000000002</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0</v>
      </c>
      <c r="D125" s="73">
        <v>0</v>
      </c>
      <c r="E125" s="73">
        <v>0</v>
      </c>
      <c r="F125" s="73">
        <v>0</v>
      </c>
      <c r="G125" s="73">
        <v>0</v>
      </c>
      <c r="H125" s="96">
        <v>0</v>
      </c>
      <c r="I125" s="73">
        <v>0</v>
      </c>
      <c r="J125" s="73">
        <v>30.1</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30.1</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93.93</v>
      </c>
      <c r="U126" s="73">
        <v>0</v>
      </c>
      <c r="V126" s="73">
        <v>0</v>
      </c>
      <c r="W126" s="73">
        <v>0</v>
      </c>
      <c r="X126" s="73">
        <v>0</v>
      </c>
      <c r="Y126" s="73">
        <v>0</v>
      </c>
      <c r="Z126" s="73">
        <v>0</v>
      </c>
      <c r="AA126" s="73">
        <v>0</v>
      </c>
      <c r="AB126" s="73">
        <v>0</v>
      </c>
      <c r="AC126" s="73">
        <v>0</v>
      </c>
      <c r="AD126" s="73">
        <v>0</v>
      </c>
      <c r="AE126" s="73">
        <v>0</v>
      </c>
      <c r="AF126" s="73">
        <v>0</v>
      </c>
      <c r="AG126" s="70">
        <v>93.93</v>
      </c>
      <c r="AH126" s="63"/>
    </row>
    <row r="127" spans="1:62" s="21" customFormat="1" x14ac:dyDescent="0.25">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79.94</v>
      </c>
      <c r="U127" s="73">
        <v>0</v>
      </c>
      <c r="V127" s="73">
        <v>0</v>
      </c>
      <c r="W127" s="73">
        <v>0</v>
      </c>
      <c r="X127" s="73">
        <v>0</v>
      </c>
      <c r="Y127" s="73">
        <v>0</v>
      </c>
      <c r="Z127" s="73">
        <v>0</v>
      </c>
      <c r="AA127" s="73">
        <v>0</v>
      </c>
      <c r="AB127" s="73">
        <v>0</v>
      </c>
      <c r="AC127" s="73">
        <v>0</v>
      </c>
      <c r="AD127" s="73">
        <v>0</v>
      </c>
      <c r="AE127" s="73">
        <v>0</v>
      </c>
      <c r="AF127" s="73">
        <v>0</v>
      </c>
      <c r="AG127" s="70">
        <v>79.94</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26.13</v>
      </c>
      <c r="U128" s="73">
        <v>0</v>
      </c>
      <c r="V128" s="73">
        <v>0</v>
      </c>
      <c r="W128" s="73">
        <v>0</v>
      </c>
      <c r="X128" s="73">
        <v>0</v>
      </c>
      <c r="Y128" s="73">
        <v>0</v>
      </c>
      <c r="Z128" s="73">
        <v>0</v>
      </c>
      <c r="AA128" s="73">
        <v>0</v>
      </c>
      <c r="AB128" s="73">
        <v>0</v>
      </c>
      <c r="AC128" s="73">
        <v>0</v>
      </c>
      <c r="AD128" s="73">
        <v>0</v>
      </c>
      <c r="AE128" s="73">
        <v>0</v>
      </c>
      <c r="AF128" s="73">
        <v>0</v>
      </c>
      <c r="AG128" s="70">
        <v>26.13</v>
      </c>
      <c r="AH128" s="63"/>
    </row>
    <row r="129" spans="1:40" s="21" customFormat="1" x14ac:dyDescent="0.25">
      <c r="A129" s="68" t="s">
        <v>16</v>
      </c>
      <c r="B129" s="74"/>
      <c r="C129" s="74">
        <v>80</v>
      </c>
      <c r="D129" s="74">
        <v>80</v>
      </c>
      <c r="E129" s="74">
        <v>80</v>
      </c>
      <c r="F129" s="74">
        <v>80</v>
      </c>
      <c r="G129" s="74">
        <v>80</v>
      </c>
      <c r="H129" s="97">
        <v>80</v>
      </c>
      <c r="I129" s="74">
        <v>80</v>
      </c>
      <c r="J129" s="74">
        <v>80</v>
      </c>
      <c r="K129" s="74">
        <v>80</v>
      </c>
      <c r="L129" s="74">
        <v>80</v>
      </c>
      <c r="M129" s="74">
        <v>80</v>
      </c>
      <c r="N129" s="74">
        <v>80</v>
      </c>
      <c r="O129" s="74">
        <v>80</v>
      </c>
      <c r="P129" s="74">
        <v>80</v>
      </c>
      <c r="Q129" s="74">
        <v>80</v>
      </c>
      <c r="R129" s="74">
        <v>80</v>
      </c>
      <c r="S129" s="74">
        <v>80</v>
      </c>
      <c r="T129" s="74">
        <v>80</v>
      </c>
      <c r="U129" s="74">
        <v>80</v>
      </c>
      <c r="V129" s="74">
        <v>80</v>
      </c>
      <c r="W129" s="74">
        <v>80</v>
      </c>
      <c r="X129" s="74">
        <v>80</v>
      </c>
      <c r="Y129" s="74">
        <v>80</v>
      </c>
      <c r="Z129" s="74">
        <v>80</v>
      </c>
      <c r="AA129" s="74">
        <v>80</v>
      </c>
      <c r="AB129" s="74">
        <v>80</v>
      </c>
      <c r="AC129" s="74">
        <v>80</v>
      </c>
      <c r="AD129" s="74">
        <v>80</v>
      </c>
      <c r="AE129" s="74">
        <v>80</v>
      </c>
      <c r="AF129" s="74">
        <v>80</v>
      </c>
      <c r="AG129" s="74">
        <v>80</v>
      </c>
      <c r="AH129" s="63"/>
    </row>
    <row r="130" spans="1:40" s="21" customFormat="1" x14ac:dyDescent="0.25">
      <c r="A130" s="68" t="s">
        <v>15</v>
      </c>
      <c r="B130" s="74"/>
      <c r="C130" s="74">
        <v>221</v>
      </c>
      <c r="D130" s="74">
        <v>221</v>
      </c>
      <c r="E130" s="74">
        <v>221</v>
      </c>
      <c r="F130" s="74">
        <v>221</v>
      </c>
      <c r="G130" s="74">
        <v>221</v>
      </c>
      <c r="H130" s="74">
        <v>221</v>
      </c>
      <c r="I130" s="74">
        <v>221</v>
      </c>
      <c r="J130" s="74">
        <v>221</v>
      </c>
      <c r="K130" s="74">
        <v>221</v>
      </c>
      <c r="L130" s="74">
        <v>221</v>
      </c>
      <c r="M130" s="74">
        <v>221</v>
      </c>
      <c r="N130" s="74">
        <v>221</v>
      </c>
      <c r="O130" s="74">
        <v>221</v>
      </c>
      <c r="P130" s="74">
        <v>221</v>
      </c>
      <c r="Q130" s="74">
        <v>221</v>
      </c>
      <c r="R130" s="74">
        <v>221</v>
      </c>
      <c r="S130" s="74">
        <v>221</v>
      </c>
      <c r="T130" s="74">
        <v>221</v>
      </c>
      <c r="U130" s="74">
        <v>221</v>
      </c>
      <c r="V130" s="74">
        <v>221</v>
      </c>
      <c r="W130" s="74">
        <v>221</v>
      </c>
      <c r="X130" s="74">
        <v>221</v>
      </c>
      <c r="Y130" s="74">
        <v>221</v>
      </c>
      <c r="Z130" s="74">
        <v>221</v>
      </c>
      <c r="AA130" s="74">
        <v>221</v>
      </c>
      <c r="AB130" s="74">
        <v>221</v>
      </c>
      <c r="AC130" s="74">
        <v>221</v>
      </c>
      <c r="AD130" s="74">
        <v>221</v>
      </c>
      <c r="AE130" s="74">
        <v>221</v>
      </c>
      <c r="AF130" s="74">
        <v>221</v>
      </c>
      <c r="AG130" s="74">
        <v>221</v>
      </c>
      <c r="AH130" s="63"/>
    </row>
    <row r="131" spans="1:40" s="21" customFormat="1" x14ac:dyDescent="0.25">
      <c r="A131" s="68" t="s">
        <v>14</v>
      </c>
      <c r="B131" s="74"/>
      <c r="C131" s="74">
        <v>170</v>
      </c>
      <c r="D131" s="74">
        <v>170</v>
      </c>
      <c r="E131" s="74">
        <v>170</v>
      </c>
      <c r="F131" s="74">
        <v>170</v>
      </c>
      <c r="G131" s="74">
        <v>170</v>
      </c>
      <c r="H131" s="74">
        <v>170</v>
      </c>
      <c r="I131" s="74">
        <v>170</v>
      </c>
      <c r="J131" s="74">
        <v>170</v>
      </c>
      <c r="K131" s="74">
        <v>170</v>
      </c>
      <c r="L131" s="74">
        <v>170</v>
      </c>
      <c r="M131" s="74">
        <v>170</v>
      </c>
      <c r="N131" s="74">
        <v>170</v>
      </c>
      <c r="O131" s="74">
        <v>170</v>
      </c>
      <c r="P131" s="74">
        <v>170</v>
      </c>
      <c r="Q131" s="74">
        <v>170</v>
      </c>
      <c r="R131" s="74">
        <v>170</v>
      </c>
      <c r="S131" s="74">
        <v>170</v>
      </c>
      <c r="T131" s="74">
        <v>170</v>
      </c>
      <c r="U131" s="74">
        <v>170</v>
      </c>
      <c r="V131" s="74">
        <v>170</v>
      </c>
      <c r="W131" s="74">
        <v>170</v>
      </c>
      <c r="X131" s="74">
        <v>170</v>
      </c>
      <c r="Y131" s="74">
        <v>170</v>
      </c>
      <c r="Z131" s="74">
        <v>170</v>
      </c>
      <c r="AA131" s="74">
        <v>170</v>
      </c>
      <c r="AB131" s="74">
        <v>170</v>
      </c>
      <c r="AC131" s="74">
        <v>170</v>
      </c>
      <c r="AD131" s="74">
        <v>170</v>
      </c>
      <c r="AE131" s="74">
        <v>170</v>
      </c>
      <c r="AF131" s="74">
        <v>170</v>
      </c>
      <c r="AG131" s="74">
        <v>170</v>
      </c>
      <c r="AH131" s="63"/>
    </row>
    <row r="132" spans="1:40" s="21" customFormat="1" x14ac:dyDescent="0.25">
      <c r="A132" s="68" t="s">
        <v>13</v>
      </c>
      <c r="B132" s="74"/>
      <c r="C132" s="74">
        <v>80</v>
      </c>
      <c r="D132" s="74">
        <v>80</v>
      </c>
      <c r="E132" s="74">
        <v>80</v>
      </c>
      <c r="F132" s="74">
        <v>80</v>
      </c>
      <c r="G132" s="74">
        <v>80</v>
      </c>
      <c r="H132" s="74">
        <v>80</v>
      </c>
      <c r="I132" s="74">
        <v>80</v>
      </c>
      <c r="J132" s="74">
        <v>80</v>
      </c>
      <c r="K132" s="74">
        <v>80</v>
      </c>
      <c r="L132" s="74">
        <v>80</v>
      </c>
      <c r="M132" s="74">
        <v>80</v>
      </c>
      <c r="N132" s="74">
        <v>80</v>
      </c>
      <c r="O132" s="74">
        <v>80</v>
      </c>
      <c r="P132" s="74">
        <v>80</v>
      </c>
      <c r="Q132" s="74">
        <v>80</v>
      </c>
      <c r="R132" s="74">
        <v>80</v>
      </c>
      <c r="S132" s="74">
        <v>80</v>
      </c>
      <c r="T132" s="74">
        <v>80</v>
      </c>
      <c r="U132" s="74">
        <v>80</v>
      </c>
      <c r="V132" s="74">
        <v>80</v>
      </c>
      <c r="W132" s="74">
        <v>80</v>
      </c>
      <c r="X132" s="74">
        <v>80</v>
      </c>
      <c r="Y132" s="74">
        <v>80</v>
      </c>
      <c r="Z132" s="74">
        <v>80</v>
      </c>
      <c r="AA132" s="74">
        <v>80</v>
      </c>
      <c r="AB132" s="74">
        <v>80</v>
      </c>
      <c r="AC132" s="74">
        <v>80</v>
      </c>
      <c r="AD132" s="74">
        <v>80</v>
      </c>
      <c r="AE132" s="74">
        <v>80</v>
      </c>
      <c r="AF132" s="74">
        <v>80</v>
      </c>
      <c r="AG132" s="74">
        <v>80</v>
      </c>
      <c r="AH132" s="63"/>
    </row>
    <row r="133" spans="1:40" s="21" customFormat="1" x14ac:dyDescent="0.25">
      <c r="A133" s="75" t="s">
        <v>12</v>
      </c>
      <c r="B133" s="70"/>
      <c r="C133" s="70">
        <v>0</v>
      </c>
      <c r="D133" s="70">
        <v>0</v>
      </c>
      <c r="E133" s="70">
        <v>0</v>
      </c>
      <c r="F133" s="70">
        <v>0</v>
      </c>
      <c r="G133" s="70">
        <v>0</v>
      </c>
      <c r="H133" s="95">
        <v>0</v>
      </c>
      <c r="I133" s="70">
        <v>0</v>
      </c>
      <c r="J133" s="70">
        <v>2408</v>
      </c>
      <c r="K133" s="70">
        <v>0</v>
      </c>
      <c r="L133" s="70">
        <v>0</v>
      </c>
      <c r="M133" s="70">
        <v>0</v>
      </c>
      <c r="N133" s="70">
        <v>0</v>
      </c>
      <c r="O133" s="70">
        <v>0</v>
      </c>
      <c r="P133" s="70">
        <v>0</v>
      </c>
      <c r="Q133" s="70">
        <v>0</v>
      </c>
      <c r="R133" s="70">
        <v>0</v>
      </c>
      <c r="S133" s="70">
        <v>0</v>
      </c>
      <c r="T133" s="70">
        <v>36438.730000000003</v>
      </c>
      <c r="U133" s="70">
        <v>0</v>
      </c>
      <c r="V133" s="70">
        <v>0</v>
      </c>
      <c r="W133" s="70">
        <v>0</v>
      </c>
      <c r="X133" s="70">
        <v>0</v>
      </c>
      <c r="Y133" s="70">
        <v>0</v>
      </c>
      <c r="Z133" s="70">
        <v>0</v>
      </c>
      <c r="AA133" s="70">
        <v>0</v>
      </c>
      <c r="AB133" s="70">
        <v>0</v>
      </c>
      <c r="AC133" s="70">
        <v>0</v>
      </c>
      <c r="AD133" s="70">
        <v>0</v>
      </c>
      <c r="AE133" s="70">
        <v>0</v>
      </c>
      <c r="AF133" s="70">
        <v>0</v>
      </c>
      <c r="AG133" s="70">
        <v>38846.730000000003</v>
      </c>
      <c r="AH133" s="63"/>
    </row>
    <row r="134" spans="1:40" s="21" customFormat="1" x14ac:dyDescent="0.25">
      <c r="A134" s="66" t="s">
        <v>11</v>
      </c>
      <c r="B134" s="70"/>
      <c r="C134" s="70">
        <v>-6671.4</v>
      </c>
      <c r="D134" s="70">
        <v>-2335.3000000000002</v>
      </c>
      <c r="E134" s="70">
        <v>-1793.1</v>
      </c>
      <c r="F134" s="70">
        <v>-1473.4</v>
      </c>
      <c r="G134" s="70">
        <v>-784.5</v>
      </c>
      <c r="H134" s="95">
        <v>-1740.3</v>
      </c>
      <c r="I134" s="70">
        <v>-327.29000000000002</v>
      </c>
      <c r="J134" s="70">
        <v>-119.29</v>
      </c>
      <c r="K134" s="70">
        <v>-327.29000000000002</v>
      </c>
      <c r="L134" s="70">
        <v>-469.29</v>
      </c>
      <c r="M134" s="70">
        <v>-327.29000000000002</v>
      </c>
      <c r="N134" s="70">
        <v>-327.29000000000002</v>
      </c>
      <c r="O134" s="70">
        <v>-327.29000000000002</v>
      </c>
      <c r="P134" s="70">
        <v>-327.29000000000002</v>
      </c>
      <c r="Q134" s="70">
        <v>-469.29</v>
      </c>
      <c r="R134" s="70">
        <v>-327.29000000000002</v>
      </c>
      <c r="S134" s="70">
        <v>-324.43</v>
      </c>
      <c r="T134" s="70">
        <v>23394.3</v>
      </c>
      <c r="U134" s="70">
        <v>0</v>
      </c>
      <c r="V134" s="70">
        <v>0</v>
      </c>
      <c r="W134" s="70">
        <v>0</v>
      </c>
      <c r="X134" s="70">
        <v>0</v>
      </c>
      <c r="Y134" s="70">
        <v>0</v>
      </c>
      <c r="Z134" s="70">
        <v>0</v>
      </c>
      <c r="AA134" s="70">
        <v>0</v>
      </c>
      <c r="AB134" s="70">
        <v>0</v>
      </c>
      <c r="AC134" s="70">
        <v>0</v>
      </c>
      <c r="AD134" s="70">
        <v>0</v>
      </c>
      <c r="AE134" s="70">
        <v>0</v>
      </c>
      <c r="AF134" s="70">
        <v>0</v>
      </c>
      <c r="AG134" s="70">
        <v>4922.97</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3053000</v>
      </c>
      <c r="J5" t="s">
        <v>4</v>
      </c>
      <c r="K5" s="1">
        <v>370500</v>
      </c>
      <c r="S5" s="120"/>
      <c r="T5" s="120"/>
      <c r="U5" s="120"/>
      <c r="V5" s="120"/>
      <c r="W5" s="120"/>
      <c r="X5" s="120"/>
      <c r="Y5" s="120"/>
      <c r="Z5" s="120"/>
    </row>
    <row r="6" spans="1:27" x14ac:dyDescent="0.3">
      <c r="A6" t="s">
        <v>8</v>
      </c>
      <c r="B6" s="1">
        <v>1278000</v>
      </c>
      <c r="J6" t="s">
        <v>8</v>
      </c>
      <c r="K6" s="1">
        <v>1980000</v>
      </c>
      <c r="S6" s="120"/>
      <c r="T6" s="120"/>
      <c r="U6" s="120"/>
      <c r="V6" s="120"/>
      <c r="W6" s="120"/>
      <c r="X6" s="120"/>
      <c r="Y6" s="120"/>
      <c r="Z6" s="120"/>
      <c r="AA6" s="18"/>
    </row>
    <row r="7" spans="1:27" x14ac:dyDescent="0.3">
      <c r="A7" t="s">
        <v>9</v>
      </c>
      <c r="B7" s="1">
        <v>8520000</v>
      </c>
      <c r="J7" t="s">
        <v>9</v>
      </c>
      <c r="K7" s="1">
        <v>0</v>
      </c>
      <c r="S7" s="120"/>
      <c r="T7" s="120"/>
      <c r="U7" s="120"/>
      <c r="V7" s="120"/>
      <c r="W7" s="120"/>
      <c r="X7" s="120"/>
      <c r="Y7" s="120"/>
      <c r="Z7" s="120"/>
      <c r="AA7" s="18"/>
    </row>
    <row r="8" spans="1:27" x14ac:dyDescent="0.3">
      <c r="A8" t="s">
        <v>7</v>
      </c>
      <c r="B8" s="1">
        <v>1029500</v>
      </c>
      <c r="J8" t="s">
        <v>7</v>
      </c>
      <c r="K8" s="1">
        <v>652400</v>
      </c>
      <c r="S8" s="120"/>
      <c r="T8" s="120"/>
      <c r="U8" s="120"/>
      <c r="V8" s="120"/>
      <c r="W8" s="120"/>
      <c r="X8" s="120"/>
      <c r="Y8" s="120"/>
      <c r="Z8" s="120"/>
    </row>
    <row r="9" spans="1:27" x14ac:dyDescent="0.3">
      <c r="A9" t="s">
        <v>3</v>
      </c>
      <c r="B9" s="1">
        <v>6073000</v>
      </c>
      <c r="J9" t="s">
        <v>3</v>
      </c>
      <c r="K9" s="1">
        <v>720000</v>
      </c>
      <c r="S9" s="120"/>
      <c r="T9" s="120"/>
      <c r="U9" s="120"/>
      <c r="V9" s="120"/>
      <c r="W9" s="120"/>
      <c r="X9" s="120"/>
      <c r="Y9" s="120"/>
      <c r="Z9" s="120"/>
    </row>
    <row r="10" spans="1:27" x14ac:dyDescent="0.3">
      <c r="A10" t="s">
        <v>6</v>
      </c>
      <c r="B10" s="1">
        <v>2780360</v>
      </c>
      <c r="J10" t="s">
        <v>6</v>
      </c>
      <c r="K10" s="1">
        <v>0</v>
      </c>
      <c r="S10" s="120"/>
      <c r="T10" s="120"/>
      <c r="U10" s="120"/>
      <c r="V10" s="120"/>
      <c r="W10" s="120"/>
      <c r="X10" s="120"/>
      <c r="Y10" s="120"/>
      <c r="Z10" s="120"/>
    </row>
    <row r="11" spans="1:27" x14ac:dyDescent="0.3">
      <c r="A11" t="s">
        <v>5</v>
      </c>
      <c r="B11" s="1">
        <v>994000</v>
      </c>
      <c r="J11" t="s">
        <v>5</v>
      </c>
      <c r="K11" s="1">
        <v>0</v>
      </c>
      <c r="S11" s="120"/>
      <c r="T11" s="120"/>
      <c r="U11" s="120"/>
      <c r="V11" s="120"/>
      <c r="W11" s="120"/>
      <c r="X11" s="120"/>
      <c r="Y11" s="120"/>
      <c r="Z11" s="120"/>
    </row>
    <row r="12" spans="1:27" x14ac:dyDescent="0.3">
      <c r="A12" t="s">
        <v>59</v>
      </c>
      <c r="B12" s="1">
        <v>0</v>
      </c>
      <c r="J12" t="s">
        <v>59</v>
      </c>
      <c r="K12" s="1">
        <v>0</v>
      </c>
    </row>
    <row r="13" spans="1:27" x14ac:dyDescent="0.3">
      <c r="A13" t="s">
        <v>10</v>
      </c>
      <c r="B13" s="1">
        <v>0</v>
      </c>
      <c r="J13" t="s">
        <v>10</v>
      </c>
      <c r="K13" s="1">
        <v>5550000</v>
      </c>
    </row>
    <row r="14" spans="1:27" x14ac:dyDescent="0.3">
      <c r="A14" t="s">
        <v>63</v>
      </c>
      <c r="B14" s="1">
        <v>923000</v>
      </c>
      <c r="J14" t="s">
        <v>63</v>
      </c>
      <c r="K14" s="1">
        <v>0</v>
      </c>
    </row>
    <row r="15" spans="1:27" x14ac:dyDescent="0.3">
      <c r="A15" s="12" t="s">
        <v>64</v>
      </c>
      <c r="B15" s="13">
        <v>24650860</v>
      </c>
      <c r="J15" s="12" t="s">
        <v>64</v>
      </c>
      <c r="K15" s="13">
        <v>9272900</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6024515</v>
      </c>
      <c r="J22" t="s">
        <v>4</v>
      </c>
      <c r="K22" s="1">
        <v>657280</v>
      </c>
      <c r="S22" s="120"/>
      <c r="T22" s="120"/>
      <c r="U22" s="120"/>
      <c r="V22" s="120"/>
      <c r="W22" s="120"/>
      <c r="X22" s="120"/>
      <c r="Y22" s="120"/>
      <c r="Z22" s="120"/>
    </row>
    <row r="23" spans="1:26" x14ac:dyDescent="0.3">
      <c r="A23" t="s">
        <v>8</v>
      </c>
      <c r="B23" s="1">
        <v>2521890</v>
      </c>
      <c r="J23" t="s">
        <v>8</v>
      </c>
      <c r="K23" s="1">
        <v>3251736</v>
      </c>
      <c r="S23" s="120"/>
      <c r="T23" s="120"/>
      <c r="U23" s="120"/>
      <c r="V23" s="120"/>
      <c r="W23" s="120"/>
      <c r="X23" s="120"/>
      <c r="Y23" s="120"/>
      <c r="Z23" s="120"/>
    </row>
    <row r="24" spans="1:26" ht="14.55" customHeight="1" x14ac:dyDescent="0.3">
      <c r="A24" t="s">
        <v>9</v>
      </c>
      <c r="B24" s="1">
        <v>16812600</v>
      </c>
      <c r="J24" t="s">
        <v>9</v>
      </c>
      <c r="K24" s="1">
        <v>0</v>
      </c>
      <c r="S24" s="120"/>
      <c r="T24" s="120"/>
      <c r="U24" s="120"/>
      <c r="V24" s="120"/>
      <c r="W24" s="120"/>
      <c r="X24" s="120"/>
      <c r="Y24" s="120"/>
      <c r="Z24" s="120"/>
    </row>
    <row r="25" spans="1:26" x14ac:dyDescent="0.3">
      <c r="A25" t="s">
        <v>7</v>
      </c>
      <c r="B25" s="1">
        <v>2031522.5</v>
      </c>
      <c r="J25" t="s">
        <v>7</v>
      </c>
      <c r="K25" s="1">
        <v>1298020</v>
      </c>
      <c r="S25" s="120"/>
      <c r="T25" s="120"/>
      <c r="U25" s="120"/>
      <c r="V25" s="120"/>
      <c r="W25" s="120"/>
      <c r="X25" s="120"/>
      <c r="Y25" s="120"/>
      <c r="Z25" s="120"/>
    </row>
    <row r="26" spans="1:26" ht="14.55" customHeight="1" x14ac:dyDescent="0.3">
      <c r="A26" t="s">
        <v>3</v>
      </c>
      <c r="B26" s="1">
        <v>11983910</v>
      </c>
      <c r="J26" t="s">
        <v>3</v>
      </c>
      <c r="K26" s="1">
        <v>1497600</v>
      </c>
      <c r="S26" s="120"/>
      <c r="T26" s="120"/>
      <c r="U26" s="120"/>
      <c r="V26" s="120"/>
      <c r="W26" s="120"/>
      <c r="X26" s="120"/>
      <c r="Y26" s="120"/>
      <c r="Z26" s="120"/>
    </row>
    <row r="27" spans="1:26" x14ac:dyDescent="0.3">
      <c r="A27" t="s">
        <v>6</v>
      </c>
      <c r="B27" s="1">
        <v>5486500.6399999997</v>
      </c>
      <c r="J27" t="s">
        <v>6</v>
      </c>
      <c r="K27" s="1">
        <v>0</v>
      </c>
      <c r="S27" s="120"/>
      <c r="T27" s="120"/>
      <c r="U27" s="120"/>
      <c r="V27" s="120"/>
      <c r="W27" s="120"/>
      <c r="X27" s="120"/>
      <c r="Y27" s="120"/>
      <c r="Z27" s="120"/>
    </row>
    <row r="28" spans="1:26" x14ac:dyDescent="0.3">
      <c r="A28" t="s">
        <v>5</v>
      </c>
      <c r="B28" s="1">
        <v>1961470</v>
      </c>
      <c r="J28" t="s">
        <v>5</v>
      </c>
      <c r="K28" s="1">
        <v>0</v>
      </c>
      <c r="S28" s="120"/>
      <c r="T28" s="120"/>
      <c r="U28" s="120"/>
      <c r="V28" s="120"/>
      <c r="W28" s="120"/>
      <c r="X28" s="120"/>
      <c r="Y28" s="120"/>
      <c r="Z28" s="120"/>
    </row>
    <row r="29" spans="1:26" x14ac:dyDescent="0.3">
      <c r="A29" t="s">
        <v>59</v>
      </c>
      <c r="B29" s="1">
        <v>0</v>
      </c>
      <c r="J29" t="s">
        <v>59</v>
      </c>
      <c r="K29" s="1">
        <v>0</v>
      </c>
    </row>
    <row r="30" spans="1:26" x14ac:dyDescent="0.3">
      <c r="A30" t="s">
        <v>10</v>
      </c>
      <c r="B30" s="1">
        <v>0</v>
      </c>
      <c r="J30" t="s">
        <v>10</v>
      </c>
      <c r="K30" s="1">
        <v>12689613</v>
      </c>
    </row>
    <row r="31" spans="1:26" x14ac:dyDescent="0.3">
      <c r="A31" t="s">
        <v>63</v>
      </c>
      <c r="B31" s="1">
        <v>1821365</v>
      </c>
      <c r="J31" t="s">
        <v>63</v>
      </c>
      <c r="K31" s="1">
        <v>0</v>
      </c>
    </row>
    <row r="32" spans="1:26" x14ac:dyDescent="0.3">
      <c r="A32" s="12" t="s">
        <v>64</v>
      </c>
      <c r="B32" s="13">
        <v>48643773.140000001</v>
      </c>
      <c r="J32" s="12" t="s">
        <v>64</v>
      </c>
      <c r="K32" s="13">
        <v>19394249</v>
      </c>
    </row>
    <row r="35" spans="1:15" x14ac:dyDescent="0.3">
      <c r="B35" t="s">
        <v>66</v>
      </c>
      <c r="C35" t="s">
        <v>67</v>
      </c>
      <c r="D35" t="s">
        <v>23</v>
      </c>
      <c r="H35" t="s">
        <v>67</v>
      </c>
      <c r="I35" t="s">
        <v>23</v>
      </c>
    </row>
    <row r="36" spans="1:15" x14ac:dyDescent="0.3">
      <c r="A36" t="s">
        <v>106</v>
      </c>
      <c r="B36" s="14">
        <v>33923760</v>
      </c>
      <c r="C36" s="14">
        <v>24650860</v>
      </c>
      <c r="D36" s="14">
        <v>9272900</v>
      </c>
      <c r="G36" t="s">
        <v>106</v>
      </c>
      <c r="H36" s="15">
        <v>0.72665471044483276</v>
      </c>
      <c r="I36" s="15">
        <v>0.27334528955516724</v>
      </c>
    </row>
    <row r="37" spans="1:15" x14ac:dyDescent="0.3">
      <c r="A37" t="s">
        <v>105</v>
      </c>
      <c r="B37" s="14">
        <v>68038022.140000001</v>
      </c>
      <c r="C37" s="14">
        <v>48643773.140000001</v>
      </c>
      <c r="D37" s="14">
        <v>19394249</v>
      </c>
      <c r="G37" t="s">
        <v>105</v>
      </c>
      <c r="H37" s="15">
        <v>0.71494984142700424</v>
      </c>
      <c r="I37" s="15">
        <v>0.28505015857299582</v>
      </c>
    </row>
    <row r="38" spans="1:15" x14ac:dyDescent="0.3">
      <c r="O38" s="17">
        <v>11636549400000</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126</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128</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129</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295688.92</v>
      </c>
      <c r="J11" s="19"/>
      <c r="K11" s="19"/>
      <c r="L11" s="19"/>
      <c r="M11" s="19"/>
      <c r="N11" s="19"/>
      <c r="O11" s="19"/>
      <c r="P11" s="19"/>
    </row>
    <row r="12" spans="1:16" ht="14.55" customHeight="1" thickBot="1" x14ac:dyDescent="0.3">
      <c r="A12" s="19"/>
      <c r="B12" s="19"/>
      <c r="C12" s="19"/>
      <c r="D12" s="19"/>
      <c r="E12" s="19"/>
      <c r="F12" s="19"/>
      <c r="G12" s="44" t="s">
        <v>72</v>
      </c>
      <c r="H12" s="45" t="s">
        <v>73</v>
      </c>
      <c r="I12" s="46">
        <v>8717940</v>
      </c>
      <c r="J12" s="19"/>
      <c r="K12" s="19"/>
      <c r="L12" s="19"/>
      <c r="M12" s="19"/>
      <c r="N12" s="19"/>
      <c r="O12" s="19"/>
      <c r="P12" s="19"/>
    </row>
    <row r="13" spans="1:16" ht="14.55" customHeight="1" thickBot="1" x14ac:dyDescent="0.3">
      <c r="A13" s="19"/>
      <c r="B13" s="19"/>
      <c r="C13" s="19"/>
      <c r="D13" s="19"/>
      <c r="E13" s="19"/>
      <c r="F13" s="19"/>
      <c r="G13" s="44" t="s">
        <v>74</v>
      </c>
      <c r="H13" s="45" t="s">
        <v>73</v>
      </c>
      <c r="I13" s="46">
        <v>3329542.5</v>
      </c>
      <c r="J13" s="19"/>
      <c r="K13" s="19"/>
      <c r="L13" s="19"/>
      <c r="M13" s="19"/>
      <c r="N13" s="19"/>
      <c r="O13" s="19"/>
      <c r="P13" s="19"/>
    </row>
    <row r="14" spans="1:16" ht="14.55" customHeight="1" thickBot="1" x14ac:dyDescent="0.3">
      <c r="A14" s="19"/>
      <c r="B14" s="19"/>
      <c r="C14" s="19"/>
      <c r="D14" s="19"/>
      <c r="E14" s="19"/>
      <c r="F14" s="19"/>
      <c r="G14" s="44" t="s">
        <v>75</v>
      </c>
      <c r="H14" s="45" t="s">
        <v>76</v>
      </c>
      <c r="I14" s="47">
        <v>0.23010000000000003</v>
      </c>
      <c r="J14" s="19"/>
      <c r="K14" s="19"/>
      <c r="L14" s="19"/>
      <c r="M14" s="19"/>
      <c r="N14" s="19"/>
      <c r="O14" s="19"/>
      <c r="P14" s="19"/>
    </row>
    <row r="15" spans="1:16" ht="14.55" customHeight="1" thickBot="1" x14ac:dyDescent="0.3">
      <c r="A15" s="19"/>
      <c r="B15" s="19"/>
      <c r="C15" s="19"/>
      <c r="D15" s="19"/>
      <c r="E15" s="19"/>
      <c r="F15" s="19"/>
      <c r="G15" s="44" t="s">
        <v>77</v>
      </c>
      <c r="H15" s="45" t="s">
        <v>60</v>
      </c>
      <c r="I15" s="48">
        <v>8.3522105614811881</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130</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131</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132</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133</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134</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240.28911342894395</v>
      </c>
      <c r="F40" s="78">
        <v>256.30838765754021</v>
      </c>
      <c r="G40" s="78">
        <v>272.32766188613647</v>
      </c>
      <c r="H40" s="78">
        <v>288.34693611473273</v>
      </c>
      <c r="I40" s="78">
        <v>304.36621034332899</v>
      </c>
      <c r="J40" s="54">
        <v>320.38548457192525</v>
      </c>
      <c r="K40" s="78">
        <v>336.40475880052151</v>
      </c>
      <c r="L40" s="78">
        <v>352.42403302911777</v>
      </c>
      <c r="M40" s="78">
        <v>368.44330725771403</v>
      </c>
      <c r="N40" s="78">
        <v>384.46258148631028</v>
      </c>
      <c r="O40" s="78">
        <v>400.48185571490654</v>
      </c>
      <c r="P40" s="19"/>
    </row>
    <row r="41" spans="1:16" x14ac:dyDescent="0.25">
      <c r="A41" s="19"/>
      <c r="B41" s="19"/>
      <c r="C41" s="55">
        <v>-0.2</v>
      </c>
      <c r="D41" s="56">
        <v>133.78014000000002</v>
      </c>
      <c r="E41" s="90">
        <v>-0.5275301774654817</v>
      </c>
      <c r="F41" s="90">
        <v>-0.49603218929651394</v>
      </c>
      <c r="G41" s="90">
        <v>-0.46453420112754595</v>
      </c>
      <c r="H41" s="90">
        <v>-0.43303621295857808</v>
      </c>
      <c r="I41" s="90">
        <v>-0.40153822478961021</v>
      </c>
      <c r="J41" s="90">
        <v>-0.37004023662064234</v>
      </c>
      <c r="K41" s="90">
        <v>-0.33854224845167447</v>
      </c>
      <c r="L41" s="90">
        <v>-0.30704426028270659</v>
      </c>
      <c r="M41" s="90">
        <v>-0.27554627211373883</v>
      </c>
      <c r="N41" s="90">
        <v>-0.24404828394477085</v>
      </c>
      <c r="O41" s="90">
        <v>-0.21255029577580298</v>
      </c>
      <c r="P41" s="19"/>
    </row>
    <row r="42" spans="1:16" x14ac:dyDescent="0.25">
      <c r="A42" s="19"/>
      <c r="B42" s="19"/>
      <c r="C42" s="55">
        <v>-0.15</v>
      </c>
      <c r="D42" s="56">
        <v>167.22517500000001</v>
      </c>
      <c r="E42" s="90">
        <v>-0.40941272183185229</v>
      </c>
      <c r="F42" s="90">
        <v>-0.37004023662064234</v>
      </c>
      <c r="G42" s="90">
        <v>-0.33066775140943261</v>
      </c>
      <c r="H42" s="90">
        <v>-0.29129526619822266</v>
      </c>
      <c r="I42" s="90">
        <v>-0.25192278098701293</v>
      </c>
      <c r="J42" s="90">
        <v>-0.21255029577580298</v>
      </c>
      <c r="K42" s="90">
        <v>-0.17317781056459314</v>
      </c>
      <c r="L42" s="90">
        <v>-0.1338053253533833</v>
      </c>
      <c r="M42" s="90">
        <v>-9.4432840142173458E-2</v>
      </c>
      <c r="N42" s="90">
        <v>-5.5060354930963618E-2</v>
      </c>
      <c r="O42" s="90">
        <v>-1.5687869719753889E-2</v>
      </c>
      <c r="P42" s="19"/>
    </row>
    <row r="43" spans="1:16" x14ac:dyDescent="0.25">
      <c r="A43" s="19"/>
      <c r="B43" s="19"/>
      <c r="C43" s="55">
        <v>-0.1</v>
      </c>
      <c r="D43" s="56">
        <v>196.7355</v>
      </c>
      <c r="E43" s="90">
        <v>-0.30519143744923793</v>
      </c>
      <c r="F43" s="90">
        <v>-0.25887086661252046</v>
      </c>
      <c r="G43" s="90">
        <v>-0.21255029577580298</v>
      </c>
      <c r="H43" s="90">
        <v>-0.1662297249390855</v>
      </c>
      <c r="I43" s="90">
        <v>-0.11990915410236813</v>
      </c>
      <c r="J43" s="90">
        <v>-7.3588583265650653E-2</v>
      </c>
      <c r="K43" s="90">
        <v>-2.7268012428933286E-2</v>
      </c>
      <c r="L43" s="90">
        <v>1.9052558407784304E-2</v>
      </c>
      <c r="M43" s="90">
        <v>6.5373129244501671E-2</v>
      </c>
      <c r="N43" s="90">
        <v>0.11169370008121926</v>
      </c>
      <c r="O43" s="90">
        <v>0.15801427091793663</v>
      </c>
      <c r="P43" s="19"/>
    </row>
    <row r="44" spans="1:16" x14ac:dyDescent="0.25">
      <c r="A44" s="19"/>
      <c r="B44" s="19"/>
      <c r="C44" s="55">
        <v>-0.05</v>
      </c>
      <c r="D44" s="56">
        <v>218.595</v>
      </c>
      <c r="E44" s="90">
        <v>-0.22799048605470884</v>
      </c>
      <c r="F44" s="90">
        <v>-0.17652318512502274</v>
      </c>
      <c r="G44" s="90">
        <v>-0.12505588419533675</v>
      </c>
      <c r="H44" s="90">
        <v>-7.3588583265650653E-2</v>
      </c>
      <c r="I44" s="90">
        <v>-2.2121282335964554E-2</v>
      </c>
      <c r="J44" s="90">
        <v>2.9346018593721324E-2</v>
      </c>
      <c r="K44" s="90">
        <v>8.0813319523407534E-2</v>
      </c>
      <c r="L44" s="90">
        <v>0.13228062045309374</v>
      </c>
      <c r="M44" s="90">
        <v>0.18374792138277973</v>
      </c>
      <c r="N44" s="90">
        <v>0.23521522231246572</v>
      </c>
      <c r="O44" s="90">
        <v>0.28668252324215171</v>
      </c>
      <c r="P44" s="19"/>
    </row>
    <row r="45" spans="1:16" x14ac:dyDescent="0.25">
      <c r="A45" s="19"/>
      <c r="B45" s="19"/>
      <c r="C45" s="51" t="s">
        <v>86</v>
      </c>
      <c r="D45" s="57">
        <v>230.1</v>
      </c>
      <c r="E45" s="90">
        <v>-0.18735840637337775</v>
      </c>
      <c r="F45" s="90">
        <v>-0.13318230013160293</v>
      </c>
      <c r="G45" s="90">
        <v>-7.9006193889828102E-2</v>
      </c>
      <c r="H45" s="90">
        <v>-2.4830087648053278E-2</v>
      </c>
      <c r="I45" s="90">
        <v>2.9346018593721324E-2</v>
      </c>
      <c r="J45" s="90">
        <v>8.3522124835496259E-2</v>
      </c>
      <c r="K45" s="90">
        <v>0.13769823107727119</v>
      </c>
      <c r="L45" s="90">
        <v>0.19187433731904591</v>
      </c>
      <c r="M45" s="90">
        <v>0.24605044356082062</v>
      </c>
      <c r="N45" s="90">
        <v>0.30022654980259555</v>
      </c>
      <c r="O45" s="90">
        <v>0.35440265604437049</v>
      </c>
      <c r="P45" s="19"/>
    </row>
    <row r="46" spans="1:16" ht="14.55" customHeight="1" x14ac:dyDescent="0.25">
      <c r="A46" s="19"/>
      <c r="B46" s="19"/>
      <c r="C46" s="55">
        <v>0.05</v>
      </c>
      <c r="D46" s="56">
        <v>241.60499999999999</v>
      </c>
      <c r="E46" s="90">
        <v>-0.14672632669204666</v>
      </c>
      <c r="F46" s="90">
        <v>-8.9841415138183112E-2</v>
      </c>
      <c r="G46" s="90">
        <v>-3.2956503584319674E-2</v>
      </c>
      <c r="H46" s="90">
        <v>2.3928407969543875E-2</v>
      </c>
      <c r="I46" s="90">
        <v>8.0813319523407534E-2</v>
      </c>
      <c r="J46" s="90">
        <v>0.13769823107727119</v>
      </c>
      <c r="K46" s="90">
        <v>0.19458314263113463</v>
      </c>
      <c r="L46" s="90">
        <v>0.25146805418499807</v>
      </c>
      <c r="M46" s="90">
        <v>0.30835296573886173</v>
      </c>
      <c r="N46" s="90">
        <v>0.36523787729272539</v>
      </c>
      <c r="O46" s="90">
        <v>0.42212278884658883</v>
      </c>
      <c r="P46" s="19"/>
    </row>
    <row r="47" spans="1:16" x14ac:dyDescent="0.25">
      <c r="A47" s="19"/>
      <c r="B47" s="19"/>
      <c r="C47" s="55">
        <v>0.1</v>
      </c>
      <c r="D47" s="56">
        <v>265.76549999999997</v>
      </c>
      <c r="E47" s="90">
        <v>-6.1398959361251282E-2</v>
      </c>
      <c r="F47" s="90">
        <v>1.1744433479985439E-3</v>
      </c>
      <c r="G47" s="90">
        <v>6.3747846057248259E-2</v>
      </c>
      <c r="H47" s="90">
        <v>0.1263212487664982</v>
      </c>
      <c r="I47" s="90">
        <v>0.18889465147574813</v>
      </c>
      <c r="J47" s="90">
        <v>0.25146805418499807</v>
      </c>
      <c r="K47" s="90">
        <v>0.31404145689424801</v>
      </c>
      <c r="L47" s="90">
        <v>0.37661485960349794</v>
      </c>
      <c r="M47" s="90">
        <v>0.43918826231274788</v>
      </c>
      <c r="N47" s="90">
        <v>0.50176166502199759</v>
      </c>
      <c r="O47" s="90">
        <v>0.56433506773124753</v>
      </c>
      <c r="P47" s="19"/>
    </row>
    <row r="48" spans="1:16" x14ac:dyDescent="0.25">
      <c r="A48" s="19"/>
      <c r="B48" s="19"/>
      <c r="C48" s="55">
        <v>0.15</v>
      </c>
      <c r="D48" s="56">
        <v>305.63032499999997</v>
      </c>
      <c r="E48" s="90">
        <v>7.9391196734560854E-2</v>
      </c>
      <c r="F48" s="90">
        <v>0.15135060985019821</v>
      </c>
      <c r="G48" s="90">
        <v>0.22331002296583558</v>
      </c>
      <c r="H48" s="90">
        <v>0.29526943608147294</v>
      </c>
      <c r="I48" s="90">
        <v>0.36722884919711052</v>
      </c>
      <c r="J48" s="90">
        <v>0.43918826231274788</v>
      </c>
      <c r="K48" s="90">
        <v>0.51114767542838524</v>
      </c>
      <c r="L48" s="90">
        <v>0.5831070885440226</v>
      </c>
      <c r="M48" s="90">
        <v>0.65506650165965996</v>
      </c>
      <c r="N48" s="90">
        <v>0.72702591477529732</v>
      </c>
      <c r="O48" s="90">
        <v>0.79898532789093468</v>
      </c>
      <c r="P48" s="19"/>
    </row>
    <row r="49" spans="1:16" ht="14.4" thickBot="1" x14ac:dyDescent="0.3">
      <c r="A49" s="19"/>
      <c r="B49" s="19"/>
      <c r="C49" s="55">
        <v>0.2</v>
      </c>
      <c r="D49" s="58">
        <v>366.75638999999995</v>
      </c>
      <c r="E49" s="90">
        <v>0.29526943608147316</v>
      </c>
      <c r="F49" s="90">
        <v>0.38162073182023803</v>
      </c>
      <c r="G49" s="90">
        <v>0.46797202755900291</v>
      </c>
      <c r="H49" s="90">
        <v>0.55432332329776757</v>
      </c>
      <c r="I49" s="90">
        <v>0.64067461903653244</v>
      </c>
      <c r="J49" s="90">
        <v>0.72702591477529732</v>
      </c>
      <c r="K49" s="90">
        <v>0.8133772105140622</v>
      </c>
      <c r="L49" s="90">
        <v>0.89972850625282708</v>
      </c>
      <c r="M49" s="90">
        <v>0.98607980199159173</v>
      </c>
      <c r="N49" s="90">
        <v>1.0724310977303566</v>
      </c>
      <c r="O49" s="90">
        <v>1.1587823934691213</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2026-06-05T20:46:10Z</dcterms:modified>
</cp:coreProperties>
</file>