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4D1AE9C-7D93-4ECB-ADB7-2CCD312A517D}"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<sst xmlns="http://schemas.openxmlformats.org/spreadsheetml/2006/main" count="236" uniqueCount="135">
  <si>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</si>
  <si>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</si>
  <si>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</si>
  <si>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</si>
  <si>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</si>
  <si>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</si>
  <si>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</si>
  <si>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</si>
  <si>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</si>
  <si>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</si>
  <si>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</si>
  <si>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</si>
  <si>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</si>
  <si>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</si>
  <si>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</si>
  <si>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</si>
  <si>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</si>
  <si>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</si>
  <si>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</si>
  <si>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</si>
  <si>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</si>
  <si>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</si>
  <si>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</si>
  <si>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</si>
  <si>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</si>
  <si>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</si>
  <si>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</si>
  <si>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</si>
  <si>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</si>
  <si>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</si>
  <si>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</si>
  <si>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</si>
  <si>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</si>
  <si>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</si>
  <si>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</si>
  <si>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</si>
  <si>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</si>
  <si>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</si>
  <si>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</si>
  <si>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</si>
  <si>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</si>
  <si>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</si>
  <si>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</si>
  <si>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</si>
  <si>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</si>
  <si>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</si>
  <si>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</si>
  <si>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</si>
  <si>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</si>
  <si>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</si>
  <si>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</si>
  <si>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</si>
  <si>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</si>
  <si>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</si>
  <si>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</si>
  <si>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</si>
  <si>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</si>
  <si>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</si>
  <si>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</si>
  <si>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</si>
  <si>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</si>
  <si>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</si>
  <si>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</si>
  <si>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</si>
  <si>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</si>
  <si>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</si>
  <si>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</si>
  <si>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</si>
  <si>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</si>
  <si>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</si>
  <si>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</si>
  <si>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</si>
  <si>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</si>
  <si>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</si>
  <si>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</si>
  <si>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</si>
  <si>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</si>
  <si>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</si>
  <si>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</si>
  <si>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</si>
  <si>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</si>
  <si>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</si>
  <si>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</si>
  <si>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</si>
  <si>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</si>
  <si>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</si>
  <si>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</si>
  <si>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</si>
  <si>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</si>
  <si>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</si>
  <si>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</si>
  <si>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</si>
  <si>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</si>
  <si>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</si>
  <si>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</si>
  <si>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</si>
  <si>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</si>
  <si>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</si>
  <si>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</si>
  <si>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</si>
  <si>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</si>
  <si>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</si>
  <si>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</si>
  <si>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PINO CARIBE POSTES META PUERTO GAITAN</t>
  </si>
  <si>
    <t>Premio ALIDE 2025 a la Gestión y Modernización Tecnológica – Por el aplicativo Decision.</t>
  </si>
  <si>
    <t>2026 Q1</t>
  </si>
  <si>
    <t>2022 Q4</t>
  </si>
  <si>
    <t>Material de propagacion: Plantula // Distancia de siembra: 3 x 3 // Densidad de siembra - Plantas/Ha.: 1.111 // Duracion del ciclo: 13 años // Productividad/Ha/Ciclo: 250 m3 // Inicio de Produccion desde la siembra: año 6  // Duracion de la etapa productiva: 8 años // Productividad promedio en etapa productiva  // Cultivo asociado: NA // Productividad promedio etapa productiva: 62 m3 // % Rendimiento 1ra. Calidad: 82 pulpa // % Rendimiento 2da. Calidad: 18 postes // Precio de venta ponderado por calidad: $199.200 // Valor Jornal: $67.665 // Otros: La entresaca al año 8 es una actividad de manejo silvicultural requerida por el proyecto forestal, la cual busca concentrar la productividad del bosque en los mejores árboles al final del turno - año 18. En muchas ocasiones los costos de esta actividad no generan utilidades al proyecto, o si se presentan, son muy marginales</t>
  </si>
  <si>
    <t>El presente documento corresponde a una actualización del documento PDF de la AgroGuía correspondiente a Pino Caribe Postes Meta Puerto Gaitan publicada en la página web, y consta de las siguientes partes:</t>
  </si>
  <si>
    <t>- Flujo anualizado de los ingresos (precio y rendimiento) y los costos de producción para una hectárea de
Pino Caribe Postes Meta Puerto Gaitan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</si>
  <si>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Pino Caribe Postes Meta Puerto Gaitan.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</si>
  <si>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</si>
  <si>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</si>
  <si>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</si>
  <si>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</si>
  <si>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Pino Caribe Postes Meta Puerto Gaitan. La participación se encuentra actualizada al 2026 Q1.</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</si>
  <si>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</si>
  <si>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</si>
  <si>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Pino Caribe Postes Meta Puerto Gaitan, en lo que respecta a la mano de obra incluye actividades como la preparación del terreno, la siembra, el trazado y el ahoyado, entre otras, y ascienden a un total de $2,3 millones de pesos (equivalente a 26 jornales). En cuanto a los insumos, se incluyen los gastos relacionados con el material vegetal y las enmiendas, que en conjunto ascienden a  $0,6 millones.</t>
  </si>
  <si>
    <t>*** Los costos de sostenimiento del año 1 comprenden tanto los gastos relacionados con la mano de obra como aquellos asociados con los insumos necesarios desde el momento de la siembra de las plantas hasta finalizar el año 1. Para el caso de Pino Caribe Postes Meta Puerto Gaitan, en lo que respecta a la mano de obra incluye actividades como la fertilización, riego, control de malezas, plagas y enfermedades, entre otras, y ascienden a un total de $1,4 millones de pesos (equivalente a 17 jornales). En cuanto a los insumos, se incluyen los fertilizantes, plaguicidas, transportes, entre otras, que en conjunto ascienden a  $1,9 millones.</t>
  </si>
  <si>
    <t>Nota 1: en caso de utilizar esta información para el desarrollo de otras publicaciones, por favor citar FINAGRO, "Agro Guía - Marcos de Referencia Agroeconómicos"</t>
  </si>
  <si>
    <t>Los costos totales del ciclo para esta actualización (2026 Q1) equivalen a $40,4 millones, en comparación con los costos del marco original que ascienden a $33,8 millones, (mes de publicación del marco: diciembre - 2022).
La rentabilidad actualizada (2026 Q1) bajó frente a la rentabilidad de la primera AgroGuía, pasando del 33,5% al 28,3%. Mientras que el crecimiento de los costos fue del 119,6%, el crecimiento de los ingresos fue del 102,0%.</t>
  </si>
  <si>
    <t>En cuanto a los costos de mano de obra de la AgroGuía actualizada, se destaca la participación de cosecha y beneficio seguido de otros, que representan el 69% y el 10% del costo total, respectivamente. En cuanto a los costos de insumos, se destaca la participación de transporte seguido de fertilización, que representan el 76% y el 18% del costo total, respectivamente.</t>
  </si>
  <si>
    <t>A continuación, se presenta la desagregación de los costos de mano de obra e insumos según las diferentes actividades vinculadas a la producción de PINO CARIBE POSTES META PUERTO GAITAN</t>
  </si>
  <si>
    <t>En cuanto a los costos de mano de obra, se destaca la participación de cosecha y beneficio segido por otros que representan el 69% y el 10% del costo total, respectivamente. En cuanto a los costos de insumos, se destaca la participación de transporte segido por fertilización que representan el 68% y el 24% del costo total, respectivamente.</t>
  </si>
  <si>
    <t>En cuanto a los costos de mano de obra, se destaca la participación de cosecha y beneficio segido por otros que representan el 69% y el 10% del costo total, respectivamente. En cuanto a los costos de insumos, se destaca la participación de transporte segido por fertilización que representan el 76% y el 18% del costo total, respectivamente.</t>
  </si>
  <si>
    <t>En cuanto a los costos de mano de obra, se destaca la participación de cosecha y beneficio segido por otros que representan el 69% y el 10% del costo total, respectivamente.</t>
  </si>
  <si>
    <t>En cuanto a los costos de insumos, se destaca la participación de transporte segido por fertilización que representan el 76% y el 18% del costo total, respectivamente.</t>
  </si>
  <si>
    <t>En cuanto a los costos de insumos, se destaca la participación de transporte segido por fertilización que representan el 68% y el 24% del costo total, respectivamente.</t>
  </si>
  <si>
    <t>En cuanto a los costos de mano de obra, se destaca la participación de cosecha y beneficio segido por otros que representan el 69% y el 10% del costo total, respectivamente.En cuanto a los costos de insumos, se destaca la participación de transporte segido por fertilización que representan el 68% y el 24% del costo total, respectivamente.</t>
  </si>
  <si>
    <t>De acuerdo con el comportamiento histórico del sistema productivo, se efectuó un análisis de sensibilidad del margen de utilidad obtenido en la producción de PINO CARIBE POSTES META PUERTO GAITAN, frente a diferentes escenarios de variación de precios de venta en finca y rendimientos probables (kg/ha).</t>
  </si>
  <si>
    <t>Con un precio ponderado de COP $ 207.512/kg y con un rendimiento por hectárea de 250 kg por ciclo; el margen de utilidad obtenido en la producción de pino caribe postes meta puerto gaitan es del 22%.</t>
  </si>
  <si>
    <t>El precio mínimo ponderado para cubrir los costos de producción, con un rendimiento de 250 kg para todo el ciclo de producción, es COP $ 161.748/kg.</t>
  </si>
  <si>
    <t>El rendimiento mínimo por ha/ciclo para cubrir los costos de producción, con un precio ponderado de COP $ 207.512, es de 175 kg/ha para todo el ciclo.</t>
  </si>
  <si>
    <t>El siguiente cuadro presenta diferentes escenarios de rentabilidad para el sistema productivo de PINO CARIBE POSTES META PUERTO GAITAN,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</si>
</sst>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2211C67-128F-C895-A2B1-3429117735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C8914C76-B972-EA38-5FCB-67977EA121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4FD83ED-9BA3-2D5C-3E48-A8ED58CA84A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F78F35CC-E00A-5057-D02C-5CB675BAA7D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2913FC0-3886-C8E3-5048-4D0C1344C00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CF4FF0B7-205E-1022-FBA4-C3A6C3034FA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A6A8BF0-D02D-2BC3-6C4C-F59B5325AE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B388C593-9F06-3443-047A-DC6592FDFFB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92A420FC-3C8F-BF84-CD62-61B2CCDF57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9367AFB5-5EEB-E565-154F-BB3ED6D510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5" width="10.77734375" style="19" customWidth="1"/>
    <col min="16"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2257.77</v>
      </c>
      <c r="C7" s="22">
        <v>1424.58</v>
      </c>
      <c r="D7" s="22">
        <v>978.75</v>
      </c>
      <c r="E7" s="22">
        <v>634.27</v>
      </c>
      <c r="F7" s="22">
        <v>677.33</v>
      </c>
      <c r="G7" s="22">
        <v>160.62</v>
      </c>
      <c r="H7" s="22">
        <v>2055.23</v>
      </c>
      <c r="I7" s="22">
        <v>160.62</v>
      </c>
      <c r="J7" s="22">
        <v>160.62</v>
      </c>
      <c r="K7" s="22">
        <v>4466.57</v>
      </c>
      <c r="L7" s="22">
        <v>160.62</v>
      </c>
      <c r="M7" s="22">
        <v>160.62</v>
      </c>
      <c r="N7" s="22">
        <v>160.62</v>
      </c>
      <c r="O7" s="22">
        <v>10342.370000000001</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23800.560000000001</v>
      </c>
      <c r="AH7" s="23">
        <v>0.58858530012994759</v>
      </c>
    </row>
    <row r="8" spans="1:34" x14ac:dyDescent="0.25">
      <c r="A8" s="5" t="s">
        <v>101</v>
      </c>
      <c r="B8" s="22">
        <v>570.09</v>
      </c>
      <c r="C8" s="22">
        <v>1912.64</v>
      </c>
      <c r="D8" s="22">
        <v>532.23</v>
      </c>
      <c r="E8" s="22">
        <v>430.82</v>
      </c>
      <c r="F8" s="22">
        <v>430.82</v>
      </c>
      <c r="G8" s="22">
        <v>95.21</v>
      </c>
      <c r="H8" s="22">
        <v>1273.27</v>
      </c>
      <c r="I8" s="22">
        <v>34.090000000000003</v>
      </c>
      <c r="J8" s="22">
        <v>34.090000000000003</v>
      </c>
      <c r="K8" s="22">
        <v>3255.96</v>
      </c>
      <c r="L8" s="22">
        <v>34.090000000000003</v>
      </c>
      <c r="M8" s="22">
        <v>34.090000000000003</v>
      </c>
      <c r="N8" s="22">
        <v>34.090000000000003</v>
      </c>
      <c r="O8" s="22">
        <v>7964.85</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16636.330000000002</v>
      </c>
      <c r="AH8" s="23">
        <v>0.41141469987005236</v>
      </c>
    </row>
    <row r="9" spans="1:34" x14ac:dyDescent="0.25">
      <c r="A9" s="9" t="s">
        <v>100</v>
      </c>
      <c r="B9" s="22">
        <v>2827.86</v>
      </c>
      <c r="C9" s="22">
        <v>3337.23</v>
      </c>
      <c r="D9" s="22">
        <v>1510.97</v>
      </c>
      <c r="E9" s="22">
        <v>1065.0899999999999</v>
      </c>
      <c r="F9" s="22">
        <v>1108.1500000000001</v>
      </c>
      <c r="G9" s="22">
        <v>255.82</v>
      </c>
      <c r="H9" s="22">
        <v>3328.5</v>
      </c>
      <c r="I9" s="22">
        <v>194.7</v>
      </c>
      <c r="J9" s="22">
        <v>194.7</v>
      </c>
      <c r="K9" s="22">
        <v>7722.52</v>
      </c>
      <c r="L9" s="22">
        <v>194.7</v>
      </c>
      <c r="M9" s="22">
        <v>194.7</v>
      </c>
      <c r="N9" s="22">
        <v>194.7</v>
      </c>
      <c r="O9" s="22">
        <v>18307.22</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40436.89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0</v>
      </c>
      <c r="G11" s="24">
        <v>0</v>
      </c>
      <c r="H11" s="24">
        <v>18</v>
      </c>
      <c r="I11" s="24">
        <v>0</v>
      </c>
      <c r="J11" s="24">
        <v>0</v>
      </c>
      <c r="K11" s="24">
        <v>5</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23</v>
      </c>
      <c r="AH11" s="28"/>
    </row>
    <row r="12" spans="1:34" x14ac:dyDescent="0.25">
      <c r="A12" s="5" t="s">
        <v>19</v>
      </c>
      <c r="B12" s="24"/>
      <c r="C12" s="24">
        <v>0</v>
      </c>
      <c r="D12" s="24">
        <v>0</v>
      </c>
      <c r="E12" s="24">
        <v>0</v>
      </c>
      <c r="F12" s="24">
        <v>0</v>
      </c>
      <c r="G12" s="24">
        <v>0</v>
      </c>
      <c r="H12" s="24">
        <v>7</v>
      </c>
      <c r="I12" s="24">
        <v>0</v>
      </c>
      <c r="J12" s="24">
        <v>0</v>
      </c>
      <c r="K12" s="24">
        <v>60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67</v>
      </c>
      <c r="AH12" s="28"/>
    </row>
    <row r="13" spans="1:34" x14ac:dyDescent="0.25">
      <c r="A13" s="5" t="s">
        <v>18</v>
      </c>
      <c r="B13" s="24"/>
      <c r="C13" s="24">
        <v>0</v>
      </c>
      <c r="D13" s="24">
        <v>0</v>
      </c>
      <c r="E13" s="24">
        <v>0</v>
      </c>
      <c r="F13" s="24">
        <v>0</v>
      </c>
      <c r="G13" s="24">
        <v>0</v>
      </c>
      <c r="H13" s="24">
        <v>0</v>
      </c>
      <c r="I13" s="24">
        <v>0</v>
      </c>
      <c r="J13" s="24">
        <v>0</v>
      </c>
      <c r="K13" s="24">
        <v>0</v>
      </c>
      <c r="L13" s="24">
        <v>0</v>
      </c>
      <c r="M13" s="24">
        <v>0</v>
      </c>
      <c r="N13" s="24">
        <v>0</v>
      </c>
      <c r="O13" s="24">
        <v>23</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23</v>
      </c>
      <c r="AH13" s="28"/>
    </row>
    <row r="14" spans="1:34" x14ac:dyDescent="0.25">
      <c r="A14" s="5" t="s">
        <v>17</v>
      </c>
      <c r="B14" s="24"/>
      <c r="C14" s="24">
        <v>0</v>
      </c>
      <c r="D14" s="24">
        <v>0</v>
      </c>
      <c r="E14" s="24">
        <v>0</v>
      </c>
      <c r="F14" s="24">
        <v>0</v>
      </c>
      <c r="G14" s="24">
        <v>0</v>
      </c>
      <c r="H14" s="24">
        <v>0</v>
      </c>
      <c r="I14" s="24">
        <v>0</v>
      </c>
      <c r="J14" s="24">
        <v>0</v>
      </c>
      <c r="K14" s="24">
        <v>0</v>
      </c>
      <c r="L14" s="24">
        <v>0</v>
      </c>
      <c r="M14" s="24">
        <v>0</v>
      </c>
      <c r="N14" s="24">
        <v>0</v>
      </c>
      <c r="O14" s="24">
        <v>137</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137</v>
      </c>
      <c r="AH14" s="28"/>
    </row>
    <row r="15" spans="1:34" x14ac:dyDescent="0.25">
      <c r="A15" s="5" t="s">
        <v>16</v>
      </c>
      <c r="B15" s="25"/>
      <c r="C15" s="25">
        <v>0</v>
      </c>
      <c r="D15" s="25">
        <v>0</v>
      </c>
      <c r="E15" s="25">
        <v>0</v>
      </c>
      <c r="F15" s="25">
        <v>0</v>
      </c>
      <c r="G15" s="25">
        <v>0</v>
      </c>
      <c r="H15" s="25">
        <v>132.60163</v>
      </c>
      <c r="I15" s="25">
        <v>0</v>
      </c>
      <c r="J15" s="25">
        <v>0</v>
      </c>
      <c r="K15" s="25">
        <v>132.60163</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132.60163</v>
      </c>
      <c r="AH15" s="28"/>
    </row>
    <row r="16" spans="1:34" x14ac:dyDescent="0.25">
      <c r="A16" s="5" t="s">
        <v>15</v>
      </c>
      <c r="B16" s="25"/>
      <c r="C16" s="25">
        <v>0</v>
      </c>
      <c r="D16" s="25">
        <v>0</v>
      </c>
      <c r="E16" s="25">
        <v>0</v>
      </c>
      <c r="F16" s="25">
        <v>0</v>
      </c>
      <c r="G16" s="25">
        <v>0</v>
      </c>
      <c r="H16" s="25">
        <v>224.40295</v>
      </c>
      <c r="I16" s="25">
        <v>0</v>
      </c>
      <c r="J16" s="25">
        <v>0</v>
      </c>
      <c r="K16" s="25">
        <v>224.40295</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224.40295</v>
      </c>
      <c r="AH16" s="28"/>
    </row>
    <row r="17" spans="1:34" x14ac:dyDescent="0.25">
      <c r="A17" s="5" t="s">
        <v>14</v>
      </c>
      <c r="B17" s="25"/>
      <c r="C17" s="25">
        <v>0</v>
      </c>
      <c r="D17" s="25">
        <v>0</v>
      </c>
      <c r="E17" s="25">
        <v>0</v>
      </c>
      <c r="F17" s="25">
        <v>0</v>
      </c>
      <c r="G17" s="25">
        <v>0</v>
      </c>
      <c r="H17" s="25">
        <v>0</v>
      </c>
      <c r="I17" s="25">
        <v>0</v>
      </c>
      <c r="J17" s="25">
        <v>0</v>
      </c>
      <c r="K17" s="25">
        <v>0</v>
      </c>
      <c r="L17" s="25">
        <v>0</v>
      </c>
      <c r="M17" s="25">
        <v>0</v>
      </c>
      <c r="N17" s="25">
        <v>0</v>
      </c>
      <c r="O17" s="25">
        <v>132.60163</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132.60163</v>
      </c>
      <c r="AH17" s="28"/>
    </row>
    <row r="18" spans="1:34" x14ac:dyDescent="0.25">
      <c r="A18" s="5" t="s">
        <v>13</v>
      </c>
      <c r="B18" s="25"/>
      <c r="C18" s="25">
        <v>0</v>
      </c>
      <c r="D18" s="25">
        <v>0</v>
      </c>
      <c r="E18" s="25">
        <v>0</v>
      </c>
      <c r="F18" s="25">
        <v>0</v>
      </c>
      <c r="G18" s="25">
        <v>0</v>
      </c>
      <c r="H18" s="25">
        <v>0</v>
      </c>
      <c r="I18" s="25">
        <v>0</v>
      </c>
      <c r="J18" s="25">
        <v>0</v>
      </c>
      <c r="K18" s="25">
        <v>0</v>
      </c>
      <c r="L18" s="25">
        <v>0</v>
      </c>
      <c r="M18" s="25">
        <v>0</v>
      </c>
      <c r="N18" s="25">
        <v>0</v>
      </c>
      <c r="O18" s="25">
        <v>224.40295</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224.40295</v>
      </c>
      <c r="AH18" s="28"/>
    </row>
    <row r="19" spans="1:34" x14ac:dyDescent="0.25">
      <c r="A19" s="4" t="s">
        <v>117</v>
      </c>
      <c r="B19" s="22"/>
      <c r="C19" s="22">
        <v>0</v>
      </c>
      <c r="D19" s="22">
        <v>0</v>
      </c>
      <c r="E19" s="22">
        <v>0</v>
      </c>
      <c r="F19" s="22">
        <v>0</v>
      </c>
      <c r="G19" s="22">
        <v>0</v>
      </c>
      <c r="H19" s="22">
        <v>3957.65</v>
      </c>
      <c r="I19" s="22">
        <v>0</v>
      </c>
      <c r="J19" s="22">
        <v>0</v>
      </c>
      <c r="K19" s="22">
        <v>14127.19</v>
      </c>
      <c r="L19" s="22">
        <v>0</v>
      </c>
      <c r="M19" s="22">
        <v>0</v>
      </c>
      <c r="N19" s="22">
        <v>0</v>
      </c>
      <c r="O19" s="22">
        <v>33793.040000000001</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51877.88</v>
      </c>
      <c r="AH19" s="28"/>
    </row>
    <row r="20" spans="1:34" x14ac:dyDescent="0.25">
      <c r="A20" s="3" t="s">
        <v>11</v>
      </c>
      <c r="B20" s="26">
        <v>-2827.86</v>
      </c>
      <c r="C20" s="26">
        <v>-3337.23</v>
      </c>
      <c r="D20" s="26">
        <v>-1510.97</v>
      </c>
      <c r="E20" s="26">
        <v>-1065.0899999999999</v>
      </c>
      <c r="F20" s="26">
        <v>-1108.1500000000001</v>
      </c>
      <c r="G20" s="26">
        <v>-255.82</v>
      </c>
      <c r="H20" s="26">
        <v>629.15</v>
      </c>
      <c r="I20" s="26">
        <v>-194.7</v>
      </c>
      <c r="J20" s="26">
        <v>-194.7</v>
      </c>
      <c r="K20" s="26">
        <v>6404.66</v>
      </c>
      <c r="L20" s="26">
        <v>-194.7</v>
      </c>
      <c r="M20" s="26">
        <v>-194.7</v>
      </c>
      <c r="N20" s="26">
        <v>-194.7</v>
      </c>
      <c r="O20" s="26">
        <v>15485.82</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11440.99</v>
      </c>
      <c r="AH20" s="31"/>
    </row>
    <row r="21" spans="1:34" x14ac:dyDescent="0.25">
      <c r="J21" s="19"/>
      <c r="AG21" s="88">
        <v>0.28293438726169029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2893.28</v>
      </c>
      <c r="D121" s="70">
        <v>769.02</v>
      </c>
      <c r="E121" s="70">
        <v>498.36</v>
      </c>
      <c r="F121" s="70">
        <v>532.19000000000005</v>
      </c>
      <c r="G121" s="70">
        <v>126.2</v>
      </c>
      <c r="H121" s="95">
        <v>1614.83</v>
      </c>
      <c r="I121" s="70">
        <v>126.2</v>
      </c>
      <c r="J121" s="70">
        <v>126.2</v>
      </c>
      <c r="K121" s="70">
        <v>3509.45</v>
      </c>
      <c r="L121" s="70">
        <v>126.2</v>
      </c>
      <c r="M121" s="70">
        <v>126.2</v>
      </c>
      <c r="N121" s="70">
        <v>126.2</v>
      </c>
      <c r="O121" s="70">
        <v>8126.16</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18700.46</v>
      </c>
      <c r="AH121" s="71">
        <v>0.55297540044182258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2967.4</v>
      </c>
      <c r="D122" s="70">
        <v>626.29999999999995</v>
      </c>
      <c r="E122" s="70">
        <v>507.3</v>
      </c>
      <c r="F122" s="70">
        <v>507.3</v>
      </c>
      <c r="G122" s="70">
        <v>111.4</v>
      </c>
      <c r="H122" s="95">
        <v>1047.6300000000001</v>
      </c>
      <c r="I122" s="70">
        <v>39.299999999999997</v>
      </c>
      <c r="J122" s="70">
        <v>39.299999999999997</v>
      </c>
      <c r="K122" s="70">
        <v>2660.97</v>
      </c>
      <c r="L122" s="70">
        <v>39.299999999999997</v>
      </c>
      <c r="M122" s="70">
        <v>39.299999999999997</v>
      </c>
      <c r="N122" s="70">
        <v>39.299999999999997</v>
      </c>
      <c r="O122" s="70">
        <v>6492.63</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15117.43</v>
      </c>
      <c r="AH122" s="71">
        <v>0.44702459955817747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5860.68</v>
      </c>
      <c r="D123" s="70">
        <v>1395.31</v>
      </c>
      <c r="E123" s="70">
        <v>1005.65</v>
      </c>
      <c r="F123" s="70">
        <v>1039.49</v>
      </c>
      <c r="G123" s="70">
        <v>237.6</v>
      </c>
      <c r="H123" s="95">
        <v>2662.46</v>
      </c>
      <c r="I123" s="70">
        <v>165.5</v>
      </c>
      <c r="J123" s="70">
        <v>165.5</v>
      </c>
      <c r="K123" s="70">
        <v>6170.41</v>
      </c>
      <c r="L123" s="70">
        <v>165.5</v>
      </c>
      <c r="M123" s="70">
        <v>165.5</v>
      </c>
      <c r="N123" s="70">
        <v>165.5</v>
      </c>
      <c r="O123" s="70">
        <v>14618.79</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33817.879999999997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0</v>
      </c>
      <c r="G125" s="73">
        <v>0</v>
      </c>
      <c r="H125" s="96">
        <v>0</v>
      </c>
      <c r="I125" s="73">
        <v>0</v>
      </c>
      <c r="J125" s="73">
        <v>0</v>
      </c>
      <c r="K125" s="73">
        <v>5</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60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23</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23</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137</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137</v>
      </c>
      <c r="AH128" s="63"/>
    </row>
    <row r="129" spans="1:40" s="21" customFormat="1" x14ac:dyDescent="0.25">
      <c r="A129" s="68" t="s">
        <v>16</v>
      </c>
      <c r="B129" s="74"/>
      <c r="C129" s="74">
        <v>130</v>
      </c>
      <c r="D129" s="74">
        <v>130</v>
      </c>
      <c r="E129" s="74">
        <v>130</v>
      </c>
      <c r="F129" s="74">
        <v>130</v>
      </c>
      <c r="G129" s="74">
        <v>130</v>
      </c>
      <c r="H129" s="97">
        <v>130</v>
      </c>
      <c r="I129" s="74">
        <v>130</v>
      </c>
      <c r="J129" s="74">
        <v>130</v>
      </c>
      <c r="K129" s="74">
        <v>130</v>
      </c>
      <c r="L129" s="74">
        <v>130</v>
      </c>
      <c r="M129" s="74">
        <v>130</v>
      </c>
      <c r="N129" s="74">
        <v>130</v>
      </c>
      <c r="O129" s="74">
        <v>130</v>
      </c>
      <c r="P129" s="74">
        <v>130</v>
      </c>
      <c r="Q129" s="74">
        <v>130</v>
      </c>
      <c r="R129" s="74">
        <v>130</v>
      </c>
      <c r="S129" s="74">
        <v>130</v>
      </c>
      <c r="T129" s="74">
        <v>130</v>
      </c>
      <c r="U129" s="74">
        <v>130</v>
      </c>
      <c r="V129" s="74">
        <v>130</v>
      </c>
      <c r="W129" s="74">
        <v>130</v>
      </c>
      <c r="X129" s="74">
        <v>130</v>
      </c>
      <c r="Y129" s="74">
        <v>130</v>
      </c>
      <c r="Z129" s="74">
        <v>130</v>
      </c>
      <c r="AA129" s="74">
        <v>130</v>
      </c>
      <c r="AB129" s="74">
        <v>130</v>
      </c>
      <c r="AC129" s="74">
        <v>130</v>
      </c>
      <c r="AD129" s="74">
        <v>130</v>
      </c>
      <c r="AE129" s="74">
        <v>130</v>
      </c>
      <c r="AF129" s="74">
        <v>130</v>
      </c>
      <c r="AG129" s="74">
        <v>130</v>
      </c>
      <c r="AH129" s="63"/>
    </row>
    <row r="130" spans="1:40" s="21" customFormat="1" x14ac:dyDescent="0.25">
      <c r="A130" s="68" t="s">
        <v>15</v>
      </c>
      <c r="B130" s="74"/>
      <c r="C130" s="74">
        <v>220</v>
      </c>
      <c r="D130" s="74">
        <v>220</v>
      </c>
      <c r="E130" s="74">
        <v>220</v>
      </c>
      <c r="F130" s="74">
        <v>220</v>
      </c>
      <c r="G130" s="74">
        <v>220</v>
      </c>
      <c r="H130" s="74">
        <v>220</v>
      </c>
      <c r="I130" s="74">
        <v>220</v>
      </c>
      <c r="J130" s="74">
        <v>220</v>
      </c>
      <c r="K130" s="74">
        <v>220</v>
      </c>
      <c r="L130" s="74">
        <v>220</v>
      </c>
      <c r="M130" s="74">
        <v>220</v>
      </c>
      <c r="N130" s="74">
        <v>220</v>
      </c>
      <c r="O130" s="74">
        <v>220</v>
      </c>
      <c r="P130" s="74">
        <v>220</v>
      </c>
      <c r="Q130" s="74">
        <v>220</v>
      </c>
      <c r="R130" s="74">
        <v>220</v>
      </c>
      <c r="S130" s="74">
        <v>220</v>
      </c>
      <c r="T130" s="74">
        <v>220</v>
      </c>
      <c r="U130" s="74">
        <v>220</v>
      </c>
      <c r="V130" s="74">
        <v>220</v>
      </c>
      <c r="W130" s="74">
        <v>220</v>
      </c>
      <c r="X130" s="74">
        <v>220</v>
      </c>
      <c r="Y130" s="74">
        <v>220</v>
      </c>
      <c r="Z130" s="74">
        <v>220</v>
      </c>
      <c r="AA130" s="74">
        <v>220</v>
      </c>
      <c r="AB130" s="74">
        <v>220</v>
      </c>
      <c r="AC130" s="74">
        <v>220</v>
      </c>
      <c r="AD130" s="74">
        <v>220</v>
      </c>
      <c r="AE130" s="74">
        <v>220</v>
      </c>
      <c r="AF130" s="74">
        <v>220</v>
      </c>
      <c r="AG130" s="74">
        <v>220</v>
      </c>
      <c r="AH130" s="63"/>
    </row>
    <row r="131" spans="1:40" s="21" customFormat="1" x14ac:dyDescent="0.25">
      <c r="A131" s="68" t="s">
        <v>14</v>
      </c>
      <c r="B131" s="74"/>
      <c r="C131" s="74">
        <v>130</v>
      </c>
      <c r="D131" s="74">
        <v>130</v>
      </c>
      <c r="E131" s="74">
        <v>130</v>
      </c>
      <c r="F131" s="74">
        <v>130</v>
      </c>
      <c r="G131" s="74">
        <v>130</v>
      </c>
      <c r="H131" s="74">
        <v>130</v>
      </c>
      <c r="I131" s="74">
        <v>130</v>
      </c>
      <c r="J131" s="74">
        <v>130</v>
      </c>
      <c r="K131" s="74">
        <v>130</v>
      </c>
      <c r="L131" s="74">
        <v>130</v>
      </c>
      <c r="M131" s="74">
        <v>130</v>
      </c>
      <c r="N131" s="74">
        <v>130</v>
      </c>
      <c r="O131" s="74">
        <v>130</v>
      </c>
      <c r="P131" s="74">
        <v>130</v>
      </c>
      <c r="Q131" s="74">
        <v>130</v>
      </c>
      <c r="R131" s="74">
        <v>130</v>
      </c>
      <c r="S131" s="74">
        <v>130</v>
      </c>
      <c r="T131" s="74">
        <v>130</v>
      </c>
      <c r="U131" s="74">
        <v>130</v>
      </c>
      <c r="V131" s="74">
        <v>130</v>
      </c>
      <c r="W131" s="74">
        <v>130</v>
      </c>
      <c r="X131" s="74">
        <v>130</v>
      </c>
      <c r="Y131" s="74">
        <v>130</v>
      </c>
      <c r="Z131" s="74">
        <v>130</v>
      </c>
      <c r="AA131" s="74">
        <v>130</v>
      </c>
      <c r="AB131" s="74">
        <v>130</v>
      </c>
      <c r="AC131" s="74">
        <v>130</v>
      </c>
      <c r="AD131" s="74">
        <v>130</v>
      </c>
      <c r="AE131" s="74">
        <v>130</v>
      </c>
      <c r="AF131" s="74">
        <v>130</v>
      </c>
      <c r="AG131" s="74">
        <v>130</v>
      </c>
      <c r="AH131" s="63"/>
    </row>
    <row r="132" spans="1:40" s="21" customFormat="1" x14ac:dyDescent="0.25">
      <c r="A132" s="68" t="s">
        <v>13</v>
      </c>
      <c r="B132" s="74"/>
      <c r="C132" s="74">
        <v>220</v>
      </c>
      <c r="D132" s="74">
        <v>220</v>
      </c>
      <c r="E132" s="74">
        <v>220</v>
      </c>
      <c r="F132" s="74">
        <v>220</v>
      </c>
      <c r="G132" s="74">
        <v>220</v>
      </c>
      <c r="H132" s="74">
        <v>220</v>
      </c>
      <c r="I132" s="74">
        <v>220</v>
      </c>
      <c r="J132" s="74">
        <v>220</v>
      </c>
      <c r="K132" s="74">
        <v>220</v>
      </c>
      <c r="L132" s="74">
        <v>220</v>
      </c>
      <c r="M132" s="74">
        <v>220</v>
      </c>
      <c r="N132" s="74">
        <v>220</v>
      </c>
      <c r="O132" s="74">
        <v>220</v>
      </c>
      <c r="P132" s="74">
        <v>220</v>
      </c>
      <c r="Q132" s="74">
        <v>220</v>
      </c>
      <c r="R132" s="74">
        <v>220</v>
      </c>
      <c r="S132" s="74">
        <v>220</v>
      </c>
      <c r="T132" s="74">
        <v>220</v>
      </c>
      <c r="U132" s="74">
        <v>220</v>
      </c>
      <c r="V132" s="74">
        <v>220</v>
      </c>
      <c r="W132" s="74">
        <v>220</v>
      </c>
      <c r="X132" s="74">
        <v>220</v>
      </c>
      <c r="Y132" s="74">
        <v>220</v>
      </c>
      <c r="Z132" s="74">
        <v>220</v>
      </c>
      <c r="AA132" s="74">
        <v>220</v>
      </c>
      <c r="AB132" s="74">
        <v>220</v>
      </c>
      <c r="AC132" s="74">
        <v>220</v>
      </c>
      <c r="AD132" s="74">
        <v>220</v>
      </c>
      <c r="AE132" s="74">
        <v>220</v>
      </c>
      <c r="AF132" s="74">
        <v>220</v>
      </c>
      <c r="AG132" s="74">
        <v>220</v>
      </c>
      <c r="AH132" s="63"/>
    </row>
    <row r="133" spans="1:40" s="21" customFormat="1" x14ac:dyDescent="0.25">
      <c r="A133" s="75" t="s">
        <v>12</v>
      </c>
      <c r="B133" s="70"/>
      <c r="C133" s="70">
        <v>0</v>
      </c>
      <c r="D133" s="70">
        <v>0</v>
      </c>
      <c r="E133" s="70">
        <v>0</v>
      </c>
      <c r="F133" s="70">
        <v>0</v>
      </c>
      <c r="G133" s="70">
        <v>0</v>
      </c>
      <c r="H133" s="95">
        <v>3880</v>
      </c>
      <c r="I133" s="70">
        <v>0</v>
      </c>
      <c r="J133" s="70">
        <v>0</v>
      </c>
      <c r="K133" s="70">
        <v>13850</v>
      </c>
      <c r="L133" s="70">
        <v>0</v>
      </c>
      <c r="M133" s="70">
        <v>0</v>
      </c>
      <c r="N133" s="70">
        <v>0</v>
      </c>
      <c r="O133" s="70">
        <v>33130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50860</v>
      </c>
      <c r="AH133" s="63"/>
    </row>
    <row r="134" spans="1:40" s="21" customFormat="1" x14ac:dyDescent="0.25">
      <c r="A134" s="66" t="s">
        <v>11</v>
      </c>
      <c r="B134" s="70"/>
      <c r="C134" s="70">
        <v>-5860.68</v>
      </c>
      <c r="D134" s="70">
        <v>-1395.31</v>
      </c>
      <c r="E134" s="70">
        <v>-1005.65</v>
      </c>
      <c r="F134" s="70">
        <v>-1039.49</v>
      </c>
      <c r="G134" s="70">
        <v>-237.6</v>
      </c>
      <c r="H134" s="95">
        <v>1217.54</v>
      </c>
      <c r="I134" s="70">
        <v>-165.5</v>
      </c>
      <c r="J134" s="70">
        <v>-165.5</v>
      </c>
      <c r="K134" s="70">
        <v>7679.59</v>
      </c>
      <c r="L134" s="70">
        <v>-165.5</v>
      </c>
      <c r="M134" s="70">
        <v>-165.5</v>
      </c>
      <c r="N134" s="70">
        <v>-165.5</v>
      </c>
      <c r="O134" s="70">
        <v>18511.21</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17042.12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541320</v>
      </c>
      <c r="J5" t="s">
        <v>4</v>
      </c>
      <c r="K5" s="1">
        <v>90000</v>
      </c>
      <c r="S5" s="120"/>
      <c r="T5" s="120"/>
      <c r="U5" s="120"/>
      <c r="V5" s="120"/>
      <c r="W5" s="120"/>
      <c r="X5" s="120"/>
      <c r="Y5" s="120"/>
      <c r="Z5" s="120"/>
    </row>
    <row r="6" spans="1:27" x14ac:dyDescent="0.3">
      <c r="A6" t="s">
        <v>8</v>
      </c>
      <c r="B6" s="1">
        <v>196228.5</v>
      </c>
      <c r="J6" t="s">
        <v>8</v>
      </c>
      <c r="K6" s="1">
        <v>518000</v>
      </c>
      <c r="S6" s="120"/>
      <c r="T6" s="120"/>
      <c r="U6" s="120"/>
      <c r="V6" s="120"/>
      <c r="W6" s="120"/>
      <c r="X6" s="120"/>
      <c r="Y6" s="120"/>
      <c r="Z6" s="120"/>
      <c r="AA6" s="18"/>
    </row>
    <row r="7" spans="1:27" x14ac:dyDescent="0.3">
      <c r="A7" t="s">
        <v>9</v>
      </c>
      <c r="B7" s="1">
        <v>12871840.590356492</v>
      </c>
      <c r="J7" t="s">
        <v>9</v>
      </c>
      <c r="K7" s="1">
        <v>0</v>
      </c>
      <c r="S7" s="120"/>
      <c r="T7" s="120"/>
      <c r="U7" s="120"/>
      <c r="V7" s="120"/>
      <c r="W7" s="120"/>
      <c r="X7" s="120"/>
      <c r="Y7" s="120"/>
      <c r="Z7" s="120"/>
      <c r="AA7" s="18"/>
    </row>
    <row r="8" spans="1:27" x14ac:dyDescent="0.3">
      <c r="A8" t="s">
        <v>7</v>
      </c>
      <c r="B8" s="1">
        <v>811980</v>
      </c>
      <c r="J8" t="s">
        <v>7</v>
      </c>
      <c r="K8" s="1">
        <v>3646991.62</v>
      </c>
      <c r="S8" s="120"/>
      <c r="T8" s="120"/>
      <c r="U8" s="120"/>
      <c r="V8" s="120"/>
      <c r="W8" s="120"/>
      <c r="X8" s="120"/>
      <c r="Y8" s="120"/>
      <c r="Z8" s="120"/>
    </row>
    <row r="9" spans="1:27" x14ac:dyDescent="0.3">
      <c r="A9" t="s">
        <v>3</v>
      </c>
      <c r="B9" s="1">
        <v>1773960</v>
      </c>
      <c r="J9" t="s">
        <v>3</v>
      </c>
      <c r="K9" s="1">
        <v>530500</v>
      </c>
      <c r="S9" s="120"/>
      <c r="T9" s="120"/>
      <c r="U9" s="120"/>
      <c r="V9" s="120"/>
      <c r="W9" s="120"/>
      <c r="X9" s="120"/>
      <c r="Y9" s="120"/>
      <c r="Z9" s="120"/>
    </row>
    <row r="10" spans="1:27" x14ac:dyDescent="0.3">
      <c r="A10" t="s">
        <v>6</v>
      </c>
      <c r="B10" s="1">
        <v>1794645</v>
      </c>
      <c r="J10" t="s">
        <v>6</v>
      </c>
      <c r="K10" s="1">
        <v>0</v>
      </c>
      <c r="S10" s="120"/>
      <c r="T10" s="120"/>
      <c r="U10" s="120"/>
      <c r="V10" s="120"/>
      <c r="W10" s="120"/>
      <c r="X10" s="120"/>
      <c r="Y10" s="120"/>
      <c r="Z10" s="120"/>
    </row>
    <row r="11" spans="1:27" x14ac:dyDescent="0.3">
      <c r="A11" t="s">
        <v>5</v>
      </c>
      <c r="B11" s="1">
        <v>710482.5</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10331933.336300001</v>
      </c>
    </row>
    <row r="14" spans="1:27" x14ac:dyDescent="0.3">
      <c r="A14" t="s">
        <v>63</v>
      </c>
      <c r="B14" s="1">
        <v>0</v>
      </c>
      <c r="J14" t="s">
        <v>63</v>
      </c>
      <c r="K14" s="1">
        <v>0</v>
      </c>
    </row>
    <row r="15" spans="1:27" x14ac:dyDescent="0.3">
      <c r="A15" s="12" t="s">
        <v>64</v>
      </c>
      <c r="B15" s="13">
        <v>18700456.590356492</v>
      </c>
      <c r="J15" s="12" t="s">
        <v>64</v>
      </c>
      <c r="K15" s="13">
        <v>15117424.956300002</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688952</v>
      </c>
      <c r="J22" t="s">
        <v>4</v>
      </c>
      <c r="K22" s="1">
        <v>66534</v>
      </c>
      <c r="S22" s="120"/>
      <c r="T22" s="120"/>
      <c r="U22" s="120"/>
      <c r="V22" s="120"/>
      <c r="W22" s="120"/>
      <c r="X22" s="120"/>
      <c r="Y22" s="120"/>
      <c r="Z22" s="120"/>
    </row>
    <row r="23" spans="1:26" x14ac:dyDescent="0.3">
      <c r="A23" t="s">
        <v>8</v>
      </c>
      <c r="B23" s="1">
        <v>249745.09999999995</v>
      </c>
      <c r="J23" t="s">
        <v>8</v>
      </c>
      <c r="K23" s="1">
        <v>373711.09999999992</v>
      </c>
      <c r="S23" s="120"/>
      <c r="T23" s="120"/>
      <c r="U23" s="120"/>
      <c r="V23" s="120"/>
      <c r="W23" s="120"/>
      <c r="X23" s="120"/>
      <c r="Y23" s="120"/>
      <c r="Z23" s="120"/>
    </row>
    <row r="24" spans="1:26" ht="14.55" customHeight="1" x14ac:dyDescent="0.3">
      <c r="A24" t="s">
        <v>9</v>
      </c>
      <c r="B24" s="1">
        <v>16382325.276005477</v>
      </c>
      <c r="J24" t="s">
        <v>9</v>
      </c>
      <c r="K24" s="1">
        <v>0</v>
      </c>
      <c r="S24" s="120"/>
      <c r="T24" s="120"/>
      <c r="U24" s="120"/>
      <c r="V24" s="120"/>
      <c r="W24" s="120"/>
      <c r="X24" s="120"/>
      <c r="Y24" s="120"/>
      <c r="Z24" s="120"/>
    </row>
    <row r="25" spans="1:26" x14ac:dyDescent="0.3">
      <c r="A25" t="s">
        <v>7</v>
      </c>
      <c r="B25" s="1">
        <v>1033428</v>
      </c>
      <c r="J25" t="s">
        <v>7</v>
      </c>
      <c r="K25" s="1">
        <v>2928668.42</v>
      </c>
      <c r="S25" s="120"/>
      <c r="T25" s="120"/>
      <c r="U25" s="120"/>
      <c r="V25" s="120"/>
      <c r="W25" s="120"/>
      <c r="X25" s="120"/>
      <c r="Y25" s="120"/>
      <c r="Z25" s="120"/>
    </row>
    <row r="26" spans="1:26" ht="14.55" customHeight="1" x14ac:dyDescent="0.3">
      <c r="A26" t="s">
        <v>3</v>
      </c>
      <c r="B26" s="1">
        <v>2257766</v>
      </c>
      <c r="J26" t="s">
        <v>3</v>
      </c>
      <c r="K26" s="1">
        <v>570094</v>
      </c>
      <c r="S26" s="120"/>
      <c r="T26" s="120"/>
      <c r="U26" s="120"/>
      <c r="V26" s="120"/>
      <c r="W26" s="120"/>
      <c r="X26" s="120"/>
      <c r="Y26" s="120"/>
      <c r="Z26" s="120"/>
    </row>
    <row r="27" spans="1:26" x14ac:dyDescent="0.3">
      <c r="A27" t="s">
        <v>6</v>
      </c>
      <c r="B27" s="1">
        <v>2284093.2000000002</v>
      </c>
      <c r="J27" t="s">
        <v>6</v>
      </c>
      <c r="K27" s="1">
        <v>0</v>
      </c>
      <c r="S27" s="120"/>
      <c r="T27" s="120"/>
      <c r="U27" s="120"/>
      <c r="V27" s="120"/>
      <c r="W27" s="120"/>
      <c r="X27" s="120"/>
      <c r="Y27" s="120"/>
      <c r="Z27" s="120"/>
    </row>
    <row r="28" spans="1:26" x14ac:dyDescent="0.3">
      <c r="A28" t="s">
        <v>5</v>
      </c>
      <c r="B28" s="1">
        <v>904249.5</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12697323.470312525</v>
      </c>
    </row>
    <row r="31" spans="1:26" x14ac:dyDescent="0.3">
      <c r="A31" t="s">
        <v>63</v>
      </c>
      <c r="B31" s="1">
        <v>0</v>
      </c>
      <c r="J31" t="s">
        <v>63</v>
      </c>
      <c r="K31" s="1">
        <v>0</v>
      </c>
    </row>
    <row r="32" spans="1:26" x14ac:dyDescent="0.3">
      <c r="A32" s="12" t="s">
        <v>64</v>
      </c>
      <c r="B32" s="13">
        <v>23800559.076005477</v>
      </c>
      <c r="J32" s="12" t="s">
        <v>64</v>
      </c>
      <c r="K32" s="13">
        <v>16636330.990312524</v>
      </c>
    </row>
    <row r="35" spans="1:15" x14ac:dyDescent="0.3">
      <c r="B35" t="s">
        <v>66</v>
      </c>
      <c r="C35" t="s">
        <v>67</v>
      </c>
      <c r="D35" t="s">
        <v>23</v>
      </c>
      <c r="H35" t="s">
        <v>67</v>
      </c>
      <c r="I35" t="s">
        <v>23</v>
      </c>
    </row>
    <row r="36" spans="1:15" x14ac:dyDescent="0.3">
      <c r="A36" t="s">
        <v>106</v>
      </c>
      <c r="B36" s="14">
        <v>33817881.546656489</v>
      </c>
      <c r="C36" s="14">
        <v>18700456.590356492</v>
      </c>
      <c r="D36" s="14">
        <v>15117424.956300002</v>
      </c>
      <c r="G36" t="s">
        <v>106</v>
      </c>
      <c r="H36" s="15">
        <v>0.55297540044182247</v>
      </c>
      <c r="I36" s="15">
        <v>0.44702459955817764</v>
      </c>
    </row>
    <row r="37" spans="1:15" x14ac:dyDescent="0.3">
      <c r="A37" t="s">
        <v>105</v>
      </c>
      <c r="B37" s="14">
        <v>40436890.066318005</v>
      </c>
      <c r="C37" s="14">
        <v>23800559.076005477</v>
      </c>
      <c r="D37" s="14">
        <v>16636330.990312524</v>
      </c>
      <c r="G37" t="s">
        <v>105</v>
      </c>
      <c r="H37" s="15">
        <v>0.58858530012994759</v>
      </c>
      <c r="I37" s="15">
        <v>0.41141469987005236</v>
      </c>
    </row>
    <row r="38" spans="1:15" x14ac:dyDescent="0.3">
      <c r="O38" s="17">
        <v>9981798594187.5137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161747.56</v>
      </c>
      <c r="J11" s="19"/>
      <c r="K11" s="19"/>
      <c r="L11" s="19"/>
      <c r="M11" s="19"/>
      <c r="N11" s="19"/>
      <c r="O11" s="19"/>
      <c r="P11" s="19"/>
    </row>
    <row r="12" spans="1:16" ht="14.55" customHeight="1" thickBot="1" x14ac:dyDescent="0.3">
      <c r="A12" s="19"/>
      <c r="B12" s="19"/>
      <c r="C12" s="19"/>
      <c r="D12" s="19"/>
      <c r="E12" s="19"/>
      <c r="F12" s="19"/>
      <c r="G12" s="44" t="s">
        <v>72</v>
      </c>
      <c r="H12" s="45" t="s">
        <v>73</v>
      </c>
      <c r="I12" s="46">
        <v>2827860</v>
      </c>
      <c r="J12" s="19"/>
      <c r="K12" s="19"/>
      <c r="L12" s="19"/>
      <c r="M12" s="19"/>
      <c r="N12" s="19"/>
      <c r="O12" s="19"/>
      <c r="P12" s="19"/>
    </row>
    <row r="13" spans="1:16" ht="14.55" customHeight="1" thickBot="1" x14ac:dyDescent="0.3">
      <c r="A13" s="19"/>
      <c r="B13" s="19"/>
      <c r="C13" s="19"/>
      <c r="D13" s="19"/>
      <c r="E13" s="19"/>
      <c r="F13" s="19"/>
      <c r="G13" s="44" t="s">
        <v>74</v>
      </c>
      <c r="H13" s="45" t="s">
        <v>73</v>
      </c>
      <c r="I13" s="46">
        <v>3962096.42</v>
      </c>
      <c r="J13" s="19"/>
      <c r="K13" s="19"/>
      <c r="L13" s="19"/>
      <c r="M13" s="19"/>
      <c r="N13" s="19"/>
      <c r="O13" s="19"/>
      <c r="P13" s="19"/>
    </row>
    <row r="14" spans="1:16" ht="14.55" customHeight="1" thickBot="1" x14ac:dyDescent="0.3">
      <c r="A14" s="19"/>
      <c r="B14" s="19"/>
      <c r="C14" s="19"/>
      <c r="D14" s="19"/>
      <c r="E14" s="19"/>
      <c r="F14" s="19"/>
      <c r="G14" s="44" t="s">
        <v>75</v>
      </c>
      <c r="H14" s="45" t="s">
        <v>76</v>
      </c>
      <c r="I14" s="47">
        <v>0.25</v>
      </c>
      <c r="J14" s="19"/>
      <c r="K14" s="19"/>
      <c r="L14" s="19"/>
      <c r="M14" s="19"/>
      <c r="N14" s="19"/>
      <c r="O14" s="19"/>
      <c r="P14" s="19"/>
    </row>
    <row r="15" spans="1:16" ht="14.55" customHeight="1" thickBot="1" x14ac:dyDescent="0.3">
      <c r="A15" s="19"/>
      <c r="B15" s="19"/>
      <c r="C15" s="19"/>
      <c r="D15" s="19"/>
      <c r="E15" s="19"/>
      <c r="F15" s="19"/>
      <c r="G15" s="44" t="s">
        <v>77</v>
      </c>
      <c r="H15" s="45" t="s">
        <v>60</v>
      </c>
      <c r="I15" s="48">
        <v>28.293438726169029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155.63363999999999</v>
      </c>
      <c r="F40" s="78">
        <v>166.00921599999998</v>
      </c>
      <c r="G40" s="78">
        <v>176.384792</v>
      </c>
      <c r="H40" s="78">
        <v>186.760368</v>
      </c>
      <c r="I40" s="78">
        <v>197.13594399999999</v>
      </c>
      <c r="J40" s="54">
        <v>207.51151999999999</v>
      </c>
      <c r="K40" s="78">
        <v>217.88709599999999</v>
      </c>
      <c r="L40" s="78">
        <v>228.26267199999998</v>
      </c>
      <c r="M40" s="78">
        <v>238.63824799999998</v>
      </c>
      <c r="N40" s="78">
        <v>249.013824</v>
      </c>
      <c r="O40" s="78">
        <v>259.38939999999997</v>
      </c>
      <c r="P40" s="19"/>
    </row>
    <row r="41" spans="1:16" x14ac:dyDescent="0.25">
      <c r="A41" s="19"/>
      <c r="B41" s="19"/>
      <c r="C41" s="55">
        <v>-0.2</v>
      </c>
      <c r="D41" s="56">
        <v>145.35</v>
      </c>
      <c r="E41" s="90">
        <v>-0.4405764247942906</v>
      </c>
      <c r="F41" s="90">
        <v>-0.40328151978057669</v>
      </c>
      <c r="G41" s="90">
        <v>-0.36598661476686256</v>
      </c>
      <c r="H41" s="90">
        <v>-0.32869170975314865</v>
      </c>
      <c r="I41" s="90">
        <v>-0.29139680473943474</v>
      </c>
      <c r="J41" s="90">
        <v>-0.25410189972572084</v>
      </c>
      <c r="K41" s="90">
        <v>-0.21680699471200682</v>
      </c>
      <c r="L41" s="90">
        <v>-0.17951208969829291</v>
      </c>
      <c r="M41" s="90">
        <v>-0.142217184684579</v>
      </c>
      <c r="N41" s="90">
        <v>-0.10492227967086487</v>
      </c>
      <c r="O41" s="90">
        <v>-6.7627374657151074E-2</v>
      </c>
      <c r="P41" s="19"/>
    </row>
    <row r="42" spans="1:16" x14ac:dyDescent="0.25">
      <c r="A42" s="19"/>
      <c r="B42" s="19"/>
      <c r="C42" s="55">
        <v>-0.15</v>
      </c>
      <c r="D42" s="56">
        <v>181.6875</v>
      </c>
      <c r="E42" s="90">
        <v>-0.30072053099286322</v>
      </c>
      <c r="F42" s="90">
        <v>-0.25410189972572084</v>
      </c>
      <c r="G42" s="90">
        <v>-0.20748326845857823</v>
      </c>
      <c r="H42" s="90">
        <v>-0.16086463719143573</v>
      </c>
      <c r="I42" s="90">
        <v>-0.11424600592429346</v>
      </c>
      <c r="J42" s="90">
        <v>-6.7627374657150963E-2</v>
      </c>
      <c r="K42" s="90">
        <v>-2.1008743390008577E-2</v>
      </c>
      <c r="L42" s="90">
        <v>2.5609887877133808E-2</v>
      </c>
      <c r="M42" s="90">
        <v>7.2228519144276415E-2</v>
      </c>
      <c r="N42" s="90">
        <v>0.1188471504114188</v>
      </c>
      <c r="O42" s="90">
        <v>0.16546578167856119</v>
      </c>
      <c r="P42" s="19"/>
    </row>
    <row r="43" spans="1:16" x14ac:dyDescent="0.25">
      <c r="A43" s="19"/>
      <c r="B43" s="19"/>
      <c r="C43" s="55">
        <v>-0.1</v>
      </c>
      <c r="D43" s="56">
        <v>213.75</v>
      </c>
      <c r="E43" s="90">
        <v>-0.17731827175630965</v>
      </c>
      <c r="F43" s="90">
        <v>-0.12247282320673036</v>
      </c>
      <c r="G43" s="90">
        <v>-6.7627374657150963E-2</v>
      </c>
      <c r="H43" s="90">
        <v>-1.2781926107571673E-2</v>
      </c>
      <c r="I43" s="90">
        <v>4.2063522442007839E-2</v>
      </c>
      <c r="J43" s="90">
        <v>9.6908970991587129E-2</v>
      </c>
      <c r="K43" s="90">
        <v>0.15175441954116642</v>
      </c>
      <c r="L43" s="90">
        <v>0.20659986809074571</v>
      </c>
      <c r="M43" s="90">
        <v>0.261445316640325</v>
      </c>
      <c r="N43" s="90">
        <v>0.31629076518990451</v>
      </c>
      <c r="O43" s="90">
        <v>0.3711362137394838</v>
      </c>
      <c r="P43" s="19"/>
    </row>
    <row r="44" spans="1:16" x14ac:dyDescent="0.25">
      <c r="A44" s="19"/>
      <c r="B44" s="19"/>
      <c r="C44" s="55">
        <v>-0.05</v>
      </c>
      <c r="D44" s="56">
        <v>237.5</v>
      </c>
      <c r="E44" s="90">
        <v>-8.5909190840344096E-2</v>
      </c>
      <c r="F44" s="90">
        <v>-2.4969803563033688E-2</v>
      </c>
      <c r="G44" s="90">
        <v>3.5969583714276832E-2</v>
      </c>
      <c r="H44" s="90">
        <v>9.6908970991587129E-2</v>
      </c>
      <c r="I44" s="90">
        <v>0.15784835826889743</v>
      </c>
      <c r="J44" s="90">
        <v>0.21878774554620795</v>
      </c>
      <c r="K44" s="90">
        <v>0.27972713282351824</v>
      </c>
      <c r="L44" s="90">
        <v>0.34066652010082876</v>
      </c>
      <c r="M44" s="90">
        <v>0.40160590737813906</v>
      </c>
      <c r="N44" s="90">
        <v>0.46254529465544958</v>
      </c>
      <c r="O44" s="90">
        <v>0.52348468193275965</v>
      </c>
      <c r="P44" s="19"/>
    </row>
    <row r="45" spans="1:16" x14ac:dyDescent="0.25">
      <c r="A45" s="19"/>
      <c r="B45" s="19"/>
      <c r="C45" s="51" t="s">
        <v>86</v>
      </c>
      <c r="D45" s="57">
        <v>250</v>
      </c>
      <c r="E45" s="90">
        <v>-3.7799148252993797E-2</v>
      </c>
      <c r="F45" s="90">
        <v>2.6347575196806527E-2</v>
      </c>
      <c r="G45" s="90">
        <v>9.0494298646607296E-2</v>
      </c>
      <c r="H45" s="90">
        <v>0.1546410220964074</v>
      </c>
      <c r="I45" s="90">
        <v>0.21878774554620795</v>
      </c>
      <c r="J45" s="90">
        <v>0.28293446899600827</v>
      </c>
      <c r="K45" s="90">
        <v>0.34708119244580882</v>
      </c>
      <c r="L45" s="90">
        <v>0.41122791589560914</v>
      </c>
      <c r="M45" s="90">
        <v>0.47537463934540947</v>
      </c>
      <c r="N45" s="90">
        <v>0.53952136279521001</v>
      </c>
      <c r="O45" s="90">
        <v>0.60366808624501034</v>
      </c>
      <c r="P45" s="19"/>
    </row>
    <row r="46" spans="1:16" ht="14.55" customHeight="1" x14ac:dyDescent="0.25">
      <c r="A46" s="19"/>
      <c r="B46" s="19"/>
      <c r="C46" s="55">
        <v>0.05</v>
      </c>
      <c r="D46" s="56">
        <v>262.5</v>
      </c>
      <c r="E46" s="90">
        <v>1.0310894334356391E-2</v>
      </c>
      <c r="F46" s="90">
        <v>7.7664953956646965E-2</v>
      </c>
      <c r="G46" s="90">
        <v>0.14501901357893754</v>
      </c>
      <c r="H46" s="90">
        <v>0.21237307320122789</v>
      </c>
      <c r="I46" s="90">
        <v>0.27972713282351824</v>
      </c>
      <c r="J46" s="90">
        <v>0.34708119244580882</v>
      </c>
      <c r="K46" s="90">
        <v>0.41443525206809917</v>
      </c>
      <c r="L46" s="90">
        <v>0.48178931169038952</v>
      </c>
      <c r="M46" s="90">
        <v>0.54914337131267987</v>
      </c>
      <c r="N46" s="90">
        <v>0.61649743093497045</v>
      </c>
      <c r="O46" s="90">
        <v>0.68385149055726058</v>
      </c>
      <c r="P46" s="19"/>
    </row>
    <row r="47" spans="1:16" x14ac:dyDescent="0.25">
      <c r="A47" s="19"/>
      <c r="B47" s="19"/>
      <c r="C47" s="55">
        <v>0.1</v>
      </c>
      <c r="D47" s="56">
        <v>288.75</v>
      </c>
      <c r="E47" s="90">
        <v>0.11134198376779203</v>
      </c>
      <c r="F47" s="90">
        <v>0.18543144935231171</v>
      </c>
      <c r="G47" s="90">
        <v>0.25952091493683116</v>
      </c>
      <c r="H47" s="90">
        <v>0.33361038052135061</v>
      </c>
      <c r="I47" s="90">
        <v>0.40769984610587029</v>
      </c>
      <c r="J47" s="90">
        <v>0.48178931169038952</v>
      </c>
      <c r="K47" s="90">
        <v>0.55587877727490898</v>
      </c>
      <c r="L47" s="90">
        <v>0.62996824285942865</v>
      </c>
      <c r="M47" s="90">
        <v>0.70405770844394788</v>
      </c>
      <c r="N47" s="90">
        <v>0.77814717402846778</v>
      </c>
      <c r="O47" s="90">
        <v>0.85223663961298701</v>
      </c>
      <c r="P47" s="19"/>
    </row>
    <row r="48" spans="1:16" x14ac:dyDescent="0.25">
      <c r="A48" s="19"/>
      <c r="B48" s="19"/>
      <c r="C48" s="55">
        <v>0.15</v>
      </c>
      <c r="D48" s="56">
        <v>332.0625</v>
      </c>
      <c r="E48" s="90">
        <v>0.27804328133296097</v>
      </c>
      <c r="F48" s="90">
        <v>0.36324616675515831</v>
      </c>
      <c r="G48" s="90">
        <v>0.44844905217735587</v>
      </c>
      <c r="H48" s="90">
        <v>0.53365193759955321</v>
      </c>
      <c r="I48" s="90">
        <v>0.61885482302175077</v>
      </c>
      <c r="J48" s="90">
        <v>0.7040577084439481</v>
      </c>
      <c r="K48" s="90">
        <v>0.78926059386614544</v>
      </c>
      <c r="L48" s="90">
        <v>0.87446347928834278</v>
      </c>
      <c r="M48" s="90">
        <v>0.95966636471054012</v>
      </c>
      <c r="N48" s="90">
        <v>1.0448692501327375</v>
      </c>
      <c r="O48" s="90">
        <v>1.130072135554935</v>
      </c>
      <c r="P48" s="19"/>
    </row>
    <row r="49" spans="1:16" ht="14.4" thickBot="1" x14ac:dyDescent="0.3">
      <c r="A49" s="19"/>
      <c r="B49" s="19"/>
      <c r="C49" s="55">
        <v>0.2</v>
      </c>
      <c r="D49" s="58">
        <v>398.47500000000002</v>
      </c>
      <c r="E49" s="90">
        <v>0.53365193759955321</v>
      </c>
      <c r="F49" s="90">
        <v>0.63589540010619006</v>
      </c>
      <c r="G49" s="90">
        <v>0.73813886261282713</v>
      </c>
      <c r="H49" s="90">
        <v>0.84038232511946398</v>
      </c>
      <c r="I49" s="90">
        <v>0.94262578762610083</v>
      </c>
      <c r="J49" s="90">
        <v>1.0448692501327375</v>
      </c>
      <c r="K49" s="90">
        <v>1.1471127126393745</v>
      </c>
      <c r="L49" s="90">
        <v>1.2493561751460112</v>
      </c>
      <c r="M49" s="90">
        <v>1.3515996376526487</v>
      </c>
      <c r="N49" s="90">
        <v>1.4538431001592853</v>
      </c>
      <c r="O49" s="90">
        <v>1.5560865626659219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2026-06-05T20:46:07Z</dcterms:modified>
</cp:coreProperties>
</file>