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00B883F-F45C-43F6-9670-F5B209683BC9}"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<sst xmlns="http://schemas.openxmlformats.org/spreadsheetml/2006/main" count="236" uniqueCount="136">
  <si>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</si>
  <si>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</si>
  <si>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</si>
  <si>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</si>
  <si>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</si>
  <si>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</si>
  <si>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</si>
  <si>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</si>
  <si>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</si>
  <si>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</si>
  <si>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</si>
  <si>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</si>
  <si>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</si>
  <si>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</si>
  <si>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</si>
  <si>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</si>
  <si>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</si>
  <si>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</si>
  <si>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</si>
  <si>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</si>
  <si>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</si>
  <si>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</si>
  <si>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</si>
  <si>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</si>
  <si>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</si>
  <si>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</si>
  <si>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</si>
  <si>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</si>
  <si>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</si>
  <si>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</si>
  <si>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</si>
  <si>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</si>
  <si>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</si>
  <si>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</si>
  <si>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</si>
  <si>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</si>
  <si>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</si>
  <si>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</si>
  <si>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</si>
  <si>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</si>
  <si>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</si>
  <si>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</si>
  <si>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</si>
  <si>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</si>
  <si>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</si>
  <si>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</si>
  <si>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</si>
  <si>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</si>
  <si>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</si>
  <si>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</si>
  <si>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</si>
  <si>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</si>
  <si>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</si>
  <si>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</si>
  <si>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</si>
  <si>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</si>
  <si>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</si>
  <si>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</si>
  <si>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</si>
  <si>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</si>
  <si>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</si>
  <si>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</si>
  <si>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</si>
  <si>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</si>
  <si>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</si>
  <si>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</si>
  <si>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</si>
  <si>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</si>
  <si>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</si>
  <si>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</si>
  <si>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</si>
  <si>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</si>
  <si>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</si>
  <si>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</si>
  <si>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</si>
  <si>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</si>
  <si>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</si>
  <si>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</si>
  <si>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</si>
  <si>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</si>
  <si>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</si>
  <si>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</si>
  <si>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</si>
  <si>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</si>
  <si>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</si>
  <si>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</si>
  <si>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</si>
  <si>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</si>
  <si>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</si>
  <si>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</si>
  <si>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</si>
  <si>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</si>
  <si>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</si>
  <si>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</si>
  <si>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</si>
  <si>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</si>
  <si>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</si>
  <si>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</si>
  <si>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</si>
  <si>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</si>
  <si>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</si>
  <si>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</si>
  <si>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</si>
  <si>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PINO CARIBE ASERRIO VICHADA LA PRIMAVERA</t>
  </si>
  <si>
    <t>Premio ALIDE 2025 a la Gestión y Modernización Tecnológica – Por el aplicativo Decision.</t>
  </si>
  <si>
    <t>2026 Q1</t>
  </si>
  <si>
    <t>2023 Q1</t>
  </si>
  <si>
    <t>Material de propagacion: Plantula // Distancia de siembra: 3 x 3 // Densidad de siembra - Plantas/Ha.: 1.111 // Duracion del ciclo: 18 años // Productividad/Ha/Ciclo: 330 m3 // Inicio de Produccion desde la siembra: año 6  // Duracion de la etapa productiva: 13 años // Productividad promedio en etapa productiva  // Cultivo asociado: NA // Productividad promedio etapa productiva: 51 m3 // % Rendimiento 1ra. Calidad: 66 aserrio de primera // % Rendimiento 2da. Calidad: 34 aserrio de segunda // Precio de venta ponderado por calidad: $223.969 // Valor Jornal: $67.665 // Otros: Se llevan a cabo dos cosechas preliminares o entresacas: la primera de 40 metros cúbicos, para un 12%, y la segunda de 60 metros cúbicos, un 18% del volumen total aprovechable. Para la cosecha final se dejará 230 metros cúbicos, que corresponde a un 70% del volumen total aprovechable</t>
  </si>
  <si>
    <t>El presente documento corresponde a una actualización del documento PDF de la AgroGuía correspondiente a Pino Caribe Aserrio Vichada La Primavera publicada en la página web, y consta de las siguientes partes:</t>
  </si>
  <si>
    <t>- Flujo anualizado de los ingresos (precio y rendimiento) y los costos de producción para una hectárea de
Pino Caribe Aserrio Vichada La Primavera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</si>
  <si>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Pino Caribe Aserrio Vichada La Primavera.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</si>
  <si>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</si>
  <si>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</si>
  <si>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</si>
  <si>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</si>
  <si>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Pino Caribe Aserrio Vichada La Primavera.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</si>
  <si>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</si>
  <si>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</si>
  <si>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Pino Caribe Aserrio Vichada La Primavera, en lo que respecta a la mano de obra incluye actividades como la preparación del terreno, la siembra, el trazado y el ahoyado, entre otras, y ascienden a un total de $2,4 millones de pesos (equivalente a 27 jornales). En cuanto a los insumos, se incluyen los gastos relacionados con el material vegetal y las enmiendas, que en conjunto ascienden a  $0,3 millones.</t>
  </si>
  <si>
    <t>*** Los costos de sostenimiento del año 1 comprenden tanto los gastos relacionados con la mano de obra como aquellos asociados con los insumos necesarios desde el momento de la siembra de las plantas hasta finalizar el año 1. Para el caso de Pino Caribe Aserrio Vichada La Primavera, en lo que respecta a la mano de obra incluye actividades como la fertilización, riego, control de malezas, plagas y enfermedades, entre otras, y ascienden a un total de $1,2 millones de pesos (equivalente a 14 jornales). En cuanto a los insumos, se incluyen los fertilizantes, plaguicidas, transportes, entre otras, que en conjunto ascienden a  $2,3 millones.</t>
  </si>
  <si>
    <t>Nota 1: en caso de utilizar esta información para el desarrollo de otras publicaciones, por favor citar FINAGRO, "Agro Guía - Marcos de Referencia Agroeconómicos"</t>
  </si>
  <si>
    <t>Los costos totales del ciclo para esta actualización (2026 Q1) equivalen a $62,4 millones, en comparación con los costos del marco original que ascienden a $51,6 millones, (mes de publicación del marco: enero - 2023).
La rentabilidad actualizada (2026 Q1) bajó frente a la rentabilidad de la primera AgroGuía, pasando del 35,2% al 23,5%. Mientras que el crecimiento de los costos fue del 121,0%, el crecimiento de los ingresos fue del 96,8%.</t>
  </si>
  <si>
    <t>En cuanto a los costos de mano de obra de la AgroGuía actualizada, se destaca la participación de cosecha y beneficio seguido de otros, que representan el 78% y el 8% del costo total, respectivamente. En cuanto a los costos de insumos, se destaca la participación de transporte seguido de fertilización, que representan el 76% y el 18% del costo total, respectivamente.</t>
  </si>
  <si>
    <t>A continuación, se presenta la desagregación de los costos de mano de obra e insumos según las diferentes actividades vinculadas a la producción de PINO CARIBE ASERRIO VICHADA LA PRIMAVERA</t>
  </si>
  <si>
    <t>En cuanto a los costos de mano de obra, se destaca la participación de cosecha y beneficio segido por otros que representan el 77% y el 8% del costo total, respectivamente. En cuanto a los costos de insumos, se destaca la participación de transporte segido por fertilización que representan el 69% y el 21% del costo total, respectivamente.</t>
  </si>
  <si>
    <t>En cuanto a los costos de mano de obra, se destaca la participación de cosecha y beneficio segido por otros que representan el 78% y el 8% del costo total, respectivamente. En cuanto a los costos de insumos, se destaca la participación de transporte segido por fertilización que representan el 76% y el 18% del costo total, respectivamente.</t>
  </si>
  <si>
    <t>En cuanto a los costos de mano de obra, se destaca la participación de cosecha y beneficio segido por otros que representan el 78% y el 8% del costo total, respectivamente.</t>
  </si>
  <si>
    <t>En cuanto a los costos de insumos, se destaca la participación de transporte segido por fertilización que representan el 76% y el 18% del costo total, respectivamente.</t>
  </si>
  <si>
    <t>En cuanto a los costos de mano de obra, se destaca la participación de cosecha y beneficio segido por otros que representan el 77% y el 8% del costo total, respectivamente.</t>
  </si>
  <si>
    <t>En cuanto a los costos de insumos, se destaca la participación de transporte segido por fertilización que representan el 69% y el 21% del costo total, respectivamente.</t>
  </si>
  <si>
    <t>En cuanto a los costos de mano de obra, se destaca la participación de cosecha y beneficio segido por otros que representan el 77% y el 8% del costo total, respectivamente.En cuanto a los costos de insumos, se destaca la participación de transporte segido por fertilización que representan el 69% y el 21% del costo total, respectivamente.</t>
  </si>
  <si>
    <t>De acuerdo con el comportamiento histórico del sistema productivo, se efectuó un análisis de sensibilidad del margen de utilidad obtenido en la producción de PINO CARIBE ASERRIO VICHADA LA PRIMAVERA, frente a diferentes escenarios de variación de precios de venta en finca y rendimientos probables (kg/ha).</t>
  </si>
  <si>
    <t>Con un precio ponderado de COP $ 233.314/kg y con un rendimiento por hectárea de 330 kg por ciclo; el margen de utilidad obtenido en la producción de pino caribe aserrio vichada la primavera es del 19%.</t>
  </si>
  <si>
    <t>El precio mínimo ponderado para cubrir los costos de producción, con un rendimiento de 330 kg para todo el ciclo de producción, es COP $ 188.973/kg.</t>
  </si>
  <si>
    <t>El rendimiento mínimo por ha/ciclo para cubrir los costos de producción, con un precio ponderado de COP $ 233.314, es de 235 kg/ha para todo el ciclo.</t>
  </si>
  <si>
    <t>El siguiente cuadro presenta diferentes escenarios de rentabilidad para el sistema productivo de PINO CARIBE ASERRIO VICHADA LA PRIMAVERA,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</si>
</sst>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5AFB4DE-9B15-5D4C-66A0-4D07974FD0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B9B608C-001A-A922-AA7D-2DD883A88F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42F36531-E4E6-7C6D-6E51-72FCC44078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B4BE5A0-0A84-EEB9-DB33-6AEB2B0C4DA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D875E61-9E3E-7A61-C519-BB03C31390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33E2DDE-9720-BDCB-9A01-B17630A2686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4F2A9FA-29E9-C757-F47E-D42833A3075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A752E5B-F7ED-0101-1FC0-E0A7B9E442D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F8EC28E-3B83-E62F-A893-1F1C6F5292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5561C7EF-2CAA-DFC3-6D3E-E9885608E8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0" width="10.77734375" style="19" customWidth="1"/>
    <col min="2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2362.56</v>
      </c>
      <c r="C7" s="22">
        <v>1187.46</v>
      </c>
      <c r="D7" s="22">
        <v>1187.46</v>
      </c>
      <c r="E7" s="22">
        <v>929.1</v>
      </c>
      <c r="F7" s="22">
        <v>756.86</v>
      </c>
      <c r="G7" s="22">
        <v>495.72</v>
      </c>
      <c r="H7" s="22">
        <v>4543.3100000000004</v>
      </c>
      <c r="I7" s="22">
        <v>237.36</v>
      </c>
      <c r="J7" s="22">
        <v>237.36</v>
      </c>
      <c r="K7" s="22">
        <v>495.72</v>
      </c>
      <c r="L7" s="22">
        <v>237.36</v>
      </c>
      <c r="M7" s="22">
        <v>237.36</v>
      </c>
      <c r="N7" s="22">
        <v>6696.29</v>
      </c>
      <c r="O7" s="22">
        <v>237.36</v>
      </c>
      <c r="P7" s="22">
        <v>237.36</v>
      </c>
      <c r="Q7" s="22">
        <v>237.36</v>
      </c>
      <c r="R7" s="22">
        <v>237.36</v>
      </c>
      <c r="S7" s="22">
        <v>237.36</v>
      </c>
      <c r="T7" s="22">
        <v>24953.51</v>
      </c>
      <c r="U7" s="22">
        <v>0</v>
      </c>
      <c r="V7" s="22">
        <v>0</v>
      </c>
      <c r="W7" s="22">
        <v>0</v>
      </c>
      <c r="X7" s="22">
        <v>0</v>
      </c>
      <c r="Y7" s="22">
        <v>0</v>
      </c>
      <c r="Z7" s="22">
        <v>0</v>
      </c>
      <c r="AA7" s="22">
        <v>0</v>
      </c>
      <c r="AB7" s="22">
        <v>0</v>
      </c>
      <c r="AC7" s="22">
        <v>0</v>
      </c>
      <c r="AD7" s="22">
        <v>0</v>
      </c>
      <c r="AE7" s="22">
        <v>0</v>
      </c>
      <c r="AF7" s="22">
        <v>0</v>
      </c>
      <c r="AG7" s="22">
        <v>45744.22</v>
      </c>
      <c r="AH7" s="23">
        <v>0.7335374252507374</v>
      </c>
    </row>
    <row r="8" spans="1:34" x14ac:dyDescent="0.25">
      <c r="A8" s="5" t="s">
        <v>101</v>
      </c>
      <c r="B8" s="22">
        <v>298.89999999999998</v>
      </c>
      <c r="C8" s="22">
        <v>2289.77</v>
      </c>
      <c r="D8" s="22">
        <v>549.11</v>
      </c>
      <c r="E8" s="22">
        <v>549.11</v>
      </c>
      <c r="F8" s="22">
        <v>84.14</v>
      </c>
      <c r="G8" s="22">
        <v>29.94</v>
      </c>
      <c r="H8" s="22">
        <v>1430.14</v>
      </c>
      <c r="I8" s="22">
        <v>29.94</v>
      </c>
      <c r="J8" s="22">
        <v>29.94</v>
      </c>
      <c r="K8" s="22">
        <v>29.94</v>
      </c>
      <c r="L8" s="22">
        <v>905.06</v>
      </c>
      <c r="M8" s="22">
        <v>29.94</v>
      </c>
      <c r="N8" s="22">
        <v>2130.2399999999998</v>
      </c>
      <c r="O8" s="22">
        <v>29.94</v>
      </c>
      <c r="P8" s="22">
        <v>29.94</v>
      </c>
      <c r="Q8" s="22">
        <v>29.94</v>
      </c>
      <c r="R8" s="22">
        <v>29.94</v>
      </c>
      <c r="S8" s="22">
        <v>29.94</v>
      </c>
      <c r="T8" s="22">
        <v>8081.09</v>
      </c>
      <c r="U8" s="22">
        <v>0</v>
      </c>
      <c r="V8" s="22">
        <v>0</v>
      </c>
      <c r="W8" s="22">
        <v>0</v>
      </c>
      <c r="X8" s="22">
        <v>0</v>
      </c>
      <c r="Y8" s="22">
        <v>0</v>
      </c>
      <c r="Z8" s="22">
        <v>0</v>
      </c>
      <c r="AA8" s="22">
        <v>0</v>
      </c>
      <c r="AB8" s="22">
        <v>0</v>
      </c>
      <c r="AC8" s="22">
        <v>0</v>
      </c>
      <c r="AD8" s="22">
        <v>0</v>
      </c>
      <c r="AE8" s="22">
        <v>0</v>
      </c>
      <c r="AF8" s="22">
        <v>0</v>
      </c>
      <c r="AG8" s="22">
        <v>16616.91</v>
      </c>
      <c r="AH8" s="23">
        <v>0.26646257474926238</v>
      </c>
    </row>
    <row r="9" spans="1:34" x14ac:dyDescent="0.25">
      <c r="A9" s="9" t="s">
        <v>100</v>
      </c>
      <c r="B9" s="22">
        <v>2661.45</v>
      </c>
      <c r="C9" s="22">
        <v>3477.22</v>
      </c>
      <c r="D9" s="22">
        <v>1736.57</v>
      </c>
      <c r="E9" s="22">
        <v>1478.21</v>
      </c>
      <c r="F9" s="22">
        <v>841</v>
      </c>
      <c r="G9" s="22">
        <v>525.65</v>
      </c>
      <c r="H9" s="22">
        <v>5973.45</v>
      </c>
      <c r="I9" s="22">
        <v>267.3</v>
      </c>
      <c r="J9" s="22">
        <v>267.3</v>
      </c>
      <c r="K9" s="22">
        <v>525.65</v>
      </c>
      <c r="L9" s="22">
        <v>1142.42</v>
      </c>
      <c r="M9" s="22">
        <v>267.3</v>
      </c>
      <c r="N9" s="22">
        <v>8826.52</v>
      </c>
      <c r="O9" s="22">
        <v>267.3</v>
      </c>
      <c r="P9" s="22">
        <v>267.3</v>
      </c>
      <c r="Q9" s="22">
        <v>267.3</v>
      </c>
      <c r="R9" s="22">
        <v>267.3</v>
      </c>
      <c r="S9" s="22">
        <v>267.3</v>
      </c>
      <c r="T9" s="22">
        <v>33034.6</v>
      </c>
      <c r="U9" s="22">
        <v>0</v>
      </c>
      <c r="V9" s="22">
        <v>0</v>
      </c>
      <c r="W9" s="22">
        <v>0</v>
      </c>
      <c r="X9" s="22">
        <v>0</v>
      </c>
      <c r="Y9" s="22">
        <v>0</v>
      </c>
      <c r="Z9" s="22">
        <v>0</v>
      </c>
      <c r="AA9" s="22">
        <v>0</v>
      </c>
      <c r="AB9" s="22">
        <v>0</v>
      </c>
      <c r="AC9" s="22">
        <v>0</v>
      </c>
      <c r="AD9" s="22">
        <v>0</v>
      </c>
      <c r="AE9" s="22">
        <v>0</v>
      </c>
      <c r="AF9" s="22">
        <v>0</v>
      </c>
      <c r="AG9" s="22">
        <v>62361.13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0</v>
      </c>
      <c r="G11" s="24">
        <v>0</v>
      </c>
      <c r="H11" s="24">
        <v>0</v>
      </c>
      <c r="I11" s="24">
        <v>0</v>
      </c>
      <c r="J11" s="24">
        <v>0</v>
      </c>
      <c r="K11" s="24">
        <v>0</v>
      </c>
      <c r="L11" s="24">
        <v>0</v>
      </c>
      <c r="M11" s="24">
        <v>0</v>
      </c>
      <c r="N11" s="24">
        <v>35</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35</v>
      </c>
      <c r="AH11" s="28"/>
    </row>
    <row r="12" spans="1:34" x14ac:dyDescent="0.25">
      <c r="A12" s="5" t="s">
        <v>19</v>
      </c>
      <c r="B12" s="24"/>
      <c r="C12" s="24">
        <v>0</v>
      </c>
      <c r="D12" s="24">
        <v>0</v>
      </c>
      <c r="E12" s="24">
        <v>0</v>
      </c>
      <c r="F12" s="24">
        <v>0</v>
      </c>
      <c r="G12" s="24">
        <v>0</v>
      </c>
      <c r="H12" s="24">
        <v>40</v>
      </c>
      <c r="I12" s="24">
        <v>0</v>
      </c>
      <c r="J12" s="24">
        <v>0</v>
      </c>
      <c r="K12" s="24">
        <v>0</v>
      </c>
      <c r="L12" s="24">
        <v>0</v>
      </c>
      <c r="M12" s="24">
        <v>0</v>
      </c>
      <c r="N12" s="24">
        <v>25</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65</v>
      </c>
      <c r="AH12" s="28"/>
    </row>
    <row r="13" spans="1:34"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184</v>
      </c>
      <c r="U13" s="24">
        <v>0</v>
      </c>
      <c r="V13" s="24">
        <v>0</v>
      </c>
      <c r="W13" s="24">
        <v>0</v>
      </c>
      <c r="X13" s="24">
        <v>0</v>
      </c>
      <c r="Y13" s="24">
        <v>0</v>
      </c>
      <c r="Z13" s="24">
        <v>0</v>
      </c>
      <c r="AA13" s="24">
        <v>0</v>
      </c>
      <c r="AB13" s="24">
        <v>0</v>
      </c>
      <c r="AC13" s="24">
        <v>0</v>
      </c>
      <c r="AD13" s="24">
        <v>0</v>
      </c>
      <c r="AE13" s="24">
        <v>0</v>
      </c>
      <c r="AF13" s="24">
        <v>0</v>
      </c>
      <c r="AG13" s="24">
        <v>184</v>
      </c>
      <c r="AH13" s="28"/>
    </row>
    <row r="14" spans="1:34"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46</v>
      </c>
      <c r="U14" s="24">
        <v>0</v>
      </c>
      <c r="V14" s="24">
        <v>0</v>
      </c>
      <c r="W14" s="24">
        <v>0</v>
      </c>
      <c r="X14" s="24">
        <v>0</v>
      </c>
      <c r="Y14" s="24">
        <v>0</v>
      </c>
      <c r="Z14" s="24">
        <v>0</v>
      </c>
      <c r="AA14" s="24">
        <v>0</v>
      </c>
      <c r="AB14" s="24">
        <v>0</v>
      </c>
      <c r="AC14" s="24">
        <v>0</v>
      </c>
      <c r="AD14" s="24">
        <v>0</v>
      </c>
      <c r="AE14" s="24">
        <v>0</v>
      </c>
      <c r="AF14" s="24">
        <v>0</v>
      </c>
      <c r="AG14" s="24">
        <v>46</v>
      </c>
      <c r="AH14" s="28"/>
    </row>
    <row r="15" spans="1:34" x14ac:dyDescent="0.25">
      <c r="A15" s="5" t="s">
        <v>16</v>
      </c>
      <c r="B15" s="25"/>
      <c r="C15" s="25">
        <v>0</v>
      </c>
      <c r="D15" s="25">
        <v>0</v>
      </c>
      <c r="E15" s="25">
        <v>0</v>
      </c>
      <c r="F15" s="25">
        <v>0</v>
      </c>
      <c r="G15" s="25">
        <v>0</v>
      </c>
      <c r="H15" s="25">
        <v>0</v>
      </c>
      <c r="I15" s="25">
        <v>0</v>
      </c>
      <c r="J15" s="25">
        <v>0</v>
      </c>
      <c r="K15" s="25">
        <v>0</v>
      </c>
      <c r="L15" s="25">
        <v>0</v>
      </c>
      <c r="M15" s="25">
        <v>0</v>
      </c>
      <c r="N15" s="25">
        <v>184.01017000000002</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184.01017000000002</v>
      </c>
      <c r="AH15" s="28"/>
    </row>
    <row r="16" spans="1:34" x14ac:dyDescent="0.25">
      <c r="A16" s="5" t="s">
        <v>15</v>
      </c>
      <c r="B16" s="25"/>
      <c r="C16" s="25">
        <v>0</v>
      </c>
      <c r="D16" s="25">
        <v>0</v>
      </c>
      <c r="E16" s="25">
        <v>0</v>
      </c>
      <c r="F16" s="25">
        <v>0</v>
      </c>
      <c r="G16" s="25">
        <v>0</v>
      </c>
      <c r="H16" s="25">
        <v>125.90187</v>
      </c>
      <c r="I16" s="25">
        <v>0</v>
      </c>
      <c r="J16" s="25">
        <v>0</v>
      </c>
      <c r="K16" s="25">
        <v>0</v>
      </c>
      <c r="L16" s="25">
        <v>0</v>
      </c>
      <c r="M16" s="25">
        <v>0</v>
      </c>
      <c r="N16" s="25">
        <v>125.90187</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125.90187</v>
      </c>
      <c r="AH16" s="28"/>
    </row>
    <row r="17" spans="1:34"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290.54232999999999</v>
      </c>
      <c r="U17" s="25">
        <v>0</v>
      </c>
      <c r="V17" s="25">
        <v>0</v>
      </c>
      <c r="W17" s="25">
        <v>0</v>
      </c>
      <c r="X17" s="25">
        <v>0</v>
      </c>
      <c r="Y17" s="25">
        <v>0</v>
      </c>
      <c r="Z17" s="25">
        <v>0</v>
      </c>
      <c r="AA17" s="25">
        <v>0</v>
      </c>
      <c r="AB17" s="25">
        <v>0</v>
      </c>
      <c r="AC17" s="25">
        <v>0</v>
      </c>
      <c r="AD17" s="25">
        <v>0</v>
      </c>
      <c r="AE17" s="25">
        <v>0</v>
      </c>
      <c r="AF17" s="25">
        <v>0</v>
      </c>
      <c r="AG17" s="25">
        <v>290.54232999999999</v>
      </c>
      <c r="AH17" s="28"/>
    </row>
    <row r="18" spans="1:34"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193.69543999999999</v>
      </c>
      <c r="U18" s="25">
        <v>0</v>
      </c>
      <c r="V18" s="25">
        <v>0</v>
      </c>
      <c r="W18" s="25">
        <v>0</v>
      </c>
      <c r="X18" s="25">
        <v>0</v>
      </c>
      <c r="Y18" s="25">
        <v>0</v>
      </c>
      <c r="Z18" s="25">
        <v>0</v>
      </c>
      <c r="AA18" s="25">
        <v>0</v>
      </c>
      <c r="AB18" s="25">
        <v>0</v>
      </c>
      <c r="AC18" s="25">
        <v>0</v>
      </c>
      <c r="AD18" s="25">
        <v>0</v>
      </c>
      <c r="AE18" s="25">
        <v>0</v>
      </c>
      <c r="AF18" s="25">
        <v>0</v>
      </c>
      <c r="AG18" s="25">
        <v>193.69543999999999</v>
      </c>
      <c r="AH18" s="28"/>
    </row>
    <row r="19" spans="1:34" x14ac:dyDescent="0.25">
      <c r="A19" s="4" t="s">
        <v>117</v>
      </c>
      <c r="B19" s="22"/>
      <c r="C19" s="22">
        <v>0</v>
      </c>
      <c r="D19" s="22">
        <v>0</v>
      </c>
      <c r="E19" s="22">
        <v>0</v>
      </c>
      <c r="F19" s="22">
        <v>0</v>
      </c>
      <c r="G19" s="22">
        <v>0</v>
      </c>
      <c r="H19" s="22">
        <v>5036.07</v>
      </c>
      <c r="I19" s="22">
        <v>0</v>
      </c>
      <c r="J19" s="22">
        <v>0</v>
      </c>
      <c r="K19" s="22">
        <v>0</v>
      </c>
      <c r="L19" s="22">
        <v>0</v>
      </c>
      <c r="M19" s="22">
        <v>0</v>
      </c>
      <c r="N19" s="22">
        <v>9587.9</v>
      </c>
      <c r="O19" s="22">
        <v>0</v>
      </c>
      <c r="P19" s="22">
        <v>0</v>
      </c>
      <c r="Q19" s="22">
        <v>0</v>
      </c>
      <c r="R19" s="22">
        <v>0</v>
      </c>
      <c r="S19" s="22">
        <v>0</v>
      </c>
      <c r="T19" s="22">
        <v>62369.78</v>
      </c>
      <c r="U19" s="22">
        <v>0</v>
      </c>
      <c r="V19" s="22">
        <v>0</v>
      </c>
      <c r="W19" s="22">
        <v>0</v>
      </c>
      <c r="X19" s="22">
        <v>0</v>
      </c>
      <c r="Y19" s="22">
        <v>0</v>
      </c>
      <c r="Z19" s="22">
        <v>0</v>
      </c>
      <c r="AA19" s="22">
        <v>0</v>
      </c>
      <c r="AB19" s="22">
        <v>0</v>
      </c>
      <c r="AC19" s="22">
        <v>0</v>
      </c>
      <c r="AD19" s="22">
        <v>0</v>
      </c>
      <c r="AE19" s="22">
        <v>0</v>
      </c>
      <c r="AF19" s="22">
        <v>0</v>
      </c>
      <c r="AG19" s="22">
        <v>76993.759999999995</v>
      </c>
      <c r="AH19" s="28"/>
    </row>
    <row r="20" spans="1:34" x14ac:dyDescent="0.25">
      <c r="A20" s="3" t="s">
        <v>11</v>
      </c>
      <c r="B20" s="26">
        <v>-2661.45</v>
      </c>
      <c r="C20" s="26">
        <v>-3477.22</v>
      </c>
      <c r="D20" s="26">
        <v>-1736.57</v>
      </c>
      <c r="E20" s="26">
        <v>-1478.21</v>
      </c>
      <c r="F20" s="26">
        <v>-841</v>
      </c>
      <c r="G20" s="26">
        <v>-525.65</v>
      </c>
      <c r="H20" s="26">
        <v>-937.37</v>
      </c>
      <c r="I20" s="26">
        <v>-267.3</v>
      </c>
      <c r="J20" s="26">
        <v>-267.3</v>
      </c>
      <c r="K20" s="26">
        <v>-525.65</v>
      </c>
      <c r="L20" s="26">
        <v>-1142.42</v>
      </c>
      <c r="M20" s="26">
        <v>-267.3</v>
      </c>
      <c r="N20" s="26">
        <v>761.38</v>
      </c>
      <c r="O20" s="26">
        <v>-267.3</v>
      </c>
      <c r="P20" s="26">
        <v>-267.3</v>
      </c>
      <c r="Q20" s="26">
        <v>-267.3</v>
      </c>
      <c r="R20" s="26">
        <v>-267.3</v>
      </c>
      <c r="S20" s="26">
        <v>-267.3</v>
      </c>
      <c r="T20" s="26">
        <v>29335.18</v>
      </c>
      <c r="U20" s="26">
        <v>0</v>
      </c>
      <c r="V20" s="26">
        <v>0</v>
      </c>
      <c r="W20" s="26">
        <v>0</v>
      </c>
      <c r="X20" s="26">
        <v>0</v>
      </c>
      <c r="Y20" s="26">
        <v>0</v>
      </c>
      <c r="Z20" s="26">
        <v>0</v>
      </c>
      <c r="AA20" s="26">
        <v>0</v>
      </c>
      <c r="AB20" s="26">
        <v>0</v>
      </c>
      <c r="AC20" s="26">
        <v>0</v>
      </c>
      <c r="AD20" s="26">
        <v>0</v>
      </c>
      <c r="AE20" s="26">
        <v>0</v>
      </c>
      <c r="AF20" s="26">
        <v>0</v>
      </c>
      <c r="AG20" s="26">
        <v>14632.63</v>
      </c>
      <c r="AH20" s="31"/>
    </row>
    <row r="21" spans="1:34" x14ac:dyDescent="0.25">
      <c r="J21" s="19"/>
      <c r="AG21" s="88">
        <v>0.23464337505635924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2801.78</v>
      </c>
      <c r="D121" s="70">
        <v>945.48</v>
      </c>
      <c r="E121" s="70">
        <v>742.49</v>
      </c>
      <c r="F121" s="70">
        <v>607.16</v>
      </c>
      <c r="G121" s="70">
        <v>389.49</v>
      </c>
      <c r="H121" s="95">
        <v>3569.75</v>
      </c>
      <c r="I121" s="70">
        <v>186.5</v>
      </c>
      <c r="J121" s="70">
        <v>186.5</v>
      </c>
      <c r="K121" s="70">
        <v>389.49</v>
      </c>
      <c r="L121" s="70">
        <v>186.5</v>
      </c>
      <c r="M121" s="70">
        <v>186.5</v>
      </c>
      <c r="N121" s="70">
        <v>5261.37</v>
      </c>
      <c r="O121" s="70">
        <v>186.5</v>
      </c>
      <c r="P121" s="70">
        <v>186.5</v>
      </c>
      <c r="Q121" s="70">
        <v>186.5</v>
      </c>
      <c r="R121" s="70">
        <v>186.5</v>
      </c>
      <c r="S121" s="70">
        <v>186.5</v>
      </c>
      <c r="T121" s="70">
        <v>19606.349999999999</v>
      </c>
      <c r="U121" s="70">
        <v>0</v>
      </c>
      <c r="V121" s="70">
        <v>0</v>
      </c>
      <c r="W121" s="70">
        <v>0</v>
      </c>
      <c r="X121" s="70">
        <v>0</v>
      </c>
      <c r="Y121" s="70">
        <v>0</v>
      </c>
      <c r="Z121" s="70">
        <v>0</v>
      </c>
      <c r="AA121" s="70">
        <v>0</v>
      </c>
      <c r="AB121" s="70">
        <v>0</v>
      </c>
      <c r="AC121" s="70">
        <v>0</v>
      </c>
      <c r="AD121" s="70">
        <v>0</v>
      </c>
      <c r="AE121" s="70">
        <v>0</v>
      </c>
      <c r="AF121" s="70">
        <v>0</v>
      </c>
      <c r="AG121" s="70">
        <v>35991.839999999997</v>
      </c>
      <c r="AH121" s="71">
        <v>0.69818618600909499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3097.65</v>
      </c>
      <c r="D122" s="70">
        <v>532</v>
      </c>
      <c r="E122" s="70">
        <v>532</v>
      </c>
      <c r="F122" s="70">
        <v>117</v>
      </c>
      <c r="G122" s="70">
        <v>45</v>
      </c>
      <c r="H122" s="95">
        <v>1245</v>
      </c>
      <c r="I122" s="70">
        <v>45</v>
      </c>
      <c r="J122" s="70">
        <v>45</v>
      </c>
      <c r="K122" s="70">
        <v>45</v>
      </c>
      <c r="L122" s="70">
        <v>795</v>
      </c>
      <c r="M122" s="70">
        <v>45</v>
      </c>
      <c r="N122" s="70">
        <v>1845</v>
      </c>
      <c r="O122" s="70">
        <v>45</v>
      </c>
      <c r="P122" s="70">
        <v>45</v>
      </c>
      <c r="Q122" s="70">
        <v>45</v>
      </c>
      <c r="R122" s="70">
        <v>45</v>
      </c>
      <c r="S122" s="70">
        <v>45</v>
      </c>
      <c r="T122" s="70">
        <v>6945</v>
      </c>
      <c r="U122" s="70">
        <v>0</v>
      </c>
      <c r="V122" s="70">
        <v>0</v>
      </c>
      <c r="W122" s="70">
        <v>0</v>
      </c>
      <c r="X122" s="70">
        <v>0</v>
      </c>
      <c r="Y122" s="70">
        <v>0</v>
      </c>
      <c r="Z122" s="70">
        <v>0</v>
      </c>
      <c r="AA122" s="70">
        <v>0</v>
      </c>
      <c r="AB122" s="70">
        <v>0</v>
      </c>
      <c r="AC122" s="70">
        <v>0</v>
      </c>
      <c r="AD122" s="70">
        <v>0</v>
      </c>
      <c r="AE122" s="70">
        <v>0</v>
      </c>
      <c r="AF122" s="70">
        <v>0</v>
      </c>
      <c r="AG122" s="70">
        <v>15558.65</v>
      </c>
      <c r="AH122" s="71">
        <v>0.30181381399090479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5899.43</v>
      </c>
      <c r="D123" s="70">
        <v>1477.48</v>
      </c>
      <c r="E123" s="70">
        <v>1274.49</v>
      </c>
      <c r="F123" s="70">
        <v>724.16</v>
      </c>
      <c r="G123" s="70">
        <v>434.49</v>
      </c>
      <c r="H123" s="95">
        <v>4814.75</v>
      </c>
      <c r="I123" s="70">
        <v>231.5</v>
      </c>
      <c r="J123" s="70">
        <v>231.5</v>
      </c>
      <c r="K123" s="70">
        <v>434.49</v>
      </c>
      <c r="L123" s="70">
        <v>981.5</v>
      </c>
      <c r="M123" s="70">
        <v>231.5</v>
      </c>
      <c r="N123" s="70">
        <v>7106.37</v>
      </c>
      <c r="O123" s="70">
        <v>231.5</v>
      </c>
      <c r="P123" s="70">
        <v>231.5</v>
      </c>
      <c r="Q123" s="70">
        <v>231.5</v>
      </c>
      <c r="R123" s="70">
        <v>231.5</v>
      </c>
      <c r="S123" s="70">
        <v>231.5</v>
      </c>
      <c r="T123" s="70">
        <v>26551.35</v>
      </c>
      <c r="U123" s="70">
        <v>0</v>
      </c>
      <c r="V123" s="70">
        <v>0</v>
      </c>
      <c r="W123" s="70">
        <v>0</v>
      </c>
      <c r="X123" s="70">
        <v>0</v>
      </c>
      <c r="Y123" s="70">
        <v>0</v>
      </c>
      <c r="Z123" s="70">
        <v>0</v>
      </c>
      <c r="AA123" s="70">
        <v>0</v>
      </c>
      <c r="AB123" s="70">
        <v>0</v>
      </c>
      <c r="AC123" s="70">
        <v>0</v>
      </c>
      <c r="AD123" s="70">
        <v>0</v>
      </c>
      <c r="AE123" s="70">
        <v>0</v>
      </c>
      <c r="AF123" s="70">
        <v>0</v>
      </c>
      <c r="AG123" s="70">
        <v>51550.49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0</v>
      </c>
      <c r="G125" s="73">
        <v>0</v>
      </c>
      <c r="H125" s="96">
        <v>0</v>
      </c>
      <c r="I125" s="73">
        <v>0</v>
      </c>
      <c r="J125" s="73">
        <v>0</v>
      </c>
      <c r="K125" s="73">
        <v>0</v>
      </c>
      <c r="L125" s="73">
        <v>0</v>
      </c>
      <c r="M125" s="73">
        <v>0</v>
      </c>
      <c r="N125" s="73">
        <v>35</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25</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184</v>
      </c>
      <c r="U127" s="73">
        <v>0</v>
      </c>
      <c r="V127" s="73">
        <v>0</v>
      </c>
      <c r="W127" s="73">
        <v>0</v>
      </c>
      <c r="X127" s="73">
        <v>0</v>
      </c>
      <c r="Y127" s="73">
        <v>0</v>
      </c>
      <c r="Z127" s="73">
        <v>0</v>
      </c>
      <c r="AA127" s="73">
        <v>0</v>
      </c>
      <c r="AB127" s="73">
        <v>0</v>
      </c>
      <c r="AC127" s="73">
        <v>0</v>
      </c>
      <c r="AD127" s="73">
        <v>0</v>
      </c>
      <c r="AE127" s="73">
        <v>0</v>
      </c>
      <c r="AF127" s="73">
        <v>0</v>
      </c>
      <c r="AG127" s="70">
        <v>184</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46</v>
      </c>
      <c r="U128" s="73">
        <v>0</v>
      </c>
      <c r="V128" s="73">
        <v>0</v>
      </c>
      <c r="W128" s="73">
        <v>0</v>
      </c>
      <c r="X128" s="73">
        <v>0</v>
      </c>
      <c r="Y128" s="73">
        <v>0</v>
      </c>
      <c r="Z128" s="73">
        <v>0</v>
      </c>
      <c r="AA128" s="73">
        <v>0</v>
      </c>
      <c r="AB128" s="73">
        <v>0</v>
      </c>
      <c r="AC128" s="73">
        <v>0</v>
      </c>
      <c r="AD128" s="73">
        <v>0</v>
      </c>
      <c r="AE128" s="73">
        <v>0</v>
      </c>
      <c r="AF128" s="73">
        <v>0</v>
      </c>
      <c r="AG128" s="70">
        <v>46</v>
      </c>
      <c r="AH128" s="63"/>
    </row>
    <row r="129" spans="1:40" s="21" customFormat="1" x14ac:dyDescent="0.25">
      <c r="A129" s="68" t="s">
        <v>16</v>
      </c>
      <c r="B129" s="74"/>
      <c r="C129" s="74">
        <v>190</v>
      </c>
      <c r="D129" s="74">
        <v>190</v>
      </c>
      <c r="E129" s="74">
        <v>190</v>
      </c>
      <c r="F129" s="74">
        <v>190</v>
      </c>
      <c r="G129" s="74">
        <v>190</v>
      </c>
      <c r="H129" s="97">
        <v>190</v>
      </c>
      <c r="I129" s="74">
        <v>190</v>
      </c>
      <c r="J129" s="74">
        <v>190</v>
      </c>
      <c r="K129" s="74">
        <v>190</v>
      </c>
      <c r="L129" s="74">
        <v>190</v>
      </c>
      <c r="M129" s="74">
        <v>190</v>
      </c>
      <c r="N129" s="74">
        <v>190</v>
      </c>
      <c r="O129" s="74">
        <v>190</v>
      </c>
      <c r="P129" s="74">
        <v>190</v>
      </c>
      <c r="Q129" s="74">
        <v>190</v>
      </c>
      <c r="R129" s="74">
        <v>190</v>
      </c>
      <c r="S129" s="74">
        <v>190</v>
      </c>
      <c r="T129" s="74">
        <v>190</v>
      </c>
      <c r="U129" s="74">
        <v>190</v>
      </c>
      <c r="V129" s="74">
        <v>190</v>
      </c>
      <c r="W129" s="74">
        <v>190</v>
      </c>
      <c r="X129" s="74">
        <v>190</v>
      </c>
      <c r="Y129" s="74">
        <v>190</v>
      </c>
      <c r="Z129" s="74">
        <v>190</v>
      </c>
      <c r="AA129" s="74">
        <v>190</v>
      </c>
      <c r="AB129" s="74">
        <v>190</v>
      </c>
      <c r="AC129" s="74">
        <v>190</v>
      </c>
      <c r="AD129" s="74">
        <v>190</v>
      </c>
      <c r="AE129" s="74">
        <v>190</v>
      </c>
      <c r="AF129" s="74">
        <v>190</v>
      </c>
      <c r="AG129" s="74">
        <v>190</v>
      </c>
      <c r="AH129" s="63"/>
    </row>
    <row r="130" spans="1:40" s="21" customFormat="1" x14ac:dyDescent="0.25">
      <c r="A130" s="68" t="s">
        <v>15</v>
      </c>
      <c r="B130" s="74"/>
      <c r="C130" s="74">
        <v>130</v>
      </c>
      <c r="D130" s="74">
        <v>130</v>
      </c>
      <c r="E130" s="74">
        <v>130</v>
      </c>
      <c r="F130" s="74">
        <v>130</v>
      </c>
      <c r="G130" s="74">
        <v>130</v>
      </c>
      <c r="H130" s="74">
        <v>130</v>
      </c>
      <c r="I130" s="74">
        <v>130</v>
      </c>
      <c r="J130" s="74">
        <v>130</v>
      </c>
      <c r="K130" s="74">
        <v>130</v>
      </c>
      <c r="L130" s="74">
        <v>130</v>
      </c>
      <c r="M130" s="74">
        <v>130</v>
      </c>
      <c r="N130" s="74">
        <v>130</v>
      </c>
      <c r="O130" s="74">
        <v>130</v>
      </c>
      <c r="P130" s="74">
        <v>130</v>
      </c>
      <c r="Q130" s="74">
        <v>130</v>
      </c>
      <c r="R130" s="74">
        <v>130</v>
      </c>
      <c r="S130" s="74">
        <v>130</v>
      </c>
      <c r="T130" s="74">
        <v>130</v>
      </c>
      <c r="U130" s="74">
        <v>130</v>
      </c>
      <c r="V130" s="74">
        <v>130</v>
      </c>
      <c r="W130" s="74">
        <v>130</v>
      </c>
      <c r="X130" s="74">
        <v>130</v>
      </c>
      <c r="Y130" s="74">
        <v>130</v>
      </c>
      <c r="Z130" s="74">
        <v>130</v>
      </c>
      <c r="AA130" s="74">
        <v>130</v>
      </c>
      <c r="AB130" s="74">
        <v>130</v>
      </c>
      <c r="AC130" s="74">
        <v>130</v>
      </c>
      <c r="AD130" s="74">
        <v>130</v>
      </c>
      <c r="AE130" s="74">
        <v>130</v>
      </c>
      <c r="AF130" s="74">
        <v>130</v>
      </c>
      <c r="AG130" s="74">
        <v>130</v>
      </c>
      <c r="AH130" s="63"/>
    </row>
    <row r="131" spans="1:40" s="21" customFormat="1" x14ac:dyDescent="0.25">
      <c r="A131" s="68" t="s">
        <v>14</v>
      </c>
      <c r="B131" s="74"/>
      <c r="C131" s="74">
        <v>300</v>
      </c>
      <c r="D131" s="74">
        <v>300</v>
      </c>
      <c r="E131" s="74">
        <v>300</v>
      </c>
      <c r="F131" s="74">
        <v>300</v>
      </c>
      <c r="G131" s="74">
        <v>300</v>
      </c>
      <c r="H131" s="74">
        <v>300</v>
      </c>
      <c r="I131" s="74">
        <v>300</v>
      </c>
      <c r="J131" s="74">
        <v>300</v>
      </c>
      <c r="K131" s="74">
        <v>300</v>
      </c>
      <c r="L131" s="74">
        <v>300</v>
      </c>
      <c r="M131" s="74">
        <v>300</v>
      </c>
      <c r="N131" s="74">
        <v>300</v>
      </c>
      <c r="O131" s="74">
        <v>300</v>
      </c>
      <c r="P131" s="74">
        <v>300</v>
      </c>
      <c r="Q131" s="74">
        <v>300</v>
      </c>
      <c r="R131" s="74">
        <v>300</v>
      </c>
      <c r="S131" s="74">
        <v>300</v>
      </c>
      <c r="T131" s="74">
        <v>300</v>
      </c>
      <c r="U131" s="74">
        <v>300</v>
      </c>
      <c r="V131" s="74">
        <v>300</v>
      </c>
      <c r="W131" s="74">
        <v>300</v>
      </c>
      <c r="X131" s="74">
        <v>300</v>
      </c>
      <c r="Y131" s="74">
        <v>300</v>
      </c>
      <c r="Z131" s="74">
        <v>300</v>
      </c>
      <c r="AA131" s="74">
        <v>300</v>
      </c>
      <c r="AB131" s="74">
        <v>300</v>
      </c>
      <c r="AC131" s="74">
        <v>300</v>
      </c>
      <c r="AD131" s="74">
        <v>300</v>
      </c>
      <c r="AE131" s="74">
        <v>300</v>
      </c>
      <c r="AF131" s="74">
        <v>300</v>
      </c>
      <c r="AG131" s="74">
        <v>300</v>
      </c>
      <c r="AH131" s="63"/>
    </row>
    <row r="132" spans="1:40" s="21" customFormat="1" x14ac:dyDescent="0.25">
      <c r="A132" s="68" t="s">
        <v>13</v>
      </c>
      <c r="B132" s="74"/>
      <c r="C132" s="74">
        <v>200</v>
      </c>
      <c r="D132" s="74">
        <v>200</v>
      </c>
      <c r="E132" s="74">
        <v>200</v>
      </c>
      <c r="F132" s="74">
        <v>200</v>
      </c>
      <c r="G132" s="74">
        <v>200</v>
      </c>
      <c r="H132" s="74">
        <v>200</v>
      </c>
      <c r="I132" s="74">
        <v>200</v>
      </c>
      <c r="J132" s="74">
        <v>200</v>
      </c>
      <c r="K132" s="74">
        <v>200</v>
      </c>
      <c r="L132" s="74">
        <v>200</v>
      </c>
      <c r="M132" s="74">
        <v>200</v>
      </c>
      <c r="N132" s="74">
        <v>200</v>
      </c>
      <c r="O132" s="74">
        <v>200</v>
      </c>
      <c r="P132" s="74">
        <v>200</v>
      </c>
      <c r="Q132" s="74">
        <v>200</v>
      </c>
      <c r="R132" s="74">
        <v>200</v>
      </c>
      <c r="S132" s="74">
        <v>200</v>
      </c>
      <c r="T132" s="74">
        <v>200</v>
      </c>
      <c r="U132" s="74">
        <v>200</v>
      </c>
      <c r="V132" s="74">
        <v>200</v>
      </c>
      <c r="W132" s="74">
        <v>200</v>
      </c>
      <c r="X132" s="74">
        <v>200</v>
      </c>
      <c r="Y132" s="74">
        <v>200</v>
      </c>
      <c r="Z132" s="74">
        <v>200</v>
      </c>
      <c r="AA132" s="74">
        <v>200</v>
      </c>
      <c r="AB132" s="74">
        <v>200</v>
      </c>
      <c r="AC132" s="74">
        <v>200</v>
      </c>
      <c r="AD132" s="74">
        <v>200</v>
      </c>
      <c r="AE132" s="74">
        <v>200</v>
      </c>
      <c r="AF132" s="74">
        <v>200</v>
      </c>
      <c r="AG132" s="74">
        <v>200</v>
      </c>
      <c r="AH132" s="63"/>
    </row>
    <row r="133" spans="1:40" s="21" customFormat="1" x14ac:dyDescent="0.25">
      <c r="A133" s="75" t="s">
        <v>12</v>
      </c>
      <c r="B133" s="70"/>
      <c r="C133" s="70">
        <v>0</v>
      </c>
      <c r="D133" s="70">
        <v>0</v>
      </c>
      <c r="E133" s="70">
        <v>0</v>
      </c>
      <c r="F133" s="70">
        <v>0</v>
      </c>
      <c r="G133" s="70">
        <v>0</v>
      </c>
      <c r="H133" s="95">
        <v>5200</v>
      </c>
      <c r="I133" s="70">
        <v>0</v>
      </c>
      <c r="J133" s="70">
        <v>0</v>
      </c>
      <c r="K133" s="70">
        <v>0</v>
      </c>
      <c r="L133" s="70">
        <v>0</v>
      </c>
      <c r="M133" s="70">
        <v>0</v>
      </c>
      <c r="N133" s="70">
        <v>9900</v>
      </c>
      <c r="O133" s="70">
        <v>0</v>
      </c>
      <c r="P133" s="70">
        <v>0</v>
      </c>
      <c r="Q133" s="70">
        <v>0</v>
      </c>
      <c r="R133" s="70">
        <v>0</v>
      </c>
      <c r="S133" s="70">
        <v>0</v>
      </c>
      <c r="T133" s="70">
        <v>64400</v>
      </c>
      <c r="U133" s="70">
        <v>0</v>
      </c>
      <c r="V133" s="70">
        <v>0</v>
      </c>
      <c r="W133" s="70">
        <v>0</v>
      </c>
      <c r="X133" s="70">
        <v>0</v>
      </c>
      <c r="Y133" s="70">
        <v>0</v>
      </c>
      <c r="Z133" s="70">
        <v>0</v>
      </c>
      <c r="AA133" s="70">
        <v>0</v>
      </c>
      <c r="AB133" s="70">
        <v>0</v>
      </c>
      <c r="AC133" s="70">
        <v>0</v>
      </c>
      <c r="AD133" s="70">
        <v>0</v>
      </c>
      <c r="AE133" s="70">
        <v>0</v>
      </c>
      <c r="AF133" s="70">
        <v>0</v>
      </c>
      <c r="AG133" s="70">
        <v>79500</v>
      </c>
      <c r="AH133" s="63"/>
    </row>
    <row r="134" spans="1:40" s="21" customFormat="1" x14ac:dyDescent="0.25">
      <c r="A134" s="66" t="s">
        <v>11</v>
      </c>
      <c r="B134" s="70"/>
      <c r="C134" s="70">
        <v>-5899.43</v>
      </c>
      <c r="D134" s="70">
        <v>-1477.48</v>
      </c>
      <c r="E134" s="70">
        <v>-1274.49</v>
      </c>
      <c r="F134" s="70">
        <v>-724.16</v>
      </c>
      <c r="G134" s="70">
        <v>-434.49</v>
      </c>
      <c r="H134" s="95">
        <v>385.25</v>
      </c>
      <c r="I134" s="70">
        <v>-231.5</v>
      </c>
      <c r="J134" s="70">
        <v>-231.5</v>
      </c>
      <c r="K134" s="70">
        <v>-434.49</v>
      </c>
      <c r="L134" s="70">
        <v>-981.5</v>
      </c>
      <c r="M134" s="70">
        <v>-231.5</v>
      </c>
      <c r="N134" s="70">
        <v>2793.63</v>
      </c>
      <c r="O134" s="70">
        <v>-231.5</v>
      </c>
      <c r="P134" s="70">
        <v>-231.5</v>
      </c>
      <c r="Q134" s="70">
        <v>-231.5</v>
      </c>
      <c r="R134" s="70">
        <v>-231.5</v>
      </c>
      <c r="S134" s="70">
        <v>-231.5</v>
      </c>
      <c r="T134" s="70">
        <v>37848.65</v>
      </c>
      <c r="U134" s="70">
        <v>0</v>
      </c>
      <c r="V134" s="70">
        <v>0</v>
      </c>
      <c r="W134" s="70">
        <v>0</v>
      </c>
      <c r="X134" s="70">
        <v>0</v>
      </c>
      <c r="Y134" s="70">
        <v>0</v>
      </c>
      <c r="Z134" s="70">
        <v>0</v>
      </c>
      <c r="AA134" s="70">
        <v>0</v>
      </c>
      <c r="AB134" s="70">
        <v>0</v>
      </c>
      <c r="AC134" s="70">
        <v>0</v>
      </c>
      <c r="AD134" s="70">
        <v>0</v>
      </c>
      <c r="AE134" s="70">
        <v>0</v>
      </c>
      <c r="AF134" s="70">
        <v>0</v>
      </c>
      <c r="AG134" s="70">
        <v>27949.51</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1547310</v>
      </c>
      <c r="J5" t="s">
        <v>4</v>
      </c>
      <c r="K5" s="1">
        <v>288000</v>
      </c>
      <c r="S5" s="120"/>
      <c r="T5" s="120"/>
      <c r="U5" s="120"/>
      <c r="V5" s="120"/>
      <c r="W5" s="120"/>
      <c r="X5" s="120"/>
      <c r="Y5" s="120"/>
      <c r="Z5" s="120"/>
    </row>
    <row r="6" spans="1:27" x14ac:dyDescent="0.3">
      <c r="A6" t="s">
        <v>8</v>
      </c>
      <c r="B6" s="1">
        <v>608985</v>
      </c>
      <c r="J6" t="s">
        <v>8</v>
      </c>
      <c r="K6" s="1">
        <v>810000</v>
      </c>
      <c r="S6" s="120"/>
      <c r="T6" s="120"/>
      <c r="U6" s="120"/>
      <c r="V6" s="120"/>
      <c r="W6" s="120"/>
      <c r="X6" s="120"/>
      <c r="Y6" s="120"/>
      <c r="Z6" s="120"/>
      <c r="AA6" s="18"/>
    </row>
    <row r="7" spans="1:27" x14ac:dyDescent="0.3">
      <c r="A7" t="s">
        <v>9</v>
      </c>
      <c r="B7" s="1">
        <v>27877980</v>
      </c>
      <c r="J7" t="s">
        <v>9</v>
      </c>
      <c r="K7" s="1">
        <v>0</v>
      </c>
      <c r="S7" s="120"/>
      <c r="T7" s="120"/>
      <c r="U7" s="120"/>
      <c r="V7" s="120"/>
      <c r="W7" s="120"/>
      <c r="X7" s="120"/>
      <c r="Y7" s="120"/>
      <c r="Z7" s="120"/>
      <c r="AA7" s="18"/>
    </row>
    <row r="8" spans="1:27" x14ac:dyDescent="0.3">
      <c r="A8" t="s">
        <v>7</v>
      </c>
      <c r="B8" s="1">
        <v>811980</v>
      </c>
      <c r="J8" t="s">
        <v>7</v>
      </c>
      <c r="K8" s="1">
        <v>3340650</v>
      </c>
      <c r="S8" s="120"/>
      <c r="T8" s="120"/>
      <c r="U8" s="120"/>
      <c r="V8" s="120"/>
      <c r="W8" s="120"/>
      <c r="X8" s="120"/>
      <c r="Y8" s="120"/>
      <c r="Z8" s="120"/>
    </row>
    <row r="9" spans="1:27" x14ac:dyDescent="0.3">
      <c r="A9" t="s">
        <v>3</v>
      </c>
      <c r="B9" s="1">
        <v>1856295</v>
      </c>
      <c r="J9" t="s">
        <v>3</v>
      </c>
      <c r="K9" s="1">
        <v>350000</v>
      </c>
      <c r="S9" s="120"/>
      <c r="T9" s="120"/>
      <c r="U9" s="120"/>
      <c r="V9" s="120"/>
      <c r="W9" s="120"/>
      <c r="X9" s="120"/>
      <c r="Y9" s="120"/>
      <c r="Z9" s="120"/>
    </row>
    <row r="10" spans="1:27" x14ac:dyDescent="0.3">
      <c r="A10" t="s">
        <v>6</v>
      </c>
      <c r="B10" s="1">
        <v>2747970</v>
      </c>
      <c r="J10" t="s">
        <v>6</v>
      </c>
      <c r="K10" s="1">
        <v>0</v>
      </c>
      <c r="S10" s="120"/>
      <c r="T10" s="120"/>
      <c r="U10" s="120"/>
      <c r="V10" s="120"/>
      <c r="W10" s="120"/>
      <c r="X10" s="120"/>
      <c r="Y10" s="120"/>
      <c r="Z10" s="120"/>
    </row>
    <row r="11" spans="1:27" x14ac:dyDescent="0.3">
      <c r="A11" t="s">
        <v>5</v>
      </c>
      <c r="B11" s="1">
        <v>541320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10770000</v>
      </c>
    </row>
    <row r="14" spans="1:27" x14ac:dyDescent="0.3">
      <c r="A14" t="s">
        <v>63</v>
      </c>
      <c r="B14" s="1">
        <v>0</v>
      </c>
      <c r="J14" t="s">
        <v>63</v>
      </c>
      <c r="K14" s="1">
        <v>0</v>
      </c>
    </row>
    <row r="15" spans="1:27" x14ac:dyDescent="0.3">
      <c r="A15" s="12" t="s">
        <v>64</v>
      </c>
      <c r="B15" s="13">
        <v>35991840</v>
      </c>
      <c r="J15" s="12" t="s">
        <v>64</v>
      </c>
      <c r="K15" s="13">
        <v>15558650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1905770</v>
      </c>
      <c r="J22" t="s">
        <v>4</v>
      </c>
      <c r="K22" s="1">
        <v>216824</v>
      </c>
      <c r="S22" s="120"/>
      <c r="T22" s="120"/>
      <c r="U22" s="120"/>
      <c r="V22" s="120"/>
      <c r="W22" s="120"/>
      <c r="X22" s="120"/>
      <c r="Y22" s="120"/>
      <c r="Z22" s="120"/>
    </row>
    <row r="23" spans="1:26" x14ac:dyDescent="0.3">
      <c r="A23" t="s">
        <v>8</v>
      </c>
      <c r="B23" s="1">
        <v>775071</v>
      </c>
      <c r="J23" t="s">
        <v>8</v>
      </c>
      <c r="K23" s="1">
        <v>538848</v>
      </c>
      <c r="S23" s="120"/>
      <c r="T23" s="120"/>
      <c r="U23" s="120"/>
      <c r="V23" s="120"/>
      <c r="W23" s="120"/>
      <c r="X23" s="120"/>
      <c r="Y23" s="120"/>
      <c r="Z23" s="120"/>
    </row>
    <row r="24" spans="1:26" ht="14.55" customHeight="1" x14ac:dyDescent="0.3">
      <c r="A24" t="s">
        <v>9</v>
      </c>
      <c r="B24" s="1">
        <v>35481028</v>
      </c>
      <c r="J24" t="s">
        <v>9</v>
      </c>
      <c r="K24" s="1">
        <v>0</v>
      </c>
      <c r="S24" s="120"/>
      <c r="T24" s="120"/>
      <c r="U24" s="120"/>
      <c r="V24" s="120"/>
      <c r="W24" s="120"/>
      <c r="X24" s="120"/>
      <c r="Y24" s="120"/>
      <c r="Z24" s="120"/>
    </row>
    <row r="25" spans="1:26" x14ac:dyDescent="0.3">
      <c r="A25" t="s">
        <v>7</v>
      </c>
      <c r="B25" s="1">
        <v>1033428</v>
      </c>
      <c r="J25" t="s">
        <v>7</v>
      </c>
      <c r="K25" s="1">
        <v>2995541.36</v>
      </c>
      <c r="S25" s="120"/>
      <c r="T25" s="120"/>
      <c r="U25" s="120"/>
      <c r="V25" s="120"/>
      <c r="W25" s="120"/>
      <c r="X25" s="120"/>
      <c r="Y25" s="120"/>
      <c r="Z25" s="120"/>
    </row>
    <row r="26" spans="1:26" ht="14.55" customHeight="1" x14ac:dyDescent="0.3">
      <c r="A26" t="s">
        <v>3</v>
      </c>
      <c r="B26" s="1">
        <v>2362556</v>
      </c>
      <c r="J26" t="s">
        <v>3</v>
      </c>
      <c r="K26" s="1">
        <v>298898</v>
      </c>
      <c r="S26" s="120"/>
      <c r="T26" s="120"/>
      <c r="U26" s="120"/>
      <c r="V26" s="120"/>
      <c r="W26" s="120"/>
      <c r="X26" s="120"/>
      <c r="Y26" s="120"/>
      <c r="Z26" s="120"/>
    </row>
    <row r="27" spans="1:26" x14ac:dyDescent="0.3">
      <c r="A27" t="s">
        <v>6</v>
      </c>
      <c r="B27" s="1">
        <v>3497418</v>
      </c>
      <c r="J27" t="s">
        <v>6</v>
      </c>
      <c r="K27" s="1">
        <v>0</v>
      </c>
      <c r="S27" s="120"/>
      <c r="T27" s="120"/>
      <c r="U27" s="120"/>
      <c r="V27" s="120"/>
      <c r="W27" s="120"/>
      <c r="X27" s="120"/>
      <c r="Y27" s="120"/>
      <c r="Z27" s="120"/>
    </row>
    <row r="28" spans="1:26" x14ac:dyDescent="0.3">
      <c r="A28" t="s">
        <v>5</v>
      </c>
      <c r="B28" s="1">
        <v>688952</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12566796</v>
      </c>
    </row>
    <row r="31" spans="1:26" x14ac:dyDescent="0.3">
      <c r="A31" t="s">
        <v>63</v>
      </c>
      <c r="B31" s="1">
        <v>0</v>
      </c>
      <c r="J31" t="s">
        <v>63</v>
      </c>
      <c r="K31" s="1">
        <v>0</v>
      </c>
    </row>
    <row r="32" spans="1:26" x14ac:dyDescent="0.3">
      <c r="A32" s="12" t="s">
        <v>64</v>
      </c>
      <c r="B32" s="13">
        <v>45744223</v>
      </c>
      <c r="J32" s="12" t="s">
        <v>64</v>
      </c>
      <c r="K32" s="13">
        <v>16616907.359999999</v>
      </c>
    </row>
    <row r="35" spans="1:15" x14ac:dyDescent="0.3">
      <c r="B35" t="s">
        <v>66</v>
      </c>
      <c r="C35" t="s">
        <v>67</v>
      </c>
      <c r="D35" t="s">
        <v>23</v>
      </c>
      <c r="H35" t="s">
        <v>67</v>
      </c>
      <c r="I35" t="s">
        <v>23</v>
      </c>
    </row>
    <row r="36" spans="1:15" x14ac:dyDescent="0.3">
      <c r="A36" t="s">
        <v>106</v>
      </c>
      <c r="B36" s="14">
        <v>51550490</v>
      </c>
      <c r="C36" s="14">
        <v>35991840</v>
      </c>
      <c r="D36" s="14">
        <v>15558650</v>
      </c>
      <c r="G36" t="s">
        <v>106</v>
      </c>
      <c r="H36" s="15">
        <v>0.69818618600909521</v>
      </c>
      <c r="I36" s="15">
        <v>0.30181381399090484</v>
      </c>
    </row>
    <row r="37" spans="1:15" x14ac:dyDescent="0.3">
      <c r="A37" t="s">
        <v>105</v>
      </c>
      <c r="B37" s="14">
        <v>62361130.359999999</v>
      </c>
      <c r="C37" s="14">
        <v>45744223</v>
      </c>
      <c r="D37" s="14">
        <v>16616907.359999999</v>
      </c>
      <c r="G37" t="s">
        <v>105</v>
      </c>
      <c r="H37" s="15">
        <v>0.73353742525073751</v>
      </c>
      <c r="I37" s="15">
        <v>0.26646257474926244</v>
      </c>
    </row>
    <row r="38" spans="1:15" x14ac:dyDescent="0.3">
      <c r="O38" s="17">
        <v>9970144416000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188973.12</v>
      </c>
      <c r="J11" s="19"/>
      <c r="K11" s="19"/>
      <c r="L11" s="19"/>
      <c r="M11" s="19"/>
      <c r="N11" s="19"/>
      <c r="O11" s="19"/>
      <c r="P11" s="19"/>
    </row>
    <row r="12" spans="1:16" ht="14.55" customHeight="1" thickBot="1" x14ac:dyDescent="0.3">
      <c r="A12" s="19"/>
      <c r="B12" s="19"/>
      <c r="C12" s="19"/>
      <c r="D12" s="19"/>
      <c r="E12" s="19"/>
      <c r="F12" s="19"/>
      <c r="G12" s="44" t="s">
        <v>72</v>
      </c>
      <c r="H12" s="45" t="s">
        <v>73</v>
      </c>
      <c r="I12" s="46">
        <v>2661450</v>
      </c>
      <c r="J12" s="19"/>
      <c r="K12" s="19"/>
      <c r="L12" s="19"/>
      <c r="M12" s="19"/>
      <c r="N12" s="19"/>
      <c r="O12" s="19"/>
      <c r="P12" s="19"/>
    </row>
    <row r="13" spans="1:16" ht="14.55" customHeight="1" thickBot="1" x14ac:dyDescent="0.3">
      <c r="A13" s="19"/>
      <c r="B13" s="19"/>
      <c r="C13" s="19"/>
      <c r="D13" s="19"/>
      <c r="E13" s="19"/>
      <c r="F13" s="19"/>
      <c r="G13" s="44" t="s">
        <v>74</v>
      </c>
      <c r="H13" s="45" t="s">
        <v>73</v>
      </c>
      <c r="I13" s="46">
        <v>4028969.36</v>
      </c>
      <c r="J13" s="19"/>
      <c r="K13" s="19"/>
      <c r="L13" s="19"/>
      <c r="M13" s="19"/>
      <c r="N13" s="19"/>
      <c r="O13" s="19"/>
      <c r="P13" s="19"/>
    </row>
    <row r="14" spans="1:16" ht="14.55" customHeight="1" thickBot="1" x14ac:dyDescent="0.3">
      <c r="A14" s="19"/>
      <c r="B14" s="19"/>
      <c r="C14" s="19"/>
      <c r="D14" s="19"/>
      <c r="E14" s="19"/>
      <c r="F14" s="19"/>
      <c r="G14" s="44" t="s">
        <v>75</v>
      </c>
      <c r="H14" s="45" t="s">
        <v>76</v>
      </c>
      <c r="I14" s="47">
        <v>0.33</v>
      </c>
      <c r="J14" s="19"/>
      <c r="K14" s="19"/>
      <c r="L14" s="19"/>
      <c r="M14" s="19"/>
      <c r="N14" s="19"/>
      <c r="O14" s="19"/>
      <c r="P14" s="19"/>
    </row>
    <row r="15" spans="1:16" ht="14.55" customHeight="1" thickBot="1" x14ac:dyDescent="0.3">
      <c r="A15" s="19"/>
      <c r="B15" s="19"/>
      <c r="C15" s="19"/>
      <c r="D15" s="19"/>
      <c r="E15" s="19"/>
      <c r="F15" s="19"/>
      <c r="G15" s="44" t="s">
        <v>77</v>
      </c>
      <c r="H15" s="45" t="s">
        <v>60</v>
      </c>
      <c r="I15" s="48">
        <v>23.464337505635925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174.98581818181816</v>
      </c>
      <c r="F40" s="78">
        <v>186.65153939393937</v>
      </c>
      <c r="G40" s="78">
        <v>198.31726060606059</v>
      </c>
      <c r="H40" s="78">
        <v>209.9829818181818</v>
      </c>
      <c r="I40" s="78">
        <v>221.64870303030301</v>
      </c>
      <c r="J40" s="54">
        <v>233.31442424242422</v>
      </c>
      <c r="K40" s="78">
        <v>244.98014545454544</v>
      </c>
      <c r="L40" s="78">
        <v>256.64586666666662</v>
      </c>
      <c r="M40" s="78">
        <v>268.31158787878786</v>
      </c>
      <c r="N40" s="78">
        <v>279.9773090909091</v>
      </c>
      <c r="O40" s="78">
        <v>291.64303030303029</v>
      </c>
      <c r="P40" s="19"/>
    </row>
    <row r="41" spans="1:16" x14ac:dyDescent="0.25">
      <c r="A41" s="19"/>
      <c r="B41" s="19"/>
      <c r="C41" s="55">
        <v>-0.2</v>
      </c>
      <c r="D41" s="56">
        <v>191.86199999999999</v>
      </c>
      <c r="E41" s="90">
        <v>-0.46163372844590855</v>
      </c>
      <c r="F41" s="90">
        <v>-0.42574264367563586</v>
      </c>
      <c r="G41" s="90">
        <v>-0.38985155890536305</v>
      </c>
      <c r="H41" s="90">
        <v>-0.35396047413509024</v>
      </c>
      <c r="I41" s="90">
        <v>-0.31806938936481743</v>
      </c>
      <c r="J41" s="90">
        <v>-0.28217830459454474</v>
      </c>
      <c r="K41" s="90">
        <v>-0.24628721982427204</v>
      </c>
      <c r="L41" s="90">
        <v>-0.21039613505399923</v>
      </c>
      <c r="M41" s="90">
        <v>-0.17450505028372654</v>
      </c>
      <c r="N41" s="90">
        <v>-0.13861396551345362</v>
      </c>
      <c r="O41" s="90">
        <v>-0.10272288074318092</v>
      </c>
      <c r="P41" s="19"/>
    </row>
    <row r="42" spans="1:16" x14ac:dyDescent="0.25">
      <c r="A42" s="19"/>
      <c r="B42" s="19"/>
      <c r="C42" s="55">
        <v>-0.15</v>
      </c>
      <c r="D42" s="56">
        <v>239.82749999999999</v>
      </c>
      <c r="E42" s="90">
        <v>-0.32704216055738566</v>
      </c>
      <c r="F42" s="90">
        <v>-0.28217830459454485</v>
      </c>
      <c r="G42" s="90">
        <v>-0.23731444863170381</v>
      </c>
      <c r="H42" s="90">
        <v>-0.19245059266886289</v>
      </c>
      <c r="I42" s="90">
        <v>-0.14758673670602196</v>
      </c>
      <c r="J42" s="90">
        <v>-0.10272288074318092</v>
      </c>
      <c r="K42" s="90">
        <v>-5.7859024780340107E-2</v>
      </c>
      <c r="L42" s="90">
        <v>-1.2995168817499181E-2</v>
      </c>
      <c r="M42" s="90">
        <v>3.1868687145341967E-2</v>
      </c>
      <c r="N42" s="90">
        <v>7.6732543108183116E-2</v>
      </c>
      <c r="O42" s="90">
        <v>0.12159639907102382</v>
      </c>
      <c r="P42" s="19"/>
    </row>
    <row r="43" spans="1:16" x14ac:dyDescent="0.25">
      <c r="A43" s="19"/>
      <c r="B43" s="19"/>
      <c r="C43" s="55">
        <v>-0.1</v>
      </c>
      <c r="D43" s="56">
        <v>282.14999999999998</v>
      </c>
      <c r="E43" s="90">
        <v>-0.20828489477339496</v>
      </c>
      <c r="F43" s="90">
        <v>-0.15550388775828794</v>
      </c>
      <c r="G43" s="90">
        <v>-0.10272288074318103</v>
      </c>
      <c r="H43" s="90">
        <v>-4.9941873728074015E-2</v>
      </c>
      <c r="I43" s="90">
        <v>2.8391332870330022E-3</v>
      </c>
      <c r="J43" s="90">
        <v>5.5620140302139909E-2</v>
      </c>
      <c r="K43" s="90">
        <v>0.10840114731724704</v>
      </c>
      <c r="L43" s="90">
        <v>0.16118215433235394</v>
      </c>
      <c r="M43" s="90">
        <v>0.21396316134746107</v>
      </c>
      <c r="N43" s="90">
        <v>0.26674416836256798</v>
      </c>
      <c r="O43" s="90">
        <v>0.31952517537767511</v>
      </c>
      <c r="P43" s="19"/>
    </row>
    <row r="44" spans="1:16" x14ac:dyDescent="0.25">
      <c r="A44" s="19"/>
      <c r="B44" s="19"/>
      <c r="C44" s="55">
        <v>-0.05</v>
      </c>
      <c r="D44" s="56">
        <v>313.5</v>
      </c>
      <c r="E44" s="90">
        <v>-0.12031654974821659</v>
      </c>
      <c r="F44" s="90">
        <v>-6.167098639809776E-2</v>
      </c>
      <c r="G44" s="90">
        <v>-3.0254230479789257E-3</v>
      </c>
      <c r="H44" s="90">
        <v>5.5620140302140131E-2</v>
      </c>
      <c r="I44" s="90">
        <v>0.11426570365225897</v>
      </c>
      <c r="J44" s="90">
        <v>0.17291126700237802</v>
      </c>
      <c r="K44" s="90">
        <v>0.23155683035249686</v>
      </c>
      <c r="L44" s="90">
        <v>0.29020239370261547</v>
      </c>
      <c r="M44" s="90">
        <v>0.34884795705273453</v>
      </c>
      <c r="N44" s="90">
        <v>0.40749352040285358</v>
      </c>
      <c r="O44" s="90">
        <v>0.46613908375297242</v>
      </c>
      <c r="P44" s="19"/>
    </row>
    <row r="45" spans="1:16" x14ac:dyDescent="0.25">
      <c r="A45" s="19"/>
      <c r="B45" s="19"/>
      <c r="C45" s="51" t="s">
        <v>86</v>
      </c>
      <c r="D45" s="57">
        <v>330</v>
      </c>
      <c r="E45" s="90">
        <v>-7.4017420787596433E-2</v>
      </c>
      <c r="F45" s="90">
        <v>-1.2285248840102847E-2</v>
      </c>
      <c r="G45" s="90">
        <v>4.944692310739085E-2</v>
      </c>
      <c r="H45" s="90">
        <v>0.11117909505488432</v>
      </c>
      <c r="I45" s="90">
        <v>0.17291126700237802</v>
      </c>
      <c r="J45" s="90">
        <v>0.2346434389498715</v>
      </c>
      <c r="K45" s="90">
        <v>0.29637561089736497</v>
      </c>
      <c r="L45" s="90">
        <v>0.35810778284485845</v>
      </c>
      <c r="M45" s="90">
        <v>0.41983995479235214</v>
      </c>
      <c r="N45" s="90">
        <v>0.48157212673984584</v>
      </c>
      <c r="O45" s="90">
        <v>0.54330429868733932</v>
      </c>
      <c r="P45" s="19"/>
    </row>
    <row r="46" spans="1:16" ht="14.55" customHeight="1" x14ac:dyDescent="0.25">
      <c r="A46" s="19"/>
      <c r="B46" s="19"/>
      <c r="C46" s="55">
        <v>0.05</v>
      </c>
      <c r="D46" s="56">
        <v>346.5</v>
      </c>
      <c r="E46" s="90">
        <v>-2.7718291826976271E-2</v>
      </c>
      <c r="F46" s="90">
        <v>3.7100488717892066E-2</v>
      </c>
      <c r="G46" s="90">
        <v>0.10191926926276018</v>
      </c>
      <c r="H46" s="90">
        <v>0.16673804980762852</v>
      </c>
      <c r="I46" s="90">
        <v>0.23155683035249686</v>
      </c>
      <c r="J46" s="90">
        <v>0.29637561089736497</v>
      </c>
      <c r="K46" s="90">
        <v>0.36119439144223331</v>
      </c>
      <c r="L46" s="90">
        <v>0.42601317198710142</v>
      </c>
      <c r="M46" s="90">
        <v>0.49083195253196976</v>
      </c>
      <c r="N46" s="90">
        <v>0.5556507330768381</v>
      </c>
      <c r="O46" s="90">
        <v>0.62046951362170644</v>
      </c>
      <c r="P46" s="19"/>
    </row>
    <row r="47" spans="1:16" x14ac:dyDescent="0.25">
      <c r="A47" s="19"/>
      <c r="B47" s="19"/>
      <c r="C47" s="55">
        <v>0.1</v>
      </c>
      <c r="D47" s="56">
        <v>381.15</v>
      </c>
      <c r="E47" s="90">
        <v>6.9509878990325902E-2</v>
      </c>
      <c r="F47" s="90">
        <v>0.1408105375896811</v>
      </c>
      <c r="G47" s="90">
        <v>0.21211119618903607</v>
      </c>
      <c r="H47" s="90">
        <v>0.28341185478839126</v>
      </c>
      <c r="I47" s="90">
        <v>0.35471251338774645</v>
      </c>
      <c r="J47" s="90">
        <v>0.42601317198710142</v>
      </c>
      <c r="K47" s="90">
        <v>0.49731383058645662</v>
      </c>
      <c r="L47" s="90">
        <v>0.56861448918581159</v>
      </c>
      <c r="M47" s="90">
        <v>0.63991514778516678</v>
      </c>
      <c r="N47" s="90">
        <v>0.71121580638452198</v>
      </c>
      <c r="O47" s="90">
        <v>0.78251646498387673</v>
      </c>
      <c r="P47" s="19"/>
    </row>
    <row r="48" spans="1:16" x14ac:dyDescent="0.25">
      <c r="A48" s="19"/>
      <c r="B48" s="19"/>
      <c r="C48" s="55">
        <v>0.15</v>
      </c>
      <c r="D48" s="56">
        <v>438.32249999999999</v>
      </c>
      <c r="E48" s="90">
        <v>0.22993636083887492</v>
      </c>
      <c r="F48" s="90">
        <v>0.31193211822813316</v>
      </c>
      <c r="G48" s="90">
        <v>0.39392787561739162</v>
      </c>
      <c r="H48" s="90">
        <v>0.47592363300665008</v>
      </c>
      <c r="I48" s="90">
        <v>0.55791939039590854</v>
      </c>
      <c r="J48" s="90">
        <v>0.63991514778516678</v>
      </c>
      <c r="K48" s="90">
        <v>0.72191090517442502</v>
      </c>
      <c r="L48" s="90">
        <v>0.80390666256368326</v>
      </c>
      <c r="M48" s="90">
        <v>0.88590241995294172</v>
      </c>
      <c r="N48" s="90">
        <v>0.96789817734220018</v>
      </c>
      <c r="O48" s="90">
        <v>1.0498939347314584</v>
      </c>
      <c r="P48" s="19"/>
    </row>
    <row r="49" spans="1:16" ht="14.4" thickBot="1" x14ac:dyDescent="0.3">
      <c r="A49" s="19"/>
      <c r="B49" s="19"/>
      <c r="C49" s="55">
        <v>0.2</v>
      </c>
      <c r="D49" s="58">
        <v>525.98699999999997</v>
      </c>
      <c r="E49" s="90">
        <v>0.47592363300664986</v>
      </c>
      <c r="F49" s="90">
        <v>0.57431854187375997</v>
      </c>
      <c r="G49" s="90">
        <v>0.67271345074086986</v>
      </c>
      <c r="H49" s="90">
        <v>0.77110835960797997</v>
      </c>
      <c r="I49" s="90">
        <v>0.86950326847508985</v>
      </c>
      <c r="J49" s="90">
        <v>0.96789817734219996</v>
      </c>
      <c r="K49" s="90">
        <v>1.0662930862093098</v>
      </c>
      <c r="L49" s="90">
        <v>1.1646879950764197</v>
      </c>
      <c r="M49" s="90">
        <v>1.2630829039435301</v>
      </c>
      <c r="N49" s="90">
        <v>1.3614778128106404</v>
      </c>
      <c r="O49" s="90">
        <v>1.4598727216777498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2026-06-05T20:46:04Z</dcterms:modified>
</cp:coreProperties>
</file>