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9ED331C-C251-4DB0-8B0B-3857F8A0D6B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<sst xmlns="http://schemas.openxmlformats.org/spreadsheetml/2006/main" count="236" uniqueCount="135">
  <si>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</si>
  <si>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</si>
  <si>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</si>
  <si>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</si>
  <si>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</si>
  <si>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</si>
  <si>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</si>
  <si>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</si>
  <si>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</si>
  <si>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</si>
  <si>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</si>
  <si>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</si>
  <si>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</si>
  <si>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</si>
  <si>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</si>
  <si>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</si>
  <si>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</si>
  <si>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</si>
  <si>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</si>
  <si>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</si>
  <si>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</si>
  <si>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</si>
  <si>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</si>
  <si>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</si>
  <si>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</si>
  <si>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</si>
  <si>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</si>
  <si>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</si>
  <si>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</si>
  <si>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</si>
  <si>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</si>
  <si>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</si>
  <si>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</si>
  <si>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</si>
  <si>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</si>
  <si>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</si>
  <si>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</si>
  <si>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</si>
  <si>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</si>
  <si>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</si>
  <si>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</si>
  <si>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</si>
  <si>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</si>
  <si>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</si>
  <si>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</si>
  <si>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</si>
  <si>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</si>
  <si>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</si>
  <si>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</si>
  <si>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</si>
  <si>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</si>
  <si>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</si>
  <si>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</si>
  <si>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</si>
  <si>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</si>
  <si>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</si>
  <si>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</si>
  <si>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</si>
  <si>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</si>
  <si>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</si>
  <si>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</si>
  <si>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</si>
  <si>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</si>
  <si>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</si>
  <si>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</si>
  <si>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</si>
  <si>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</si>
  <si>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</si>
  <si>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</si>
  <si>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</si>
  <si>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</si>
  <si>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</si>
  <si>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</si>
  <si>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</si>
  <si>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</si>
  <si>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</si>
  <si>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</si>
  <si>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</si>
  <si>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</si>
  <si>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</si>
  <si>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</si>
  <si>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</si>
  <si>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</si>
  <si>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</si>
  <si>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</si>
  <si>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</si>
  <si>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</si>
  <si>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</si>
  <si>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</si>
  <si>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</si>
  <si>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</si>
  <si>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</si>
  <si>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</si>
  <si>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</si>
  <si>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</si>
  <si>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</si>
  <si>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</si>
  <si>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</si>
  <si>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</si>
  <si>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</si>
  <si>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</si>
  <si>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</si>
  <si>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</si>
  <si>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HUMOCARO ANTIOQUIA YOLOMBÓ</t>
  </si>
  <si>
    <t>Premio ALIDE 2025 a la Gestión y Modernización Tecnológica – Por el aplicativo Decision.</t>
  </si>
  <si>
    <t>2026 Q1</t>
  </si>
  <si>
    <t>2018 Q2</t>
  </si>
  <si>
    <t>Material de propagacion: Colino/Plántula // Distancia de siembra: 0,25 x 1,2 // Densidad de siembra - Plantas/Ha.: 33.333 // Duracion del ciclo: 2 meses // Productividad/Ha/Ciclo: 80.000 kg // Inicio de Produccion desde la siembra: mes 2  // Duracion de la etapa productiva: 1 meses // Productividad promedio en etapa productiva  // Cultivo asociado: NA // Productividad promedio etapa productiva: 160.000 kg // % Rendimiento 1ra. Calidad: 80 // % Rendimiento 2da. Calidad: 20 // Precio de venta ponderado por calidad: $1.795 // Valor Jornal: $77.573 // Otros: NA</t>
  </si>
  <si>
    <t>El presente documento corresponde a una actualización del documento PDF de la AgroGuía correspondiente a Pepino Cohombro Humocaro Antioquia Yolombó publicada en la página web, y consta de las siguientes partes:</t>
  </si>
  <si>
    <t>- Flujo anualizado de los ingresos (precio y rendimiento) y los costos de producción para una hectárea de
Pepino Cohombro Humocaro Antioquia Yolombó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</si>
  <si>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Humocaro Antioquia Yolombó.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</si>
  <si>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</si>
  <si>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</si>
  <si>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</si>
  <si>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</si>
  <si>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Humocaro Antioquia Yolombó.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</si>
  <si>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</si>
  <si>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</si>
  <si>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Humocaro Antioquia Yolombó, en lo que respecta a la mano de obra incluye actividades como la preparación del terreno, la siembra, el trazado y el ahoyado, entre otras, y ascienden a un total de $10,5 millones de pesos (equivalente a 120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</si>
  <si>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Pepino Cohombro Humocaro Antioquia Yolombó, en lo que respecta a la mano de obra incluye actividades como la fertilización, riego, control de malezas, plagas y enfermedades, entre otras, y ascienden a un total de $16,2 millones de pesos (equivalente a 184 jornales). En cuanto a los insumos, se incluyen los fertilizantes, plaguicidas, transportes, entre otras, que en conjunto ascienden a  $51,9 millones.</t>
  </si>
  <si>
    <t>Nota 1: en caso de utilizar esta información para el desarrollo de otras publicaciones, por favor citar FINAGRO, "Agro Guía - Marcos de Referencia Agroeconómicos"</t>
  </si>
  <si>
    <t>Los costos totales del ciclo para esta actualización (2026 Q1) equivalen a $78,6 millones, en comparación con los costos del marco original que ascienden a $35,4 millones, (mes de publicación del marco: abril - 2018).
La rentabilidad actualizada (2026 Q1) subió frente a la rentabilidad de la primera AgroGuía, pasando del 5,8% al 78,7%. Mientras que el crecimiento de los costos fue del 221,8%, el crecimiento de los ingresos fue del 373,4%.</t>
  </si>
  <si>
    <t>En cuanto a los costos de mano de obra de la AgroGuía actualizada, se destaca la participación de instalación seguido de cosecha y beneficio, que representan el 39% y el 15% del costo total, respectivamente. En cuanto a los costos de insumos, se destaca la participación de transporte seguido de otros, que representan el 28% y el 20% del costo total, respectivamente.</t>
  </si>
  <si>
    <t>A continuación, se presenta la desagregación de los costos de mano de obra e insumos según las diferentes actividades vinculadas a la producción de PEPINO COHOMBRO HUMOCARO ANTIOQUIA YOLOMBÓ</t>
  </si>
  <si>
    <t>En cuanto a los costos de mano de obra, se destaca la participación de instalación segido por cosecha y beneficio que representan el 39% y el 15% del costo total, respectivamente. En cuanto a los costos de insumos, se destaca la participación de control fitosanitario segido por transporte que representan el 26% y el 23% del costo total, respectivamente.</t>
  </si>
  <si>
    <t>En cuanto a los costos de mano de obra, se destaca la participación de instalación segido por cosecha y beneficio que representan el 39% y el 15% del costo total, respectivamente. En cuanto a los costos de insumos, se destaca la participación de transporte segido por otros que representan el 28% y el 20% del costo total, respectivamente.</t>
  </si>
  <si>
    <t>En cuanto a los costos de mano de obra, se destaca la participación de instalación segido por cosecha y beneficio que representan el 39% y el 15% del costo total, respectivamente.</t>
  </si>
  <si>
    <t>En cuanto a los costos de insumos, se destaca la participación de transporte segido por otros que representan el 28% y el 20% del costo total, respectivamente.</t>
  </si>
  <si>
    <t>En cuanto a los costos de insumos, se destaca la participación de control fitosanitario segido por transporte que representan el 26% y el 23% del costo total, respectivamente.</t>
  </si>
  <si>
    <t>En cuanto a los costos de mano de obra, se destaca la participación de instalación segido por cosecha y beneficio que representan el 39% y el 15% del costo total, respectivamente.En cuanto a los costos de insumos, se destaca la participación de control fitosanitario segido por transporte que representan el 26% y el 23% del costo total, respectivamente.</t>
  </si>
  <si>
    <t>De acuerdo con el comportamiento histórico del sistema productivo, se efectuó un análisis de sensibilidad del margen de utilidad obtenido en la producción de PEPINO COHOMBRO HUMOCARO ANTIOQUIA YOLOMBÓ, frente a diferentes escenarios de variación de precios de venta en finca y rendimientos probables (kg/ha).</t>
  </si>
  <si>
    <t>Con un precio ponderado de COP $ 1.755/kg y con un rendimiento por hectárea de 80.000 kg por ciclo; el margen de utilidad obtenido en la producción de pepino cohombro humocaro antioquia es del 44%.</t>
  </si>
  <si>
    <t>El precio mínimo ponderado para cubrir los costos de producción, con un rendimiento de 80.000 kg para todo el ciclo de producción, es COP $ 982/kg.</t>
  </si>
  <si>
    <t>El rendimiento mínimo por ha/ciclo para cubrir los costos de producción, con un precio ponderado de COP $ 1.755, es de 44.773 kg/ha para todo el ciclo.</t>
  </si>
  <si>
    <t>El siguiente cuadro presenta diferentes escenarios de rentabilidad para el sistema productivo de PEPINO COHOMBRO HUMOCARO ANTIOQUIA YOLOMBÓ,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</si>
</sst>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2126776-1E7B-4C31-AC0A-9D16D36254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286AEF9-56ED-7C5E-ACBA-E3D04FC73E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A975CEE-1B0F-BEFA-9DE2-0A9CB7444E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8A8BDC2-1BF6-ADEC-25FD-2E907778FA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41A19D3-B759-AFA1-3632-930CC83DF6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CB15A97-2505-501D-0F7F-5AABEF8CCB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A11FECB-D5F7-6612-E839-C1C30BD875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21F8ADC-B26D-493D-29CF-25DF1892747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387EA28-0448-8B85-C1B2-93FC0DAA2B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7F415D2-3849-6630-E961-B251FF5B4A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10532.76</v>
      </c>
      <c r="C7" s="22">
        <v>16189.15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26721.91</v>
      </c>
      <c r="AH7" s="23">
        <v>0.34007591510811896</v>
      </c>
    </row>
    <row r="8" spans="1:34" x14ac:dyDescent="0.25">
      <c r="A8" s="5" t="s">
        <v>101</v>
      </c>
      <c r="B8" s="22">
        <v>0</v>
      </c>
      <c r="C8" s="22">
        <v>51854.400000000001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51854.400000000001</v>
      </c>
      <c r="AH8" s="23">
        <v>0.65992408489188115</v>
      </c>
    </row>
    <row r="9" spans="1:34" x14ac:dyDescent="0.25">
      <c r="A9" s="9" t="s">
        <v>100</v>
      </c>
      <c r="B9" s="22">
        <v>10532.76</v>
      </c>
      <c r="C9" s="22">
        <v>68043.55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78576.31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64000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64000</v>
      </c>
      <c r="AH11" s="28"/>
    </row>
    <row r="12" spans="1:34" x14ac:dyDescent="0.25">
      <c r="A12" s="5" t="s">
        <v>19</v>
      </c>
      <c r="B12" s="24"/>
      <c r="C12" s="24">
        <v>16000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1.867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1.867</v>
      </c>
      <c r="AH15" s="28"/>
    </row>
    <row r="16" spans="1:34" x14ac:dyDescent="0.25">
      <c r="A16" s="5" t="s">
        <v>15</v>
      </c>
      <c r="B16" s="25"/>
      <c r="C16" s="25">
        <v>1.3069999999999999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1.3069999999999999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140400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140400</v>
      </c>
      <c r="AH19" s="28"/>
    </row>
    <row r="20" spans="1:34" x14ac:dyDescent="0.25">
      <c r="A20" s="3" t="s">
        <v>11</v>
      </c>
      <c r="B20" s="26">
        <v>-10532.76</v>
      </c>
      <c r="C20" s="26">
        <v>72356.45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61823.69</v>
      </c>
      <c r="AH20" s="31"/>
    </row>
    <row r="21" spans="1:34" x14ac:dyDescent="0.25">
      <c r="J21" s="19"/>
      <c r="AG21" s="88">
        <v>0.78679798366149467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12178</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12178</v>
      </c>
      <c r="AH121" s="71">
        <v>0.34376901025971812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23246.95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23246.95</v>
      </c>
      <c r="AH122" s="71">
        <v>0.65623098974028204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35424.949999999997</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35424.949999999997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64000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16000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0.5</v>
      </c>
      <c r="D129" s="74">
        <v>0.5</v>
      </c>
      <c r="E129" s="74">
        <v>0.5</v>
      </c>
      <c r="F129" s="74">
        <v>0.5</v>
      </c>
      <c r="G129" s="74">
        <v>0.5</v>
      </c>
      <c r="H129" s="97">
        <v>0.5</v>
      </c>
      <c r="I129" s="74">
        <v>0.5</v>
      </c>
      <c r="J129" s="74">
        <v>0.5</v>
      </c>
      <c r="K129" s="74">
        <v>0.5</v>
      </c>
      <c r="L129" s="74">
        <v>0.5</v>
      </c>
      <c r="M129" s="74">
        <v>0.5</v>
      </c>
      <c r="N129" s="74">
        <v>0.5</v>
      </c>
      <c r="O129" s="74">
        <v>0.5</v>
      </c>
      <c r="P129" s="74">
        <v>0.5</v>
      </c>
      <c r="Q129" s="74">
        <v>0.5</v>
      </c>
      <c r="R129" s="74">
        <v>0.5</v>
      </c>
      <c r="S129" s="74">
        <v>0.5</v>
      </c>
      <c r="T129" s="74">
        <v>0.5</v>
      </c>
      <c r="U129" s="74">
        <v>0.5</v>
      </c>
      <c r="V129" s="74">
        <v>0.5</v>
      </c>
      <c r="W129" s="74">
        <v>0.5</v>
      </c>
      <c r="X129" s="74">
        <v>0.5</v>
      </c>
      <c r="Y129" s="74">
        <v>0.5</v>
      </c>
      <c r="Z129" s="74">
        <v>0.5</v>
      </c>
      <c r="AA129" s="74">
        <v>0.5</v>
      </c>
      <c r="AB129" s="74">
        <v>0.5</v>
      </c>
      <c r="AC129" s="74">
        <v>0.5</v>
      </c>
      <c r="AD129" s="74">
        <v>0.5</v>
      </c>
      <c r="AE129" s="74">
        <v>0.5</v>
      </c>
      <c r="AF129" s="74">
        <v>0.5</v>
      </c>
      <c r="AG129" s="74">
        <v>0.5</v>
      </c>
      <c r="AH129" s="63"/>
    </row>
    <row r="130" spans="1:40" s="21" customFormat="1" x14ac:dyDescent="0.25">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37600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37600</v>
      </c>
      <c r="AH133" s="63"/>
    </row>
    <row r="134" spans="1:40" s="21" customFormat="1" x14ac:dyDescent="0.25">
      <c r="A134" s="66" t="s">
        <v>11</v>
      </c>
      <c r="B134" s="70"/>
      <c r="C134" s="70">
        <v>2175.0500000000002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2175.0500000000002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1280000</v>
      </c>
      <c r="J5" t="s">
        <v>4</v>
      </c>
      <c r="K5" s="1">
        <v>134000</v>
      </c>
      <c r="S5" s="120"/>
      <c r="T5" s="120"/>
      <c r="U5" s="120"/>
      <c r="V5" s="120"/>
      <c r="W5" s="120"/>
      <c r="X5" s="120"/>
      <c r="Y5" s="120"/>
      <c r="Z5" s="120"/>
    </row>
    <row r="6" spans="1:27" x14ac:dyDescent="0.3">
      <c r="A6" t="s">
        <v>8</v>
      </c>
      <c r="B6" s="1">
        <v>200000</v>
      </c>
      <c r="J6" t="s">
        <v>8</v>
      </c>
      <c r="K6" s="1">
        <v>6070500</v>
      </c>
      <c r="S6" s="120"/>
      <c r="T6" s="120"/>
      <c r="U6" s="120"/>
      <c r="V6" s="120"/>
      <c r="W6" s="120"/>
      <c r="X6" s="120"/>
      <c r="Y6" s="120"/>
      <c r="Z6" s="120"/>
      <c r="AA6" s="18"/>
    </row>
    <row r="7" spans="1:27" x14ac:dyDescent="0.3">
      <c r="A7" t="s">
        <v>9</v>
      </c>
      <c r="B7" s="1">
        <v>1778000</v>
      </c>
      <c r="J7" t="s">
        <v>9</v>
      </c>
      <c r="K7" s="1">
        <v>444500</v>
      </c>
      <c r="S7" s="120"/>
      <c r="T7" s="120"/>
      <c r="U7" s="120"/>
      <c r="V7" s="120"/>
      <c r="W7" s="120"/>
      <c r="X7" s="120"/>
      <c r="Y7" s="120"/>
      <c r="Z7" s="120"/>
      <c r="AA7" s="18"/>
    </row>
    <row r="8" spans="1:27" x14ac:dyDescent="0.3">
      <c r="A8" t="s">
        <v>7</v>
      </c>
      <c r="B8" s="1">
        <v>1000000</v>
      </c>
      <c r="J8" t="s">
        <v>7</v>
      </c>
      <c r="K8" s="1">
        <v>4447000</v>
      </c>
      <c r="S8" s="120"/>
      <c r="T8" s="120"/>
      <c r="U8" s="120"/>
      <c r="V8" s="120"/>
      <c r="W8" s="120"/>
      <c r="X8" s="120"/>
      <c r="Y8" s="120"/>
      <c r="Z8" s="120"/>
    </row>
    <row r="9" spans="1:27" x14ac:dyDescent="0.3">
      <c r="A9" t="s">
        <v>3</v>
      </c>
      <c r="B9" s="1">
        <v>4800000</v>
      </c>
      <c r="J9" t="s">
        <v>3</v>
      </c>
      <c r="K9" s="1">
        <v>0</v>
      </c>
      <c r="S9" s="120"/>
      <c r="T9" s="120"/>
      <c r="U9" s="120"/>
      <c r="V9" s="120"/>
      <c r="W9" s="120"/>
      <c r="X9" s="120"/>
      <c r="Y9" s="120"/>
      <c r="Z9" s="120"/>
    </row>
    <row r="10" spans="1:27" x14ac:dyDescent="0.3">
      <c r="A10" t="s">
        <v>6</v>
      </c>
      <c r="B10" s="1">
        <v>1600000</v>
      </c>
      <c r="J10" t="s">
        <v>6</v>
      </c>
      <c r="K10" s="1">
        <v>3816950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320000</v>
      </c>
      <c r="J12" t="s">
        <v>59</v>
      </c>
      <c r="K12" s="1">
        <v>0</v>
      </c>
    </row>
    <row r="13" spans="1:27" x14ac:dyDescent="0.3">
      <c r="A13" t="s">
        <v>10</v>
      </c>
      <c r="B13" s="1">
        <v>0</v>
      </c>
      <c r="J13" t="s">
        <v>10</v>
      </c>
      <c r="K13" s="1">
        <v>5334000</v>
      </c>
    </row>
    <row r="14" spans="1:27" x14ac:dyDescent="0.3">
      <c r="A14" t="s">
        <v>63</v>
      </c>
      <c r="B14" s="1">
        <v>1200000</v>
      </c>
      <c r="J14" t="s">
        <v>63</v>
      </c>
      <c r="K14" s="1">
        <v>3000000</v>
      </c>
    </row>
    <row r="15" spans="1:27" x14ac:dyDescent="0.3">
      <c r="A15" s="12" t="s">
        <v>64</v>
      </c>
      <c r="B15" s="13">
        <v>12178000</v>
      </c>
      <c r="J15" s="12" t="s">
        <v>64</v>
      </c>
      <c r="K15" s="13">
        <v>23246950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2808736</v>
      </c>
      <c r="J22" t="s">
        <v>4</v>
      </c>
      <c r="K22" s="1">
        <v>286210</v>
      </c>
      <c r="S22" s="120"/>
      <c r="T22" s="120"/>
      <c r="U22" s="120"/>
      <c r="V22" s="120"/>
      <c r="W22" s="120"/>
      <c r="X22" s="120"/>
      <c r="Y22" s="120"/>
      <c r="Z22" s="120"/>
    </row>
    <row r="23" spans="1:26" x14ac:dyDescent="0.3">
      <c r="A23" t="s">
        <v>8</v>
      </c>
      <c r="B23" s="1">
        <v>438865</v>
      </c>
      <c r="J23" t="s">
        <v>8</v>
      </c>
      <c r="K23" s="1">
        <v>8190993</v>
      </c>
      <c r="S23" s="120"/>
      <c r="T23" s="120"/>
      <c r="U23" s="120"/>
      <c r="V23" s="120"/>
      <c r="W23" s="120"/>
      <c r="X23" s="120"/>
      <c r="Y23" s="120"/>
      <c r="Z23" s="120"/>
    </row>
    <row r="24" spans="1:26" ht="14.55" customHeight="1" x14ac:dyDescent="0.3">
      <c r="A24" t="s">
        <v>9</v>
      </c>
      <c r="B24" s="1">
        <v>3900932</v>
      </c>
      <c r="J24" t="s">
        <v>9</v>
      </c>
      <c r="K24" s="1">
        <v>1213806.3253012043</v>
      </c>
      <c r="S24" s="120"/>
      <c r="T24" s="120"/>
      <c r="U24" s="120"/>
      <c r="V24" s="120"/>
      <c r="W24" s="120"/>
      <c r="X24" s="120"/>
      <c r="Y24" s="120"/>
      <c r="Z24" s="120"/>
    </row>
    <row r="25" spans="1:26" x14ac:dyDescent="0.3">
      <c r="A25" t="s">
        <v>7</v>
      </c>
      <c r="B25" s="1">
        <v>2194325</v>
      </c>
      <c r="J25" t="s">
        <v>7</v>
      </c>
      <c r="K25" s="1">
        <v>8986918</v>
      </c>
      <c r="S25" s="120"/>
      <c r="T25" s="120"/>
      <c r="U25" s="120"/>
      <c r="V25" s="120"/>
      <c r="W25" s="120"/>
      <c r="X25" s="120"/>
      <c r="Y25" s="120"/>
      <c r="Z25" s="120"/>
    </row>
    <row r="26" spans="1:26" ht="14.55" customHeight="1" x14ac:dyDescent="0.3">
      <c r="A26" t="s">
        <v>3</v>
      </c>
      <c r="B26" s="1">
        <v>10532760</v>
      </c>
      <c r="J26" t="s">
        <v>3</v>
      </c>
      <c r="K26" s="1">
        <v>0</v>
      </c>
      <c r="S26" s="120"/>
      <c r="T26" s="120"/>
      <c r="U26" s="120"/>
      <c r="V26" s="120"/>
      <c r="W26" s="120"/>
      <c r="X26" s="120"/>
      <c r="Y26" s="120"/>
      <c r="Z26" s="120"/>
    </row>
    <row r="27" spans="1:26" x14ac:dyDescent="0.3">
      <c r="A27" t="s">
        <v>6</v>
      </c>
      <c r="B27" s="1">
        <v>3510920</v>
      </c>
      <c r="J27" t="s">
        <v>6</v>
      </c>
      <c r="K27" s="1">
        <v>10418930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702184</v>
      </c>
      <c r="J29" t="s">
        <v>59</v>
      </c>
      <c r="K29" s="1">
        <v>0</v>
      </c>
    </row>
    <row r="30" spans="1:26" x14ac:dyDescent="0.3">
      <c r="A30" t="s">
        <v>10</v>
      </c>
      <c r="B30" s="1">
        <v>0</v>
      </c>
      <c r="J30" t="s">
        <v>10</v>
      </c>
      <c r="K30" s="1">
        <v>14565376</v>
      </c>
    </row>
    <row r="31" spans="1:26" x14ac:dyDescent="0.3">
      <c r="A31" t="s">
        <v>63</v>
      </c>
      <c r="B31" s="1">
        <v>2633190</v>
      </c>
      <c r="J31" t="s">
        <v>63</v>
      </c>
      <c r="K31" s="1">
        <v>8192169</v>
      </c>
    </row>
    <row r="32" spans="1:26" x14ac:dyDescent="0.3">
      <c r="A32" s="12" t="s">
        <v>64</v>
      </c>
      <c r="B32" s="13">
        <v>26721912</v>
      </c>
      <c r="J32" s="12" t="s">
        <v>64</v>
      </c>
      <c r="K32" s="13">
        <v>51854402.3253012</v>
      </c>
    </row>
    <row r="35" spans="1:15" x14ac:dyDescent="0.3">
      <c r="B35" t="s">
        <v>66</v>
      </c>
      <c r="C35" t="s">
        <v>67</v>
      </c>
      <c r="D35" t="s">
        <v>23</v>
      </c>
      <c r="H35" t="s">
        <v>67</v>
      </c>
      <c r="I35" t="s">
        <v>23</v>
      </c>
    </row>
    <row r="36" spans="1:15" x14ac:dyDescent="0.3">
      <c r="A36" t="s">
        <v>106</v>
      </c>
      <c r="B36" s="14">
        <v>35424950</v>
      </c>
      <c r="C36" s="14">
        <v>12178000</v>
      </c>
      <c r="D36" s="14">
        <v>23246950</v>
      </c>
      <c r="G36" t="s">
        <v>106</v>
      </c>
      <c r="H36" s="15">
        <v>0.34376901025971807</v>
      </c>
      <c r="I36" s="15">
        <v>0.65623098974028193</v>
      </c>
    </row>
    <row r="37" spans="1:15" x14ac:dyDescent="0.3">
      <c r="A37" t="s">
        <v>105</v>
      </c>
      <c r="B37" s="14">
        <v>78576314.3253012</v>
      </c>
      <c r="C37" s="14">
        <v>26721912</v>
      </c>
      <c r="D37" s="14">
        <v>51854402.3253012</v>
      </c>
      <c r="G37" t="s">
        <v>105</v>
      </c>
      <c r="H37" s="15">
        <v>0.34007591510811891</v>
      </c>
      <c r="I37" s="15">
        <v>0.65992408489188104</v>
      </c>
    </row>
    <row r="38" spans="1:15" x14ac:dyDescent="0.3">
      <c r="O38" s="17">
        <v>31112641395180.719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982.2</v>
      </c>
      <c r="J11" s="19"/>
      <c r="K11" s="19"/>
      <c r="L11" s="19"/>
      <c r="M11" s="19"/>
      <c r="N11" s="19"/>
      <c r="O11" s="19"/>
      <c r="P11" s="19"/>
    </row>
    <row r="12" spans="1:16" ht="14.55" customHeight="1" thickBot="1" x14ac:dyDescent="0.3">
      <c r="A12" s="19"/>
      <c r="B12" s="19"/>
      <c r="C12" s="19"/>
      <c r="D12" s="19"/>
      <c r="E12" s="19"/>
      <c r="F12" s="19"/>
      <c r="G12" s="44" t="s">
        <v>72</v>
      </c>
      <c r="H12" s="45" t="s">
        <v>73</v>
      </c>
      <c r="I12" s="46">
        <v>10532760</v>
      </c>
      <c r="J12" s="19"/>
      <c r="K12" s="19"/>
      <c r="L12" s="19"/>
      <c r="M12" s="19"/>
      <c r="N12" s="19"/>
      <c r="O12" s="19"/>
      <c r="P12" s="19"/>
    </row>
    <row r="13" spans="1:16" ht="14.55" customHeight="1" thickBot="1" x14ac:dyDescent="0.3">
      <c r="A13" s="19"/>
      <c r="B13" s="19"/>
      <c r="C13" s="19"/>
      <c r="D13" s="19"/>
      <c r="E13" s="19"/>
      <c r="F13" s="19"/>
      <c r="G13" s="44" t="s">
        <v>74</v>
      </c>
      <c r="H13" s="45" t="s">
        <v>73</v>
      </c>
      <c r="I13" s="46">
        <v>11181243</v>
      </c>
      <c r="J13" s="19"/>
      <c r="K13" s="19"/>
      <c r="L13" s="19"/>
      <c r="M13" s="19"/>
      <c r="N13" s="19"/>
      <c r="O13" s="19"/>
      <c r="P13" s="19"/>
    </row>
    <row r="14" spans="1:16" ht="14.55" customHeight="1" thickBot="1" x14ac:dyDescent="0.3">
      <c r="A14" s="19"/>
      <c r="B14" s="19"/>
      <c r="C14" s="19"/>
      <c r="D14" s="19"/>
      <c r="E14" s="19"/>
      <c r="F14" s="19"/>
      <c r="G14" s="44" t="s">
        <v>75</v>
      </c>
      <c r="H14" s="45" t="s">
        <v>76</v>
      </c>
      <c r="I14" s="47">
        <v>80</v>
      </c>
      <c r="J14" s="19"/>
      <c r="K14" s="19"/>
      <c r="L14" s="19"/>
      <c r="M14" s="19"/>
      <c r="N14" s="19"/>
      <c r="O14" s="19"/>
      <c r="P14" s="19"/>
    </row>
    <row r="15" spans="1:16" ht="14.55" customHeight="1" thickBot="1" x14ac:dyDescent="0.3">
      <c r="A15" s="19"/>
      <c r="B15" s="19"/>
      <c r="C15" s="19"/>
      <c r="D15" s="19"/>
      <c r="E15" s="19"/>
      <c r="F15" s="19"/>
      <c r="G15" s="44" t="s">
        <v>77</v>
      </c>
      <c r="H15" s="45" t="s">
        <v>60</v>
      </c>
      <c r="I15" s="48">
        <v>78.67979836614947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1.3162499999999999</v>
      </c>
      <c r="F40" s="78">
        <v>1.4039999999999999</v>
      </c>
      <c r="G40" s="78">
        <v>1.4917499999999999</v>
      </c>
      <c r="H40" s="78">
        <v>1.5794999999999999</v>
      </c>
      <c r="I40" s="78">
        <v>1.6672499999999999</v>
      </c>
      <c r="J40" s="54">
        <v>1.7549999999999999</v>
      </c>
      <c r="K40" s="78">
        <v>1.8427499999999999</v>
      </c>
      <c r="L40" s="78">
        <v>1.9304999999999999</v>
      </c>
      <c r="M40" s="78">
        <v>2.0182500000000001</v>
      </c>
      <c r="N40" s="78">
        <v>2.1059999999999999</v>
      </c>
      <c r="O40" s="78">
        <v>2.1937499999999996</v>
      </c>
      <c r="P40" s="19"/>
    </row>
    <row r="41" spans="1:16" x14ac:dyDescent="0.25">
      <c r="A41" s="19"/>
      <c r="B41" s="19"/>
      <c r="C41" s="55">
        <v>-0.2</v>
      </c>
      <c r="D41" s="56">
        <v>46512</v>
      </c>
      <c r="E41" s="90">
        <v>-0.22086669633633849</v>
      </c>
      <c r="F41" s="90">
        <v>-0.16892447609209438</v>
      </c>
      <c r="G41" s="90">
        <v>-0.11698225584785027</v>
      </c>
      <c r="H41" s="90">
        <v>-6.5040035603606272E-2</v>
      </c>
      <c r="I41" s="90">
        <v>-1.3097815359362164E-2</v>
      </c>
      <c r="J41" s="90">
        <v>3.8844404884881945E-2</v>
      </c>
      <c r="K41" s="90">
        <v>9.0786625129126053E-2</v>
      </c>
      <c r="L41" s="90">
        <v>0.14272884537337016</v>
      </c>
      <c r="M41" s="90">
        <v>0.19467106561761449</v>
      </c>
      <c r="N41" s="90">
        <v>0.24661328586185838</v>
      </c>
      <c r="O41" s="90">
        <v>0.29855550610610226</v>
      </c>
      <c r="P41" s="19"/>
    </row>
    <row r="42" spans="1:16" x14ac:dyDescent="0.25">
      <c r="A42" s="19"/>
      <c r="B42" s="19"/>
      <c r="C42" s="55">
        <v>-0.15</v>
      </c>
      <c r="D42" s="56">
        <v>58140</v>
      </c>
      <c r="E42" s="90">
        <v>-2.6083370420423191E-2</v>
      </c>
      <c r="F42" s="90">
        <v>3.8844404884881945E-2</v>
      </c>
      <c r="G42" s="90">
        <v>0.10377218019018719</v>
      </c>
      <c r="H42" s="90">
        <v>0.16869995549549222</v>
      </c>
      <c r="I42" s="90">
        <v>0.23362773080079724</v>
      </c>
      <c r="J42" s="90">
        <v>0.29855550610610249</v>
      </c>
      <c r="K42" s="90">
        <v>0.36348328141140773</v>
      </c>
      <c r="L42" s="90">
        <v>0.42841105671671253</v>
      </c>
      <c r="M42" s="90">
        <v>0.493338832022018</v>
      </c>
      <c r="N42" s="90">
        <v>0.55826660732732303</v>
      </c>
      <c r="O42" s="90">
        <v>0.62319438263262805</v>
      </c>
      <c r="P42" s="19"/>
    </row>
    <row r="43" spans="1:16" x14ac:dyDescent="0.25">
      <c r="A43" s="19"/>
      <c r="B43" s="19"/>
      <c r="C43" s="55">
        <v>-0.1</v>
      </c>
      <c r="D43" s="56">
        <v>68400</v>
      </c>
      <c r="E43" s="90">
        <v>0.14578427009361983</v>
      </c>
      <c r="F43" s="90">
        <v>0.22216988809986105</v>
      </c>
      <c r="G43" s="90">
        <v>0.29855550610610249</v>
      </c>
      <c r="H43" s="90">
        <v>0.3749411241123437</v>
      </c>
      <c r="I43" s="90">
        <v>0.45132674211858514</v>
      </c>
      <c r="J43" s="90">
        <v>0.52771236012482636</v>
      </c>
      <c r="K43" s="90">
        <v>0.60409797813106758</v>
      </c>
      <c r="L43" s="90">
        <v>0.6804835961373088</v>
      </c>
      <c r="M43" s="90">
        <v>0.75686921414355068</v>
      </c>
      <c r="N43" s="90">
        <v>0.83325483214979168</v>
      </c>
      <c r="O43" s="90">
        <v>0.90964045015603268</v>
      </c>
      <c r="P43" s="19"/>
    </row>
    <row r="44" spans="1:16" x14ac:dyDescent="0.25">
      <c r="A44" s="19"/>
      <c r="B44" s="19"/>
      <c r="C44" s="55">
        <v>-0.05</v>
      </c>
      <c r="D44" s="56">
        <v>76000</v>
      </c>
      <c r="E44" s="90">
        <v>0.27309363343735549</v>
      </c>
      <c r="F44" s="90">
        <v>0.35796654233317904</v>
      </c>
      <c r="G44" s="90">
        <v>0.44283945122900281</v>
      </c>
      <c r="H44" s="90">
        <v>0.52771236012482636</v>
      </c>
      <c r="I44" s="90">
        <v>0.61258526902064991</v>
      </c>
      <c r="J44" s="90">
        <v>0.69745817791647391</v>
      </c>
      <c r="K44" s="90">
        <v>0.78233108681229746</v>
      </c>
      <c r="L44" s="90">
        <v>0.86720399570812123</v>
      </c>
      <c r="M44" s="90">
        <v>0.95207690460394501</v>
      </c>
      <c r="N44" s="90">
        <v>1.0369498134997688</v>
      </c>
      <c r="O44" s="90">
        <v>1.1218227223955921</v>
      </c>
      <c r="P44" s="19"/>
    </row>
    <row r="45" spans="1:16" x14ac:dyDescent="0.25">
      <c r="A45" s="19"/>
      <c r="B45" s="19"/>
      <c r="C45" s="51" t="s">
        <v>86</v>
      </c>
      <c r="D45" s="57">
        <v>80000</v>
      </c>
      <c r="E45" s="90">
        <v>0.34009856151300566</v>
      </c>
      <c r="F45" s="90">
        <v>0.42943846561387278</v>
      </c>
      <c r="G45" s="90">
        <v>0.51877836971473967</v>
      </c>
      <c r="H45" s="90">
        <v>0.60811827381560657</v>
      </c>
      <c r="I45" s="90">
        <v>0.69745817791647391</v>
      </c>
      <c r="J45" s="90">
        <v>0.78679808201734081</v>
      </c>
      <c r="K45" s="90">
        <v>0.87613798611820792</v>
      </c>
      <c r="L45" s="90">
        <v>0.96547789021907504</v>
      </c>
      <c r="M45" s="90">
        <v>1.0548177943199422</v>
      </c>
      <c r="N45" s="90">
        <v>1.1441576984208091</v>
      </c>
      <c r="O45" s="90">
        <v>1.233497602521676</v>
      </c>
      <c r="P45" s="19"/>
    </row>
    <row r="46" spans="1:16" ht="14.55" customHeight="1" x14ac:dyDescent="0.25">
      <c r="A46" s="19"/>
      <c r="B46" s="19"/>
      <c r="C46" s="55">
        <v>0.05</v>
      </c>
      <c r="D46" s="56">
        <v>84000</v>
      </c>
      <c r="E46" s="90">
        <v>0.40710348958865605</v>
      </c>
      <c r="F46" s="90">
        <v>0.50091038889456629</v>
      </c>
      <c r="G46" s="90">
        <v>0.59471728820047653</v>
      </c>
      <c r="H46" s="90">
        <v>0.68852418750638722</v>
      </c>
      <c r="I46" s="90">
        <v>0.78233108681229746</v>
      </c>
      <c r="J46" s="90">
        <v>0.87613798611820792</v>
      </c>
      <c r="K46" s="90">
        <v>0.96994488542411839</v>
      </c>
      <c r="L46" s="90">
        <v>1.0637517847300288</v>
      </c>
      <c r="M46" s="90">
        <v>1.1575586840359393</v>
      </c>
      <c r="N46" s="90">
        <v>1.2513655833418493</v>
      </c>
      <c r="O46" s="90">
        <v>1.3451724826477593</v>
      </c>
      <c r="P46" s="19"/>
    </row>
    <row r="47" spans="1:16" x14ac:dyDescent="0.25">
      <c r="A47" s="19"/>
      <c r="B47" s="19"/>
      <c r="C47" s="55">
        <v>0.1</v>
      </c>
      <c r="D47" s="56">
        <v>92400</v>
      </c>
      <c r="E47" s="90">
        <v>0.5478138385475213</v>
      </c>
      <c r="F47" s="90">
        <v>0.65100142778402281</v>
      </c>
      <c r="G47" s="90">
        <v>0.7541890170205241</v>
      </c>
      <c r="H47" s="90">
        <v>0.85737660625702583</v>
      </c>
      <c r="I47" s="90">
        <v>0.96056419549352734</v>
      </c>
      <c r="J47" s="90">
        <v>1.0637517847300288</v>
      </c>
      <c r="K47" s="90">
        <v>1.1669393739665299</v>
      </c>
      <c r="L47" s="90">
        <v>1.2701269632030314</v>
      </c>
      <c r="M47" s="90">
        <v>1.3733145524395334</v>
      </c>
      <c r="N47" s="90">
        <v>1.4765021416760344</v>
      </c>
      <c r="O47" s="90">
        <v>1.5796897309125355</v>
      </c>
      <c r="P47" s="19"/>
    </row>
    <row r="48" spans="1:16" x14ac:dyDescent="0.25">
      <c r="A48" s="19"/>
      <c r="B48" s="19"/>
      <c r="C48" s="55">
        <v>0.15</v>
      </c>
      <c r="D48" s="56">
        <v>106260</v>
      </c>
      <c r="E48" s="90">
        <v>0.77998591432964992</v>
      </c>
      <c r="F48" s="90">
        <v>0.89865164195162617</v>
      </c>
      <c r="G48" s="90">
        <v>1.0173173695736031</v>
      </c>
      <c r="H48" s="90">
        <v>1.1359830971955795</v>
      </c>
      <c r="I48" s="90">
        <v>1.254648824817556</v>
      </c>
      <c r="J48" s="90">
        <v>1.3733145524395329</v>
      </c>
      <c r="K48" s="90">
        <v>1.4919802800615094</v>
      </c>
      <c r="L48" s="90">
        <v>1.6106460076834863</v>
      </c>
      <c r="M48" s="90">
        <v>1.7293117353054632</v>
      </c>
      <c r="N48" s="90">
        <v>1.8479774629274397</v>
      </c>
      <c r="O48" s="90">
        <v>1.9666431905494162</v>
      </c>
      <c r="P48" s="19"/>
    </row>
    <row r="49" spans="1:16" ht="14.4" thickBot="1" x14ac:dyDescent="0.3">
      <c r="A49" s="19"/>
      <c r="B49" s="19"/>
      <c r="C49" s="55">
        <v>0.2</v>
      </c>
      <c r="D49" s="58">
        <v>127512</v>
      </c>
      <c r="E49" s="90">
        <v>1.1359830971955795</v>
      </c>
      <c r="F49" s="90">
        <v>1.2783819703419517</v>
      </c>
      <c r="G49" s="90">
        <v>1.4207808434883233</v>
      </c>
      <c r="H49" s="90">
        <v>1.5631797166346955</v>
      </c>
      <c r="I49" s="90">
        <v>1.7055785897810676</v>
      </c>
      <c r="J49" s="90">
        <v>1.8479774629274397</v>
      </c>
      <c r="K49" s="90">
        <v>1.9903763360738114</v>
      </c>
      <c r="L49" s="90">
        <v>2.1327752092201835</v>
      </c>
      <c r="M49" s="90">
        <v>2.2751740823665556</v>
      </c>
      <c r="N49" s="90">
        <v>2.4175729555129277</v>
      </c>
      <c r="O49" s="90">
        <v>2.559971828659299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2026-06-05T20:45:55Z</dcterms:modified>
</cp:coreProperties>
</file>