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D8DBFCB-8F1D-4BAA-AD9C-B0FD5892713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<sst xmlns="http://schemas.openxmlformats.org/spreadsheetml/2006/main" count="236" uniqueCount="135">
  <si>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</si>
  <si>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</si>
  <si>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</si>
  <si>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</si>
  <si>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</si>
  <si>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</si>
  <si>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</si>
  <si>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</si>
  <si>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</si>
  <si>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</si>
  <si>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</si>
  <si>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</si>
  <si>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</si>
  <si>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</si>
  <si>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</si>
  <si>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</si>
  <si>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</si>
  <si>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</si>
  <si>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</si>
  <si>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</si>
  <si>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</si>
  <si>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</si>
  <si>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</si>
  <si>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</si>
  <si>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</si>
  <si>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</si>
  <si>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</si>
  <si>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</si>
  <si>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</si>
  <si>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</si>
  <si>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</si>
  <si>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</si>
  <si>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</si>
  <si>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</si>
  <si>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</si>
  <si>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</si>
  <si>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</si>
  <si>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</si>
  <si>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</si>
  <si>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</si>
  <si>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</si>
  <si>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</si>
  <si>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</si>
  <si>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</si>
  <si>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</si>
  <si>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</si>
  <si>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</si>
  <si>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</si>
  <si>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</si>
  <si>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</si>
  <si>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</si>
  <si>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</si>
  <si>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</si>
  <si>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</si>
  <si>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</si>
  <si>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</si>
  <si>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</si>
  <si>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</si>
  <si>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</si>
  <si>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</si>
  <si>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</si>
  <si>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</si>
  <si>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</si>
  <si>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</si>
  <si>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</si>
  <si>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</si>
  <si>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</si>
  <si>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</si>
  <si>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</si>
  <si>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</si>
  <si>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</si>
  <si>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</si>
  <si>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</si>
  <si>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</si>
  <si>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</si>
  <si>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</si>
  <si>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</si>
  <si>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</si>
  <si>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</si>
  <si>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</si>
  <si>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</si>
  <si>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</si>
  <si>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</si>
  <si>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</si>
  <si>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</si>
  <si>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</si>
  <si>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</si>
  <si>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</si>
  <si>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</si>
  <si>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</si>
  <si>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</si>
  <si>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</si>
  <si>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</si>
  <si>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</si>
  <si>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</si>
  <si>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</si>
  <si>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</si>
  <si>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</si>
  <si>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</si>
  <si>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</si>
  <si>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</si>
  <si>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</si>
  <si>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</si>
  <si>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PALMA RUBELINA CUNDINAMARCA LA MESA</t>
  </si>
  <si>
    <t>Premio ALIDE 2025 a la Gestión y Modernización Tecnológica – Por el aplicativo Decision.</t>
  </si>
  <si>
    <t>2026 Q1</t>
  </si>
  <si>
    <t>2018 Q2</t>
  </si>
  <si>
    <t>Material de propagacion: Colino/Plántula // Distancia de siembra: 1 x 1 // Densidad de siembra - Plantas/Ha.: 10.000 // Duracion del ciclo: 30 años // Productividad/Ha/Ciclo: 155.935 paquetes // Inicio de Produccion desde la siembra: año 2  // Duracion de la etapa productiva: 29 años // Productividad promedio en etapa productiva  // Cultivo asociado: NA // Productividad promedio etapa productiva: 10.754 paquetes // % Rendimiento 1ra. Calidad: 100 // % Rendimiento 2da. Calidad: 0 // Precio de venta ponderado por calidad: $3.138 // Valor Jornal: $94.737 // Otros: NA</t>
  </si>
  <si>
    <t>El presente documento corresponde a una actualización del documento PDF de la AgroGuía correspondiente a Palma Rubelina Cundinamarca La Mesa publicada en la página web, y consta de las siguientes partes:</t>
  </si>
  <si>
    <t>- Flujo anualizado de los ingresos (precio y rendimiento) y los costos de producción para una hectárea de
Palma Rubelina Cundinamarca La Mesa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</si>
  <si>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Palma Rubelina Cundinamarca La Mesa.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</si>
  <si>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</si>
  <si>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</si>
  <si>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</si>
  <si>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</si>
  <si>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Palma Rubelina Cundinamarca La Mesa.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</si>
  <si>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</si>
  <si>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</si>
  <si>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Palma Rubelina Cundinamarca La Mesa, en lo que respecta a la mano de obra incluye actividades como la preparación del terreno, la siembra, el trazado y el ahoyado, entre otras, y ascienden a un total de $4,1 millones de pesos (equivalente a 41 jornales). En cuanto a los insumos, se incluyen los gastos relacionados con el material vegetal y las enmiendas, que en conjunto ascienden a  $60,4 millones.</t>
  </si>
  <si>
    <t>*** Los costos de sostenimiento del año 1 comprenden tanto los gastos relacionados con la mano de obra como aquellos asociados con los insumos necesarios desde el momento de la siembra de las plantas hasta finalizar el año 1. Para el caso de Palma Rubelina Cundinamarca La Mesa, en lo que respecta a la mano de obra incluye actividades como la fertilización, riego, control de malezas, plagas y enfermedades, entre otras, y ascienden a un total de $3,2 millones de pesos (equivalente a 32 jornales). En cuanto a los insumos, se incluyen los fertilizantes, plaguicidas, transportes, entre otras, que en conjunto ascienden a  $4,2 millones.</t>
  </si>
  <si>
    <t>Nota 1: en caso de utilizar esta información para el desarrollo de otras publicaciones, por favor citar FINAGRO, "Agro Guía - Marcos de Referencia Agroeconómicos"</t>
  </si>
  <si>
    <t>Los costos totales del ciclo para esta actualización (2026 Q1) equivalen a $437,1 millones, en comparación con los costos del marco original que ascienden a $176,4 millones, (mes de publicación del marco: mayo - 2018).
La rentabilidad actualizada (2026 Q1) subió frente a la rentabilidad de la primera AgroGuía, pasando del 10,2% al 16,6%. Mientras que el crecimiento de los costos fue del 247,7%, el crecimiento de los ingresos fue del 259,4%.</t>
  </si>
  <si>
    <t>En cuanto a los costos de mano de obra de la AgroGuía actualizada, se destaca la participación de cosecha y beneficio seguido de control arvenses, que representan el 76% y el 11% del costo total, respectivamente. En cuanto a los costos de insumos, se destaca la participación de fertilización seguido de instalación, que representan el 56% y el 37% del costo total, respectivamente.</t>
  </si>
  <si>
    <t>A continuación, se presenta la desagregación de los costos de mano de obra e insumos según las diferentes actividades vinculadas a la producción de PALMA RUBELINA CUNDINAMARCA LA MESA</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</si>
  <si>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</si>
  <si>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56% y el 37% del costo total, respectivamente.</t>
  </si>
  <si>
    <t>En cuanto a los costos de mano de obra, se destaca la participación de cosecha y beneficio segido por control arvenses que representan el 76% y el 11% del costo total, respectivamente.</t>
  </si>
  <si>
    <t>En cuanto a los costos de insumos, se destaca la participación de fertilización segido por instalación que representan el 56% y el 37% del costo total, respectivamente.</t>
  </si>
  <si>
    <t>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</si>
  <si>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respectivamente.En cuanto a los costos de insumos, se destaca la participación de fertilización segido por instalación que representan el 60% y el 34% del costo total, respectivamente.</t>
  </si>
  <si>
    <t>De acuerdo con el comportamiento histórico del sistema productivo, se efectuó un análisis de sensibilidad del margen de utilidad obtenido en la producción de PALMA RUBELINA CUNDINAMARCA LA MESA, frente a diferentes escenarios de variación de precios de venta en finca y rendimientos probables (kg/ha).</t>
  </si>
  <si>
    <t>Con un precio ponderado de COP $ 3.269/kg y con un rendimiento por hectárea de 155.935 kg por ciclo; el margen de utilidad obtenido en la producción de palma rubelina  cundinamarca es del 14%.</t>
  </si>
  <si>
    <t>El precio mínimo ponderado para cubrir los costos de producción, con un rendimiento de 155.935 kg para todo el ciclo de producción, es COP $ 2.803/kg.</t>
  </si>
  <si>
    <t>El rendimiento mínimo por ha/ciclo para cubrir los costos de producción, con un precio ponderado de COP $ 3.269, es de 133.723 kg/ha para todo el ciclo.</t>
  </si>
  <si>
    <t>El siguiente cuadro presenta diferentes escenarios de rentabilidad para el sistema productivo de PALMA RUBELINA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</si>
</sst>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C702426-E310-2F16-7DB8-8C4972348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3E3828D-6495-CF09-9993-6519B5B954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7E3F9ED-152E-6CF7-BBFA-2BE298DE2A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56350F1-ECE2-F31D-C801-72C53326D8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72F7781-C1F9-47E8-6897-BEED9FDF9C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C3B59DB-C776-82A0-416F-B75FB55CD0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622D4E1-0C8D-4A37-9638-4041BF34B80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03FA43D-5B19-3177-4AB0-2507E9AA98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61E146C-00DA-E1DD-1680-C20C57CFD2F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0C0947A-53E7-C08B-9B55-2CB8D27700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4100</v>
      </c>
      <c r="C7" s="22">
        <v>3200</v>
      </c>
      <c r="D7" s="22">
        <v>5656.67</v>
      </c>
      <c r="E7" s="22">
        <v>9548.89</v>
      </c>
      <c r="F7" s="22">
        <v>9548.89</v>
      </c>
      <c r="G7" s="22">
        <v>9548.89</v>
      </c>
      <c r="H7" s="22">
        <v>9548.89</v>
      </c>
      <c r="I7" s="22">
        <v>9548.89</v>
      </c>
      <c r="J7" s="22">
        <v>9548.89</v>
      </c>
      <c r="K7" s="22">
        <v>9548.89</v>
      </c>
      <c r="L7" s="22">
        <v>9548.89</v>
      </c>
      <c r="M7" s="22">
        <v>9548.89</v>
      </c>
      <c r="N7" s="22">
        <v>9548.89</v>
      </c>
      <c r="O7" s="22">
        <v>9548.89</v>
      </c>
      <c r="P7" s="22">
        <v>9548.89</v>
      </c>
      <c r="Q7" s="22">
        <v>9548.89</v>
      </c>
      <c r="R7" s="22">
        <v>9548.89</v>
      </c>
      <c r="S7" s="22">
        <v>9548.89</v>
      </c>
      <c r="T7" s="22">
        <v>9548.89</v>
      </c>
      <c r="U7" s="22">
        <v>9548.89</v>
      </c>
      <c r="V7" s="22">
        <v>9548.89</v>
      </c>
      <c r="W7" s="22">
        <v>9548.89</v>
      </c>
      <c r="X7" s="22">
        <v>9548.89</v>
      </c>
      <c r="Y7" s="22">
        <v>9548.89</v>
      </c>
      <c r="Z7" s="22">
        <v>9548.89</v>
      </c>
      <c r="AA7" s="22">
        <v>9548.89</v>
      </c>
      <c r="AB7" s="22">
        <v>9548.89</v>
      </c>
      <c r="AC7" s="22">
        <v>9548.89</v>
      </c>
      <c r="AD7" s="22">
        <v>8018.88</v>
      </c>
      <c r="AE7" s="22">
        <v>8018.88</v>
      </c>
      <c r="AF7" s="22">
        <v>8018.88</v>
      </c>
      <c r="AG7" s="22">
        <v>275735.46999999997</v>
      </c>
      <c r="AH7" s="23">
        <v>0.63077815139190974</v>
      </c>
    </row>
    <row r="8" spans="1:34" x14ac:dyDescent="0.25">
      <c r="A8" s="5" t="s">
        <v>101</v>
      </c>
      <c r="B8" s="22">
        <v>60406.28</v>
      </c>
      <c r="C8" s="22">
        <v>4214.9799999999996</v>
      </c>
      <c r="D8" s="22">
        <v>3337.2</v>
      </c>
      <c r="E8" s="22">
        <v>3337.2</v>
      </c>
      <c r="F8" s="22">
        <v>3337.2</v>
      </c>
      <c r="G8" s="22">
        <v>3337.2</v>
      </c>
      <c r="H8" s="22">
        <v>3337.2</v>
      </c>
      <c r="I8" s="22">
        <v>3337.2</v>
      </c>
      <c r="J8" s="22">
        <v>3337.2</v>
      </c>
      <c r="K8" s="22">
        <v>3337.2</v>
      </c>
      <c r="L8" s="22">
        <v>3337.2</v>
      </c>
      <c r="M8" s="22">
        <v>3337.2</v>
      </c>
      <c r="N8" s="22">
        <v>3337.2</v>
      </c>
      <c r="O8" s="22">
        <v>3337.2</v>
      </c>
      <c r="P8" s="22">
        <v>3337.2</v>
      </c>
      <c r="Q8" s="22">
        <v>3337.2</v>
      </c>
      <c r="R8" s="22">
        <v>3337.2</v>
      </c>
      <c r="S8" s="22">
        <v>3337.2</v>
      </c>
      <c r="T8" s="22">
        <v>3337.2</v>
      </c>
      <c r="U8" s="22">
        <v>3337.2</v>
      </c>
      <c r="V8" s="22">
        <v>3337.2</v>
      </c>
      <c r="W8" s="22">
        <v>3337.2</v>
      </c>
      <c r="X8" s="22">
        <v>3337.2</v>
      </c>
      <c r="Y8" s="22">
        <v>3337.2</v>
      </c>
      <c r="Z8" s="22">
        <v>3337.2</v>
      </c>
      <c r="AA8" s="22">
        <v>3337.2</v>
      </c>
      <c r="AB8" s="22">
        <v>3337.2</v>
      </c>
      <c r="AC8" s="22">
        <v>3337.2</v>
      </c>
      <c r="AD8" s="22">
        <v>3337.2</v>
      </c>
      <c r="AE8" s="22">
        <v>3337.2</v>
      </c>
      <c r="AF8" s="22">
        <v>3337.2</v>
      </c>
      <c r="AG8" s="22">
        <v>161399.95000000001</v>
      </c>
      <c r="AH8" s="23">
        <v>0.3692218486080901</v>
      </c>
    </row>
    <row r="9" spans="1:34" x14ac:dyDescent="0.25">
      <c r="A9" s="9" t="s">
        <v>100</v>
      </c>
      <c r="B9" s="22">
        <v>64506.28</v>
      </c>
      <c r="C9" s="22">
        <v>7414.98</v>
      </c>
      <c r="D9" s="22">
        <v>8993.86</v>
      </c>
      <c r="E9" s="22">
        <v>12886.08</v>
      </c>
      <c r="F9" s="22">
        <v>12886.08</v>
      </c>
      <c r="G9" s="22">
        <v>12886.08</v>
      </c>
      <c r="H9" s="22">
        <v>12886.08</v>
      </c>
      <c r="I9" s="22">
        <v>12886.08</v>
      </c>
      <c r="J9" s="22">
        <v>12886.08</v>
      </c>
      <c r="K9" s="22">
        <v>12886.08</v>
      </c>
      <c r="L9" s="22">
        <v>12886.08</v>
      </c>
      <c r="M9" s="22">
        <v>12886.08</v>
      </c>
      <c r="N9" s="22">
        <v>12886.08</v>
      </c>
      <c r="O9" s="22">
        <v>12886.08</v>
      </c>
      <c r="P9" s="22">
        <v>12886.08</v>
      </c>
      <c r="Q9" s="22">
        <v>12886.08</v>
      </c>
      <c r="R9" s="22">
        <v>12886.08</v>
      </c>
      <c r="S9" s="22">
        <v>12886.08</v>
      </c>
      <c r="T9" s="22">
        <v>12886.08</v>
      </c>
      <c r="U9" s="22">
        <v>12886.08</v>
      </c>
      <c r="V9" s="22">
        <v>12886.08</v>
      </c>
      <c r="W9" s="22">
        <v>12886.08</v>
      </c>
      <c r="X9" s="22">
        <v>12886.08</v>
      </c>
      <c r="Y9" s="22">
        <v>12886.08</v>
      </c>
      <c r="Z9" s="22">
        <v>12886.08</v>
      </c>
      <c r="AA9" s="22">
        <v>12886.08</v>
      </c>
      <c r="AB9" s="22">
        <v>12886.08</v>
      </c>
      <c r="AC9" s="22">
        <v>12886.08</v>
      </c>
      <c r="AD9" s="22">
        <v>11356.08</v>
      </c>
      <c r="AE9" s="22">
        <v>11356.08</v>
      </c>
      <c r="AF9" s="22">
        <v>11356.08</v>
      </c>
      <c r="AG9" s="22">
        <v>437135.42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2414</v>
      </c>
      <c r="E11" s="24">
        <v>5603</v>
      </c>
      <c r="F11" s="24">
        <v>5603</v>
      </c>
      <c r="G11" s="24">
        <v>5603</v>
      </c>
      <c r="H11" s="24">
        <v>5603</v>
      </c>
      <c r="I11" s="24">
        <v>5603</v>
      </c>
      <c r="J11" s="24">
        <v>5603</v>
      </c>
      <c r="K11" s="24">
        <v>5603</v>
      </c>
      <c r="L11" s="24">
        <v>5603</v>
      </c>
      <c r="M11" s="24">
        <v>5603</v>
      </c>
      <c r="N11" s="24">
        <v>5603</v>
      </c>
      <c r="O11" s="24">
        <v>5603</v>
      </c>
      <c r="P11" s="24">
        <v>5603</v>
      </c>
      <c r="Q11" s="24">
        <v>5603</v>
      </c>
      <c r="R11" s="24">
        <v>5603</v>
      </c>
      <c r="S11" s="24">
        <v>5603</v>
      </c>
      <c r="T11" s="24">
        <v>5603</v>
      </c>
      <c r="U11" s="24">
        <v>5603</v>
      </c>
      <c r="V11" s="24">
        <v>5603</v>
      </c>
      <c r="W11" s="24">
        <v>5603</v>
      </c>
      <c r="X11" s="24">
        <v>5603</v>
      </c>
      <c r="Y11" s="24">
        <v>5603</v>
      </c>
      <c r="Z11" s="24">
        <v>5603</v>
      </c>
      <c r="AA11" s="24">
        <v>5603</v>
      </c>
      <c r="AB11" s="24">
        <v>5603</v>
      </c>
      <c r="AC11" s="24">
        <v>5603</v>
      </c>
      <c r="AD11" s="24">
        <v>4482</v>
      </c>
      <c r="AE11" s="24">
        <v>4482</v>
      </c>
      <c r="AF11" s="24">
        <v>4482</v>
      </c>
      <c r="AG11" s="24">
        <v>155935</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3.2689499999999998</v>
      </c>
      <c r="E15" s="25">
        <v>3.2689499999999998</v>
      </c>
      <c r="F15" s="25">
        <v>3.2689499999999998</v>
      </c>
      <c r="G15" s="25">
        <v>3.2689499999999998</v>
      </c>
      <c r="H15" s="25">
        <v>3.2689499999999998</v>
      </c>
      <c r="I15" s="25">
        <v>3.2689499999999998</v>
      </c>
      <c r="J15" s="25">
        <v>3.2689499999999998</v>
      </c>
      <c r="K15" s="25">
        <v>3.2689499999999998</v>
      </c>
      <c r="L15" s="25">
        <v>3.2689499999999998</v>
      </c>
      <c r="M15" s="25">
        <v>3.2689499999999998</v>
      </c>
      <c r="N15" s="25">
        <v>3.2689499999999998</v>
      </c>
      <c r="O15" s="25">
        <v>3.2689499999999998</v>
      </c>
      <c r="P15" s="25">
        <v>3.2689499999999998</v>
      </c>
      <c r="Q15" s="25">
        <v>3.2689499999999998</v>
      </c>
      <c r="R15" s="25">
        <v>3.2689499999999998</v>
      </c>
      <c r="S15" s="25">
        <v>3.2689499999999998</v>
      </c>
      <c r="T15" s="25">
        <v>3.2689499999999998</v>
      </c>
      <c r="U15" s="25">
        <v>3.2689499999999998</v>
      </c>
      <c r="V15" s="25">
        <v>3.2689499999999998</v>
      </c>
      <c r="W15" s="25">
        <v>3.2689499999999998</v>
      </c>
      <c r="X15" s="25">
        <v>3.2689499999999998</v>
      </c>
      <c r="Y15" s="25">
        <v>3.2689499999999998</v>
      </c>
      <c r="Z15" s="25">
        <v>3.2689499999999998</v>
      </c>
      <c r="AA15" s="25">
        <v>3.2689499999999998</v>
      </c>
      <c r="AB15" s="25">
        <v>3.2689499999999998</v>
      </c>
      <c r="AC15" s="25">
        <v>3.2689499999999998</v>
      </c>
      <c r="AD15" s="25">
        <v>3.2689499999999998</v>
      </c>
      <c r="AE15" s="25">
        <v>3.2689499999999998</v>
      </c>
      <c r="AF15" s="25">
        <v>3.2689499999999998</v>
      </c>
      <c r="AG15" s="25">
        <v>3.2689499999999998</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7891.25</v>
      </c>
      <c r="E19" s="22">
        <v>18315.93</v>
      </c>
      <c r="F19" s="22">
        <v>18315.93</v>
      </c>
      <c r="G19" s="22">
        <v>18315.93</v>
      </c>
      <c r="H19" s="22">
        <v>18315.93</v>
      </c>
      <c r="I19" s="22">
        <v>18315.93</v>
      </c>
      <c r="J19" s="22">
        <v>18315.93</v>
      </c>
      <c r="K19" s="22">
        <v>18315.93</v>
      </c>
      <c r="L19" s="22">
        <v>18315.93</v>
      </c>
      <c r="M19" s="22">
        <v>18315.93</v>
      </c>
      <c r="N19" s="22">
        <v>18315.93</v>
      </c>
      <c r="O19" s="22">
        <v>18315.93</v>
      </c>
      <c r="P19" s="22">
        <v>18315.93</v>
      </c>
      <c r="Q19" s="22">
        <v>18315.93</v>
      </c>
      <c r="R19" s="22">
        <v>18315.93</v>
      </c>
      <c r="S19" s="22">
        <v>18315.93</v>
      </c>
      <c r="T19" s="22">
        <v>18315.93</v>
      </c>
      <c r="U19" s="22">
        <v>18315.93</v>
      </c>
      <c r="V19" s="22">
        <v>18315.93</v>
      </c>
      <c r="W19" s="22">
        <v>18315.93</v>
      </c>
      <c r="X19" s="22">
        <v>18315.93</v>
      </c>
      <c r="Y19" s="22">
        <v>18315.93</v>
      </c>
      <c r="Z19" s="22">
        <v>18315.93</v>
      </c>
      <c r="AA19" s="22">
        <v>18315.93</v>
      </c>
      <c r="AB19" s="22">
        <v>18315.93</v>
      </c>
      <c r="AC19" s="22">
        <v>18315.93</v>
      </c>
      <c r="AD19" s="22">
        <v>14651.43</v>
      </c>
      <c r="AE19" s="22">
        <v>14651.43</v>
      </c>
      <c r="AF19" s="22">
        <v>14651.43</v>
      </c>
      <c r="AG19" s="22">
        <v>509743.72</v>
      </c>
      <c r="AH19" s="28"/>
    </row>
    <row r="20" spans="1:34" x14ac:dyDescent="0.25">
      <c r="A20" s="3" t="s">
        <v>11</v>
      </c>
      <c r="B20" s="26">
        <v>-64506.28</v>
      </c>
      <c r="C20" s="26">
        <v>-7414.98</v>
      </c>
      <c r="D20" s="26">
        <v>-1102.6199999999999</v>
      </c>
      <c r="E20" s="26">
        <v>5429.84</v>
      </c>
      <c r="F20" s="26">
        <v>5429.84</v>
      </c>
      <c r="G20" s="26">
        <v>5429.84</v>
      </c>
      <c r="H20" s="26">
        <v>5429.84</v>
      </c>
      <c r="I20" s="26">
        <v>5429.84</v>
      </c>
      <c r="J20" s="26">
        <v>5429.84</v>
      </c>
      <c r="K20" s="26">
        <v>5429.84</v>
      </c>
      <c r="L20" s="26">
        <v>5429.84</v>
      </c>
      <c r="M20" s="26">
        <v>5429.84</v>
      </c>
      <c r="N20" s="26">
        <v>5429.84</v>
      </c>
      <c r="O20" s="26">
        <v>5429.84</v>
      </c>
      <c r="P20" s="26">
        <v>5429.84</v>
      </c>
      <c r="Q20" s="26">
        <v>5429.84</v>
      </c>
      <c r="R20" s="26">
        <v>5429.84</v>
      </c>
      <c r="S20" s="26">
        <v>5429.84</v>
      </c>
      <c r="T20" s="26">
        <v>5429.84</v>
      </c>
      <c r="U20" s="26">
        <v>5429.84</v>
      </c>
      <c r="V20" s="26">
        <v>5429.84</v>
      </c>
      <c r="W20" s="26">
        <v>5429.84</v>
      </c>
      <c r="X20" s="26">
        <v>5429.84</v>
      </c>
      <c r="Y20" s="26">
        <v>5429.84</v>
      </c>
      <c r="Z20" s="26">
        <v>5429.84</v>
      </c>
      <c r="AA20" s="26">
        <v>5429.84</v>
      </c>
      <c r="AB20" s="26">
        <v>5429.84</v>
      </c>
      <c r="AC20" s="26">
        <v>5429.84</v>
      </c>
      <c r="AD20" s="26">
        <v>3295.35</v>
      </c>
      <c r="AE20" s="26">
        <v>3295.35</v>
      </c>
      <c r="AF20" s="26">
        <v>3295.35</v>
      </c>
      <c r="AG20" s="26">
        <v>72608.3</v>
      </c>
      <c r="AH20" s="31"/>
    </row>
    <row r="21" spans="1:34" x14ac:dyDescent="0.25">
      <c r="J21" s="19"/>
      <c r="AG21" s="88">
        <v>0.16610024920396849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2920</v>
      </c>
      <c r="D121" s="70">
        <v>2263.15</v>
      </c>
      <c r="E121" s="70">
        <v>3820.68</v>
      </c>
      <c r="F121" s="70">
        <v>3820.68</v>
      </c>
      <c r="G121" s="70">
        <v>3820.68</v>
      </c>
      <c r="H121" s="95">
        <v>3820.68</v>
      </c>
      <c r="I121" s="70">
        <v>3820.68</v>
      </c>
      <c r="J121" s="70">
        <v>3820.68</v>
      </c>
      <c r="K121" s="70">
        <v>3820.68</v>
      </c>
      <c r="L121" s="70">
        <v>3820.68</v>
      </c>
      <c r="M121" s="70">
        <v>3820.68</v>
      </c>
      <c r="N121" s="70">
        <v>3820.68</v>
      </c>
      <c r="O121" s="70">
        <v>3820.68</v>
      </c>
      <c r="P121" s="70">
        <v>3820.68</v>
      </c>
      <c r="Q121" s="70">
        <v>3820.68</v>
      </c>
      <c r="R121" s="70">
        <v>3820.68</v>
      </c>
      <c r="S121" s="70">
        <v>3820.68</v>
      </c>
      <c r="T121" s="70">
        <v>3820.68</v>
      </c>
      <c r="U121" s="70">
        <v>3820.68</v>
      </c>
      <c r="V121" s="70">
        <v>3820.68</v>
      </c>
      <c r="W121" s="70">
        <v>3820.68</v>
      </c>
      <c r="X121" s="70">
        <v>3820.68</v>
      </c>
      <c r="Y121" s="70">
        <v>3820.68</v>
      </c>
      <c r="Z121" s="70">
        <v>3820.68</v>
      </c>
      <c r="AA121" s="70">
        <v>3820.68</v>
      </c>
      <c r="AB121" s="70">
        <v>3820.68</v>
      </c>
      <c r="AC121" s="70">
        <v>3820.68</v>
      </c>
      <c r="AD121" s="70">
        <v>3208.45</v>
      </c>
      <c r="AE121" s="70">
        <v>3208.45</v>
      </c>
      <c r="AF121" s="70">
        <v>3208.45</v>
      </c>
      <c r="AG121" s="70">
        <v>110325.38</v>
      </c>
      <c r="AH121" s="71">
        <v>0.62525972702043719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23987.8</v>
      </c>
      <c r="D122" s="70">
        <v>1452.9</v>
      </c>
      <c r="E122" s="70">
        <v>1452.9</v>
      </c>
      <c r="F122" s="70">
        <v>1452.9</v>
      </c>
      <c r="G122" s="70">
        <v>1452.9</v>
      </c>
      <c r="H122" s="95">
        <v>1452.9</v>
      </c>
      <c r="I122" s="70">
        <v>1452.9</v>
      </c>
      <c r="J122" s="70">
        <v>1452.9</v>
      </c>
      <c r="K122" s="70">
        <v>1452.9</v>
      </c>
      <c r="L122" s="70">
        <v>1452.9</v>
      </c>
      <c r="M122" s="70">
        <v>1452.9</v>
      </c>
      <c r="N122" s="70">
        <v>1452.9</v>
      </c>
      <c r="O122" s="70">
        <v>1452.9</v>
      </c>
      <c r="P122" s="70">
        <v>1452.9</v>
      </c>
      <c r="Q122" s="70">
        <v>1452.9</v>
      </c>
      <c r="R122" s="70">
        <v>1452.9</v>
      </c>
      <c r="S122" s="70">
        <v>1452.9</v>
      </c>
      <c r="T122" s="70">
        <v>1452.9</v>
      </c>
      <c r="U122" s="70">
        <v>1452.9</v>
      </c>
      <c r="V122" s="70">
        <v>1452.9</v>
      </c>
      <c r="W122" s="70">
        <v>1452.9</v>
      </c>
      <c r="X122" s="70">
        <v>1452.9</v>
      </c>
      <c r="Y122" s="70">
        <v>1452.9</v>
      </c>
      <c r="Z122" s="70">
        <v>1452.9</v>
      </c>
      <c r="AA122" s="70">
        <v>1452.9</v>
      </c>
      <c r="AB122" s="70">
        <v>1452.9</v>
      </c>
      <c r="AC122" s="70">
        <v>1452.9</v>
      </c>
      <c r="AD122" s="70">
        <v>1452.9</v>
      </c>
      <c r="AE122" s="70">
        <v>1452.9</v>
      </c>
      <c r="AF122" s="70">
        <v>1452.9</v>
      </c>
      <c r="AG122" s="70">
        <v>66121.899999999994</v>
      </c>
      <c r="AH122" s="71">
        <v>0.37474027297956303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26907.8</v>
      </c>
      <c r="D123" s="70">
        <v>3716.05</v>
      </c>
      <c r="E123" s="70">
        <v>5273.58</v>
      </c>
      <c r="F123" s="70">
        <v>5273.58</v>
      </c>
      <c r="G123" s="70">
        <v>5273.58</v>
      </c>
      <c r="H123" s="95">
        <v>5273.58</v>
      </c>
      <c r="I123" s="70">
        <v>5273.58</v>
      </c>
      <c r="J123" s="70">
        <v>5273.58</v>
      </c>
      <c r="K123" s="70">
        <v>5273.58</v>
      </c>
      <c r="L123" s="70">
        <v>5273.58</v>
      </c>
      <c r="M123" s="70">
        <v>5273.58</v>
      </c>
      <c r="N123" s="70">
        <v>5273.58</v>
      </c>
      <c r="O123" s="70">
        <v>5273.58</v>
      </c>
      <c r="P123" s="70">
        <v>5273.58</v>
      </c>
      <c r="Q123" s="70">
        <v>5273.58</v>
      </c>
      <c r="R123" s="70">
        <v>5273.58</v>
      </c>
      <c r="S123" s="70">
        <v>5273.58</v>
      </c>
      <c r="T123" s="70">
        <v>5273.58</v>
      </c>
      <c r="U123" s="70">
        <v>5273.58</v>
      </c>
      <c r="V123" s="70">
        <v>5273.58</v>
      </c>
      <c r="W123" s="70">
        <v>5273.58</v>
      </c>
      <c r="X123" s="70">
        <v>5273.58</v>
      </c>
      <c r="Y123" s="70">
        <v>5273.58</v>
      </c>
      <c r="Z123" s="70">
        <v>5273.58</v>
      </c>
      <c r="AA123" s="70">
        <v>5273.58</v>
      </c>
      <c r="AB123" s="70">
        <v>5273.58</v>
      </c>
      <c r="AC123" s="70">
        <v>5273.58</v>
      </c>
      <c r="AD123" s="70">
        <v>4661.3500000000004</v>
      </c>
      <c r="AE123" s="70">
        <v>4661.3500000000004</v>
      </c>
      <c r="AF123" s="70">
        <v>4661.3500000000004</v>
      </c>
      <c r="AG123" s="70">
        <v>176447.28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2414</v>
      </c>
      <c r="E125" s="73">
        <v>5603</v>
      </c>
      <c r="F125" s="73">
        <v>5603</v>
      </c>
      <c r="G125" s="73">
        <v>5603</v>
      </c>
      <c r="H125" s="96">
        <v>5603</v>
      </c>
      <c r="I125" s="73">
        <v>5603</v>
      </c>
      <c r="J125" s="73">
        <v>5603</v>
      </c>
      <c r="K125" s="73">
        <v>5603</v>
      </c>
      <c r="L125" s="73">
        <v>5603</v>
      </c>
      <c r="M125" s="73">
        <v>5603</v>
      </c>
      <c r="N125" s="73">
        <v>5603</v>
      </c>
      <c r="O125" s="73">
        <v>5603</v>
      </c>
      <c r="P125" s="73">
        <v>5603</v>
      </c>
      <c r="Q125" s="73">
        <v>5603</v>
      </c>
      <c r="R125" s="73">
        <v>5603</v>
      </c>
      <c r="S125" s="73">
        <v>5603</v>
      </c>
      <c r="T125" s="73">
        <v>5603</v>
      </c>
      <c r="U125" s="73">
        <v>5603</v>
      </c>
      <c r="V125" s="73">
        <v>5603</v>
      </c>
      <c r="W125" s="73">
        <v>5603</v>
      </c>
      <c r="X125" s="73">
        <v>5603</v>
      </c>
      <c r="Y125" s="73">
        <v>5603</v>
      </c>
      <c r="Z125" s="73">
        <v>5603</v>
      </c>
      <c r="AA125" s="73">
        <v>5603</v>
      </c>
      <c r="AB125" s="73">
        <v>5603</v>
      </c>
      <c r="AC125" s="73">
        <v>5603</v>
      </c>
      <c r="AD125" s="73">
        <v>4482</v>
      </c>
      <c r="AE125" s="73">
        <v>4482</v>
      </c>
      <c r="AF125" s="73">
        <v>4482</v>
      </c>
      <c r="AG125" s="70">
        <v>155935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1.26</v>
      </c>
      <c r="D129" s="74">
        <v>1.26</v>
      </c>
      <c r="E129" s="74">
        <v>1.26</v>
      </c>
      <c r="F129" s="74">
        <v>1.26</v>
      </c>
      <c r="G129" s="74">
        <v>1.26</v>
      </c>
      <c r="H129" s="97">
        <v>1.26</v>
      </c>
      <c r="I129" s="74">
        <v>1.26</v>
      </c>
      <c r="J129" s="74">
        <v>1.26</v>
      </c>
      <c r="K129" s="74">
        <v>1.26</v>
      </c>
      <c r="L129" s="74">
        <v>1.26</v>
      </c>
      <c r="M129" s="74">
        <v>1.26</v>
      </c>
      <c r="N129" s="74">
        <v>1.26</v>
      </c>
      <c r="O129" s="74">
        <v>1.26</v>
      </c>
      <c r="P129" s="74">
        <v>1.26</v>
      </c>
      <c r="Q129" s="74">
        <v>1.26</v>
      </c>
      <c r="R129" s="74">
        <v>1.26</v>
      </c>
      <c r="S129" s="74">
        <v>1.26</v>
      </c>
      <c r="T129" s="74">
        <v>1.26</v>
      </c>
      <c r="U129" s="74">
        <v>1.26</v>
      </c>
      <c r="V129" s="74">
        <v>1.26</v>
      </c>
      <c r="W129" s="74">
        <v>1.26</v>
      </c>
      <c r="X129" s="74">
        <v>1.26</v>
      </c>
      <c r="Y129" s="74">
        <v>1.26</v>
      </c>
      <c r="Z129" s="74">
        <v>1.26</v>
      </c>
      <c r="AA129" s="74">
        <v>1.26</v>
      </c>
      <c r="AB129" s="74">
        <v>1.26</v>
      </c>
      <c r="AC129" s="74">
        <v>1.26</v>
      </c>
      <c r="AD129" s="74">
        <v>1.26</v>
      </c>
      <c r="AE129" s="74">
        <v>1.26</v>
      </c>
      <c r="AF129" s="74">
        <v>1.26</v>
      </c>
      <c r="AG129" s="74">
        <v>1.26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3041.64</v>
      </c>
      <c r="E133" s="70">
        <v>7059.78</v>
      </c>
      <c r="F133" s="70">
        <v>7059.78</v>
      </c>
      <c r="G133" s="70">
        <v>7059.78</v>
      </c>
      <c r="H133" s="95">
        <v>7059.78</v>
      </c>
      <c r="I133" s="70">
        <v>7059.78</v>
      </c>
      <c r="J133" s="70">
        <v>7059.78</v>
      </c>
      <c r="K133" s="70">
        <v>7059.78</v>
      </c>
      <c r="L133" s="70">
        <v>7059.78</v>
      </c>
      <c r="M133" s="70">
        <v>7059.78</v>
      </c>
      <c r="N133" s="70">
        <v>7059.78</v>
      </c>
      <c r="O133" s="70">
        <v>7059.78</v>
      </c>
      <c r="P133" s="70">
        <v>7059.78</v>
      </c>
      <c r="Q133" s="70">
        <v>7059.78</v>
      </c>
      <c r="R133" s="70">
        <v>7059.78</v>
      </c>
      <c r="S133" s="70">
        <v>7059.78</v>
      </c>
      <c r="T133" s="70">
        <v>7059.78</v>
      </c>
      <c r="U133" s="70">
        <v>7059.78</v>
      </c>
      <c r="V133" s="70">
        <v>7059.78</v>
      </c>
      <c r="W133" s="70">
        <v>7059.78</v>
      </c>
      <c r="X133" s="70">
        <v>7059.78</v>
      </c>
      <c r="Y133" s="70">
        <v>7059.78</v>
      </c>
      <c r="Z133" s="70">
        <v>7059.78</v>
      </c>
      <c r="AA133" s="70">
        <v>7059.78</v>
      </c>
      <c r="AB133" s="70">
        <v>7059.78</v>
      </c>
      <c r="AC133" s="70">
        <v>7059.78</v>
      </c>
      <c r="AD133" s="70">
        <v>5647.32</v>
      </c>
      <c r="AE133" s="70">
        <v>5647.32</v>
      </c>
      <c r="AF133" s="70">
        <v>5647.32</v>
      </c>
      <c r="AG133" s="70">
        <v>196478.1</v>
      </c>
      <c r="AH133" s="63"/>
    </row>
    <row r="134" spans="1:40" s="21" customFormat="1" x14ac:dyDescent="0.25">
      <c r="A134" s="66" t="s">
        <v>11</v>
      </c>
      <c r="B134" s="70"/>
      <c r="C134" s="70">
        <v>-26907.8</v>
      </c>
      <c r="D134" s="70">
        <v>-674.41</v>
      </c>
      <c r="E134" s="70">
        <v>1786.21</v>
      </c>
      <c r="F134" s="70">
        <v>1786.21</v>
      </c>
      <c r="G134" s="70">
        <v>1786.21</v>
      </c>
      <c r="H134" s="95">
        <v>1786.21</v>
      </c>
      <c r="I134" s="70">
        <v>1786.21</v>
      </c>
      <c r="J134" s="70">
        <v>1786.21</v>
      </c>
      <c r="K134" s="70">
        <v>1786.21</v>
      </c>
      <c r="L134" s="70">
        <v>1786.21</v>
      </c>
      <c r="M134" s="70">
        <v>1786.21</v>
      </c>
      <c r="N134" s="70">
        <v>1786.21</v>
      </c>
      <c r="O134" s="70">
        <v>1786.21</v>
      </c>
      <c r="P134" s="70">
        <v>1786.21</v>
      </c>
      <c r="Q134" s="70">
        <v>1786.21</v>
      </c>
      <c r="R134" s="70">
        <v>1786.21</v>
      </c>
      <c r="S134" s="70">
        <v>1786.21</v>
      </c>
      <c r="T134" s="70">
        <v>1786.21</v>
      </c>
      <c r="U134" s="70">
        <v>1786.21</v>
      </c>
      <c r="V134" s="70">
        <v>1786.21</v>
      </c>
      <c r="W134" s="70">
        <v>1786.21</v>
      </c>
      <c r="X134" s="70">
        <v>1786.21</v>
      </c>
      <c r="Y134" s="70">
        <v>1786.21</v>
      </c>
      <c r="Z134" s="70">
        <v>1786.21</v>
      </c>
      <c r="AA134" s="70">
        <v>1786.21</v>
      </c>
      <c r="AB134" s="70">
        <v>1786.21</v>
      </c>
      <c r="AC134" s="70">
        <v>1786.21</v>
      </c>
      <c r="AD134" s="70">
        <v>985.97</v>
      </c>
      <c r="AE134" s="70">
        <v>985.97</v>
      </c>
      <c r="AF134" s="70">
        <v>985.97</v>
      </c>
      <c r="AG134" s="70">
        <v>20030.830000000002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12080000</v>
      </c>
      <c r="J5" t="s">
        <v>4</v>
      </c>
      <c r="K5" s="1">
        <v>0</v>
      </c>
      <c r="S5" s="120"/>
      <c r="T5" s="120"/>
      <c r="U5" s="120"/>
      <c r="V5" s="120"/>
      <c r="W5" s="120"/>
      <c r="X5" s="120"/>
      <c r="Y5" s="120"/>
      <c r="Z5" s="120"/>
    </row>
    <row r="6" spans="1:27" x14ac:dyDescent="0.3">
      <c r="A6" t="s">
        <v>8</v>
      </c>
      <c r="B6" s="1">
        <v>3600000</v>
      </c>
      <c r="J6" t="s">
        <v>8</v>
      </c>
      <c r="K6" s="1">
        <v>1890000</v>
      </c>
      <c r="S6" s="120"/>
      <c r="T6" s="120"/>
      <c r="U6" s="120"/>
      <c r="V6" s="120"/>
      <c r="W6" s="120"/>
      <c r="X6" s="120"/>
      <c r="Y6" s="120"/>
      <c r="Z6" s="120"/>
      <c r="AA6" s="18"/>
    </row>
    <row r="7" spans="1:27" x14ac:dyDescent="0.3">
      <c r="A7" t="s">
        <v>9</v>
      </c>
      <c r="B7" s="1">
        <v>83965375</v>
      </c>
      <c r="J7" t="s">
        <v>9</v>
      </c>
      <c r="K7" s="1">
        <v>0</v>
      </c>
      <c r="S7" s="120"/>
      <c r="T7" s="120"/>
      <c r="U7" s="120"/>
      <c r="V7" s="120"/>
      <c r="W7" s="120"/>
      <c r="X7" s="120"/>
      <c r="Y7" s="120"/>
      <c r="Z7" s="120"/>
      <c r="AA7" s="18"/>
    </row>
    <row r="8" spans="1:27" x14ac:dyDescent="0.3">
      <c r="A8" t="s">
        <v>7</v>
      </c>
      <c r="B8" s="1">
        <v>8400000</v>
      </c>
      <c r="J8" t="s">
        <v>7</v>
      </c>
      <c r="K8" s="1">
        <v>39801900</v>
      </c>
      <c r="S8" s="120"/>
      <c r="T8" s="120"/>
      <c r="U8" s="120"/>
      <c r="V8" s="120"/>
      <c r="W8" s="120"/>
      <c r="X8" s="120"/>
      <c r="Y8" s="120"/>
      <c r="Z8" s="120"/>
    </row>
    <row r="9" spans="1:27" x14ac:dyDescent="0.3">
      <c r="A9" t="s">
        <v>3</v>
      </c>
      <c r="B9" s="1">
        <v>1640000</v>
      </c>
      <c r="J9" t="s">
        <v>3</v>
      </c>
      <c r="K9" s="1">
        <v>22180000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640000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2250000</v>
      </c>
    </row>
    <row r="14" spans="1:27" x14ac:dyDescent="0.3">
      <c r="A14" t="s">
        <v>63</v>
      </c>
      <c r="B14" s="1">
        <v>0</v>
      </c>
      <c r="J14" t="s">
        <v>63</v>
      </c>
      <c r="K14" s="1">
        <v>0</v>
      </c>
    </row>
    <row r="15" spans="1:27" x14ac:dyDescent="0.3">
      <c r="A15" s="12" t="s">
        <v>64</v>
      </c>
      <c r="B15" s="13">
        <v>110325375</v>
      </c>
      <c r="J15" s="12" t="s">
        <v>64</v>
      </c>
      <c r="K15" s="13">
        <v>66121900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30200000</v>
      </c>
      <c r="J22" t="s">
        <v>4</v>
      </c>
      <c r="K22" s="1">
        <v>0</v>
      </c>
      <c r="S22" s="120"/>
      <c r="T22" s="120"/>
      <c r="U22" s="120"/>
      <c r="V22" s="120"/>
      <c r="W22" s="120"/>
      <c r="X22" s="120"/>
      <c r="Y22" s="120"/>
      <c r="Z22" s="120"/>
    </row>
    <row r="23" spans="1:26" x14ac:dyDescent="0.3">
      <c r="A23" t="s">
        <v>8</v>
      </c>
      <c r="B23" s="1">
        <v>9000000</v>
      </c>
      <c r="J23" t="s">
        <v>8</v>
      </c>
      <c r="K23" s="1">
        <v>4638120</v>
      </c>
      <c r="S23" s="120"/>
      <c r="T23" s="120"/>
      <c r="U23" s="120"/>
      <c r="V23" s="120"/>
      <c r="W23" s="120"/>
      <c r="X23" s="120"/>
      <c r="Y23" s="120"/>
      <c r="Z23" s="120"/>
    </row>
    <row r="24" spans="1:26" ht="14.55" customHeight="1" x14ac:dyDescent="0.3">
      <c r="A24" t="s">
        <v>9</v>
      </c>
      <c r="B24" s="1">
        <v>209835470</v>
      </c>
      <c r="J24" t="s">
        <v>9</v>
      </c>
      <c r="K24" s="1">
        <v>0</v>
      </c>
      <c r="S24" s="120"/>
      <c r="T24" s="120"/>
      <c r="U24" s="120"/>
      <c r="V24" s="120"/>
      <c r="W24" s="120"/>
      <c r="X24" s="120"/>
      <c r="Y24" s="120"/>
      <c r="Z24" s="120"/>
    </row>
    <row r="25" spans="1:26" x14ac:dyDescent="0.3">
      <c r="A25" t="s">
        <v>7</v>
      </c>
      <c r="B25" s="1">
        <v>21000000</v>
      </c>
      <c r="J25" t="s">
        <v>7</v>
      </c>
      <c r="K25" s="1">
        <v>90211428</v>
      </c>
      <c r="S25" s="120"/>
      <c r="T25" s="120"/>
      <c r="U25" s="120"/>
      <c r="V25" s="120"/>
      <c r="W25" s="120"/>
      <c r="X25" s="120"/>
      <c r="Y25" s="120"/>
      <c r="Z25" s="120"/>
    </row>
    <row r="26" spans="1:26" ht="14.55" customHeight="1" x14ac:dyDescent="0.3">
      <c r="A26" t="s">
        <v>3</v>
      </c>
      <c r="B26" s="1">
        <v>4100000</v>
      </c>
      <c r="J26" t="s">
        <v>3</v>
      </c>
      <c r="K26" s="1">
        <v>60406278.614457831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1600000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6144120</v>
      </c>
    </row>
    <row r="31" spans="1:26" x14ac:dyDescent="0.3">
      <c r="A31" t="s">
        <v>63</v>
      </c>
      <c r="B31" s="1">
        <v>0</v>
      </c>
      <c r="J31" t="s">
        <v>63</v>
      </c>
      <c r="K31" s="1">
        <v>0</v>
      </c>
    </row>
    <row r="32" spans="1:26" x14ac:dyDescent="0.3">
      <c r="A32" s="12" t="s">
        <v>64</v>
      </c>
      <c r="B32" s="13">
        <v>275735470</v>
      </c>
      <c r="J32" s="12" t="s">
        <v>64</v>
      </c>
      <c r="K32" s="13">
        <v>161399946.61445785</v>
      </c>
    </row>
    <row r="35" spans="1:15" x14ac:dyDescent="0.3">
      <c r="B35" t="s">
        <v>66</v>
      </c>
      <c r="C35" t="s">
        <v>67</v>
      </c>
      <c r="D35" t="s">
        <v>23</v>
      </c>
      <c r="H35" t="s">
        <v>67</v>
      </c>
      <c r="I35" t="s">
        <v>23</v>
      </c>
    </row>
    <row r="36" spans="1:15" x14ac:dyDescent="0.3">
      <c r="A36" t="s">
        <v>106</v>
      </c>
      <c r="B36" s="14">
        <v>176447275</v>
      </c>
      <c r="C36" s="14">
        <v>110325375</v>
      </c>
      <c r="D36" s="14">
        <v>66121900</v>
      </c>
      <c r="G36" t="s">
        <v>106</v>
      </c>
      <c r="H36" s="15">
        <v>0.62525972702043708</v>
      </c>
      <c r="I36" s="15">
        <v>0.37474027297956286</v>
      </c>
    </row>
    <row r="37" spans="1:15" x14ac:dyDescent="0.3">
      <c r="A37" t="s">
        <v>105</v>
      </c>
      <c r="B37" s="14">
        <v>437135416.61445785</v>
      </c>
      <c r="C37" s="14">
        <v>275735470</v>
      </c>
      <c r="D37" s="14">
        <v>161399946.61445785</v>
      </c>
      <c r="G37" t="s">
        <v>105</v>
      </c>
      <c r="H37" s="15">
        <v>0.63077815139190963</v>
      </c>
      <c r="I37" s="15">
        <v>0.36922184860809032</v>
      </c>
    </row>
    <row r="38" spans="1:15" x14ac:dyDescent="0.3">
      <c r="O38" s="17">
        <v>96839967968674.703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2803.32</v>
      </c>
      <c r="J11" s="19"/>
      <c r="K11" s="19"/>
      <c r="L11" s="19"/>
      <c r="M11" s="19"/>
      <c r="N11" s="19"/>
      <c r="O11" s="19"/>
      <c r="P11" s="19"/>
    </row>
    <row r="12" spans="1:16" ht="14.55" customHeight="1" thickBot="1" x14ac:dyDescent="0.3">
      <c r="A12" s="19"/>
      <c r="B12" s="19"/>
      <c r="C12" s="19"/>
      <c r="D12" s="19"/>
      <c r="E12" s="19"/>
      <c r="F12" s="19"/>
      <c r="G12" s="44" t="s">
        <v>72</v>
      </c>
      <c r="H12" s="45" t="s">
        <v>73</v>
      </c>
      <c r="I12" s="46">
        <v>64506280</v>
      </c>
      <c r="J12" s="19"/>
      <c r="K12" s="19"/>
      <c r="L12" s="19"/>
      <c r="M12" s="19"/>
      <c r="N12" s="19"/>
      <c r="O12" s="19"/>
      <c r="P12" s="19"/>
    </row>
    <row r="13" spans="1:16" ht="14.55" customHeight="1" thickBot="1" x14ac:dyDescent="0.3">
      <c r="A13" s="19"/>
      <c r="B13" s="19"/>
      <c r="C13" s="19"/>
      <c r="D13" s="19"/>
      <c r="E13" s="19"/>
      <c r="F13" s="19"/>
      <c r="G13" s="44" t="s">
        <v>74</v>
      </c>
      <c r="H13" s="45" t="s">
        <v>73</v>
      </c>
      <c r="I13" s="46">
        <v>111211428</v>
      </c>
      <c r="J13" s="19"/>
      <c r="K13" s="19"/>
      <c r="L13" s="19"/>
      <c r="M13" s="19"/>
      <c r="N13" s="19"/>
      <c r="O13" s="19"/>
      <c r="P13" s="19"/>
    </row>
    <row r="14" spans="1:16" ht="14.55" customHeight="1" thickBot="1" x14ac:dyDescent="0.3">
      <c r="A14" s="19"/>
      <c r="B14" s="19"/>
      <c r="C14" s="19"/>
      <c r="D14" s="19"/>
      <c r="E14" s="19"/>
      <c r="F14" s="19"/>
      <c r="G14" s="44" t="s">
        <v>75</v>
      </c>
      <c r="H14" s="45" t="s">
        <v>76</v>
      </c>
      <c r="I14" s="47">
        <v>155.935</v>
      </c>
      <c r="J14" s="19"/>
      <c r="K14" s="19"/>
      <c r="L14" s="19"/>
      <c r="M14" s="19"/>
      <c r="N14" s="19"/>
      <c r="O14" s="19"/>
      <c r="P14" s="19"/>
    </row>
    <row r="15" spans="1:16" ht="14.55" customHeight="1" thickBot="1" x14ac:dyDescent="0.3">
      <c r="A15" s="19"/>
      <c r="B15" s="19"/>
      <c r="C15" s="19"/>
      <c r="D15" s="19"/>
      <c r="E15" s="19"/>
      <c r="F15" s="19"/>
      <c r="G15" s="44" t="s">
        <v>77</v>
      </c>
      <c r="H15" s="45" t="s">
        <v>60</v>
      </c>
      <c r="I15" s="48">
        <v>16.61002492039685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2.4517125084169686</v>
      </c>
      <c r="F40" s="78">
        <v>2.6151600089781</v>
      </c>
      <c r="G40" s="78">
        <v>2.7786075095392313</v>
      </c>
      <c r="H40" s="78">
        <v>2.9420550101003622</v>
      </c>
      <c r="I40" s="78">
        <v>3.1055025106614935</v>
      </c>
      <c r="J40" s="54">
        <v>3.2689500112226249</v>
      </c>
      <c r="K40" s="78">
        <v>3.4323975117837562</v>
      </c>
      <c r="L40" s="78">
        <v>3.5958450123448875</v>
      </c>
      <c r="M40" s="78">
        <v>3.7592925129060184</v>
      </c>
      <c r="N40" s="78">
        <v>3.9227400134671497</v>
      </c>
      <c r="O40" s="78">
        <v>4.0861875140282811</v>
      </c>
      <c r="P40" s="19"/>
    </row>
    <row r="41" spans="1:16" x14ac:dyDescent="0.25">
      <c r="A41" s="19"/>
      <c r="B41" s="19"/>
      <c r="C41" s="55">
        <v>-0.2</v>
      </c>
      <c r="D41" s="56">
        <v>90660.608999999997</v>
      </c>
      <c r="E41" s="90">
        <v>-0.49152198852703355</v>
      </c>
      <c r="F41" s="90">
        <v>-0.45762345442883579</v>
      </c>
      <c r="G41" s="90">
        <v>-0.42372492033063802</v>
      </c>
      <c r="H41" s="90">
        <v>-0.38982638623244026</v>
      </c>
      <c r="I41" s="90">
        <v>-0.3559278521342425</v>
      </c>
      <c r="J41" s="90">
        <v>-0.32202931803604473</v>
      </c>
      <c r="K41" s="90">
        <v>-0.28813078393784697</v>
      </c>
      <c r="L41" s="90">
        <v>-0.25423224983964909</v>
      </c>
      <c r="M41" s="90">
        <v>-0.22033371574145144</v>
      </c>
      <c r="N41" s="90">
        <v>-0.18643518164325368</v>
      </c>
      <c r="O41" s="90">
        <v>-0.15253664754505591</v>
      </c>
      <c r="P41" s="19"/>
    </row>
    <row r="42" spans="1:16" x14ac:dyDescent="0.25">
      <c r="A42" s="19"/>
      <c r="B42" s="19"/>
      <c r="C42" s="55">
        <v>-0.15</v>
      </c>
      <c r="D42" s="56">
        <v>113325.76125</v>
      </c>
      <c r="E42" s="90">
        <v>-0.36440248565879196</v>
      </c>
      <c r="F42" s="90">
        <v>-0.32202931803604473</v>
      </c>
      <c r="G42" s="90">
        <v>-0.2796561504132975</v>
      </c>
      <c r="H42" s="90">
        <v>-0.23728298279055038</v>
      </c>
      <c r="I42" s="90">
        <v>-0.19490981516780315</v>
      </c>
      <c r="J42" s="90">
        <v>-0.15253664754505591</v>
      </c>
      <c r="K42" s="90">
        <v>-0.11016347992230868</v>
      </c>
      <c r="L42" s="90">
        <v>-6.779031229956145E-2</v>
      </c>
      <c r="M42" s="90">
        <v>-2.5417144676814329E-2</v>
      </c>
      <c r="N42" s="90">
        <v>1.6956022945932903E-2</v>
      </c>
      <c r="O42" s="90">
        <v>5.9329190568679913E-2</v>
      </c>
      <c r="P42" s="19"/>
    </row>
    <row r="43" spans="1:16" x14ac:dyDescent="0.25">
      <c r="A43" s="19"/>
      <c r="B43" s="19"/>
      <c r="C43" s="55">
        <v>-0.1</v>
      </c>
      <c r="D43" s="56">
        <v>133324.42499999999</v>
      </c>
      <c r="E43" s="90">
        <v>-0.25223821842210825</v>
      </c>
      <c r="F43" s="90">
        <v>-0.20238743298358208</v>
      </c>
      <c r="G43" s="90">
        <v>-0.15253664754505591</v>
      </c>
      <c r="H43" s="90">
        <v>-0.10268586210652997</v>
      </c>
      <c r="I43" s="90">
        <v>-5.2835076668003689E-2</v>
      </c>
      <c r="J43" s="90">
        <v>-2.9842912294776314E-3</v>
      </c>
      <c r="K43" s="90">
        <v>4.6866494209048426E-2</v>
      </c>
      <c r="L43" s="90">
        <v>9.6717279647574816E-2</v>
      </c>
      <c r="M43" s="90">
        <v>0.14656806508610076</v>
      </c>
      <c r="N43" s="90">
        <v>0.19641885052462671</v>
      </c>
      <c r="O43" s="90">
        <v>0.2462696359631531</v>
      </c>
      <c r="P43" s="19"/>
    </row>
    <row r="44" spans="1:16" x14ac:dyDescent="0.25">
      <c r="A44" s="19"/>
      <c r="B44" s="19"/>
      <c r="C44" s="55">
        <v>-0.05</v>
      </c>
      <c r="D44" s="56">
        <v>148138.25</v>
      </c>
      <c r="E44" s="90">
        <v>-0.1691535760245646</v>
      </c>
      <c r="F44" s="90">
        <v>-0.1137638144262022</v>
      </c>
      <c r="G44" s="90">
        <v>-5.8374052827839806E-2</v>
      </c>
      <c r="H44" s="90">
        <v>-2.9842912294776314E-3</v>
      </c>
      <c r="I44" s="90">
        <v>5.2405470368884766E-2</v>
      </c>
      <c r="J44" s="90">
        <v>0.10779523196724705</v>
      </c>
      <c r="K44" s="90">
        <v>0.16318499356560956</v>
      </c>
      <c r="L44" s="90">
        <v>0.21857475516397207</v>
      </c>
      <c r="M44" s="90">
        <v>0.27396451676233435</v>
      </c>
      <c r="N44" s="90">
        <v>0.32935427836069664</v>
      </c>
      <c r="O44" s="90">
        <v>0.38474403995905893</v>
      </c>
      <c r="P44" s="19"/>
    </row>
    <row r="45" spans="1:16" x14ac:dyDescent="0.25">
      <c r="A45" s="19"/>
      <c r="B45" s="19"/>
      <c r="C45" s="51" t="s">
        <v>86</v>
      </c>
      <c r="D45" s="57">
        <v>155935</v>
      </c>
      <c r="E45" s="90">
        <v>-0.12542481686796281</v>
      </c>
      <c r="F45" s="90">
        <v>-6.7119804659160232E-2</v>
      </c>
      <c r="G45" s="90">
        <v>-8.8147924503577668E-3</v>
      </c>
      <c r="H45" s="90">
        <v>4.9490219758444587E-2</v>
      </c>
      <c r="I45" s="90">
        <v>0.10779523196724705</v>
      </c>
      <c r="J45" s="90">
        <v>0.16610024417604974</v>
      </c>
      <c r="K45" s="90">
        <v>0.2244052563848522</v>
      </c>
      <c r="L45" s="90">
        <v>0.28271026859365467</v>
      </c>
      <c r="M45" s="90">
        <v>0.34101528080245691</v>
      </c>
      <c r="N45" s="90">
        <v>0.3993202930112596</v>
      </c>
      <c r="O45" s="90">
        <v>0.45762530522006206</v>
      </c>
      <c r="P45" s="19"/>
    </row>
    <row r="46" spans="1:16" ht="14.55" customHeight="1" x14ac:dyDescent="0.25">
      <c r="A46" s="19"/>
      <c r="B46" s="19"/>
      <c r="C46" s="55">
        <v>0.05</v>
      </c>
      <c r="D46" s="56">
        <v>163731.75</v>
      </c>
      <c r="E46" s="90">
        <v>-8.1696057711360792E-2</v>
      </c>
      <c r="F46" s="90">
        <v>-2.047579489211826E-2</v>
      </c>
      <c r="G46" s="90">
        <v>4.0744467927124273E-2</v>
      </c>
      <c r="H46" s="90">
        <v>0.10196473074636692</v>
      </c>
      <c r="I46" s="90">
        <v>0.16318499356560956</v>
      </c>
      <c r="J46" s="90">
        <v>0.22440525638485198</v>
      </c>
      <c r="K46" s="90">
        <v>0.28562551920409485</v>
      </c>
      <c r="L46" s="90">
        <v>0.34684578202333749</v>
      </c>
      <c r="M46" s="90">
        <v>0.40806604484257991</v>
      </c>
      <c r="N46" s="90">
        <v>0.46928630766182255</v>
      </c>
      <c r="O46" s="90">
        <v>0.53050657048106542</v>
      </c>
      <c r="P46" s="19"/>
    </row>
    <row r="47" spans="1:16" x14ac:dyDescent="0.25">
      <c r="A47" s="19"/>
      <c r="B47" s="19"/>
      <c r="C47" s="55">
        <v>0.1</v>
      </c>
      <c r="D47" s="56">
        <v>180104.92499999999</v>
      </c>
      <c r="E47" s="90">
        <v>1.013433651750284E-2</v>
      </c>
      <c r="F47" s="90">
        <v>7.7476625618669859E-2</v>
      </c>
      <c r="G47" s="90">
        <v>0.14481891471983688</v>
      </c>
      <c r="H47" s="90">
        <v>0.21216120382100345</v>
      </c>
      <c r="I47" s="90">
        <v>0.27950349292217025</v>
      </c>
      <c r="J47" s="90">
        <v>0.34684578202333727</v>
      </c>
      <c r="K47" s="90">
        <v>0.41418807112450429</v>
      </c>
      <c r="L47" s="90">
        <v>0.48153036022567086</v>
      </c>
      <c r="M47" s="90">
        <v>0.54887264932683766</v>
      </c>
      <c r="N47" s="90">
        <v>0.61621493842800468</v>
      </c>
      <c r="O47" s="90">
        <v>0.6835572275291717</v>
      </c>
      <c r="P47" s="19"/>
    </row>
    <row r="48" spans="1:16" x14ac:dyDescent="0.25">
      <c r="A48" s="19"/>
      <c r="B48" s="19"/>
      <c r="C48" s="55">
        <v>0.15</v>
      </c>
      <c r="D48" s="56">
        <v>207120.66374999998</v>
      </c>
      <c r="E48" s="90">
        <v>0.16165448699512841</v>
      </c>
      <c r="F48" s="90">
        <v>0.2390981194614703</v>
      </c>
      <c r="G48" s="90">
        <v>0.3165417519278122</v>
      </c>
      <c r="H48" s="90">
        <v>0.39398538439415387</v>
      </c>
      <c r="I48" s="90">
        <v>0.47142901686049576</v>
      </c>
      <c r="J48" s="90">
        <v>0.54887264932683766</v>
      </c>
      <c r="K48" s="90">
        <v>0.62631628179317955</v>
      </c>
      <c r="L48" s="90">
        <v>0.70375991425952189</v>
      </c>
      <c r="M48" s="90">
        <v>0.78120354672586334</v>
      </c>
      <c r="N48" s="90">
        <v>0.85864717919220546</v>
      </c>
      <c r="O48" s="90">
        <v>0.93609081165854735</v>
      </c>
      <c r="P48" s="19"/>
    </row>
    <row r="49" spans="1:16" ht="14.4" thickBot="1" x14ac:dyDescent="0.3">
      <c r="A49" s="19"/>
      <c r="B49" s="19"/>
      <c r="C49" s="55">
        <v>0.2</v>
      </c>
      <c r="D49" s="58">
        <v>248544.79649999997</v>
      </c>
      <c r="E49" s="90">
        <v>0.39398538439415387</v>
      </c>
      <c r="F49" s="90">
        <v>0.48691774335376414</v>
      </c>
      <c r="G49" s="90">
        <v>0.57985010231337464</v>
      </c>
      <c r="H49" s="90">
        <v>0.67278246127298469</v>
      </c>
      <c r="I49" s="90">
        <v>0.76571482023259496</v>
      </c>
      <c r="J49" s="90">
        <v>0.85864717919220546</v>
      </c>
      <c r="K49" s="90">
        <v>0.95157953815181573</v>
      </c>
      <c r="L49" s="90">
        <v>1.044511897111426</v>
      </c>
      <c r="M49" s="90">
        <v>1.1374442560710363</v>
      </c>
      <c r="N49" s="90">
        <v>1.2303766150306465</v>
      </c>
      <c r="O49" s="90">
        <v>1.3233089739902564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2026-06-05T20:45:26Z</dcterms:modified>
</cp:coreProperties>
</file>