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D725F9D-205E-4B87-8053-A393C2C248C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<sst xmlns="http://schemas.openxmlformats.org/spreadsheetml/2006/main" count="236" uniqueCount="135">
  <si>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</si>
  <si>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</si>
  <si>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</si>
  <si>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</si>
  <si>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</si>
  <si>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</si>
  <si>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</si>
  <si>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</si>
  <si>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</si>
  <si>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</si>
  <si>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</si>
  <si>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</si>
  <si>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</si>
  <si>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</si>
  <si>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</si>
  <si>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</si>
  <si>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</si>
  <si>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</si>
  <si>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</si>
  <si>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</si>
  <si>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</si>
  <si>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</si>
  <si>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</si>
  <si>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</si>
  <si>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</si>
  <si>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</si>
  <si>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</si>
  <si>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</si>
  <si>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</si>
  <si>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</si>
  <si>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</si>
  <si>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</si>
  <si>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</si>
  <si>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</si>
  <si>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</si>
  <si>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</si>
  <si>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</si>
  <si>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</si>
  <si>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</si>
  <si>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</si>
  <si>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</si>
  <si>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</si>
  <si>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</si>
  <si>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</si>
  <si>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</si>
  <si>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</si>
  <si>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</si>
  <si>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</si>
  <si>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</si>
  <si>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</si>
  <si>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</si>
  <si>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</si>
  <si>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</si>
  <si>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</si>
  <si>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</si>
  <si>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</si>
  <si>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</si>
  <si>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</si>
  <si>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</si>
  <si>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</si>
  <si>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</si>
  <si>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</si>
  <si>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</si>
  <si>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</si>
  <si>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</si>
  <si>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</si>
  <si>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</si>
  <si>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</si>
  <si>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</si>
  <si>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</si>
  <si>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</si>
  <si>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</si>
  <si>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</si>
  <si>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</si>
  <si>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</si>
  <si>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</si>
  <si>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</si>
  <si>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</si>
  <si>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</si>
  <si>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</si>
  <si>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</si>
  <si>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</si>
  <si>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</si>
  <si>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</si>
  <si>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</si>
  <si>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</si>
  <si>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</si>
  <si>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</si>
  <si>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</si>
  <si>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</si>
  <si>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</si>
  <si>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</si>
  <si>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</si>
  <si>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</si>
  <si>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</si>
  <si>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</si>
  <si>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</si>
  <si>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</si>
  <si>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</si>
  <si>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</si>
  <si>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</si>
  <si>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</si>
  <si>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</si>
  <si>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MARACUYA AMARILLO CUNDINAMARCA LA MESA</t>
  </si>
  <si>
    <t>Premio ALIDE 2025 a la Gestión y Modernización Tecnológica – Por el aplicativo Decision.</t>
  </si>
  <si>
    <t>2026 Q1</t>
  </si>
  <si>
    <t>2018 Q2</t>
  </si>
  <si>
    <t>Material de propagacion: Colino/Plántula // Distancia de siembra: 4 x 4 // Densidad de siembra - Plantas/Ha.: 625 // Duracion del ciclo: 2 años // Productividad/Ha/Ciclo: 32.500 kg // Inicio de Produccion desde la siembra: año 1  // Duracion de la etapa productiva: 2 años // Productividad promedio en etapa productiva  // Cultivo asociado: NA // Productividad promedio etapa productiva: 32.500 kg // % Rendimiento 1ra. Calidad: 75 // % Rendimiento 2da. Calidad: 25 // Precio de venta ponderado por calidad: $3.934 // Valor Jornal: $94.737 // Otros: NA</t>
  </si>
  <si>
    <t>El presente documento corresponde a una actualización del documento PDF de la AgroGuía correspondiente a Maracuya Amarillo Cundinamarca La Mesa publicada en la página web, y consta de las siguientes partes:</t>
  </si>
  <si>
    <t>- Flujo anualizado de los ingresos (precio y rendimiento) y los costos de producción para una hectárea de
Maracuya Amarillo Cundinamarca La Mesa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</si>
  <si>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Maracuya Amarillo Cundinamarca La Mesa.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</si>
  <si>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</si>
  <si>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</si>
  <si>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</si>
  <si>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</si>
  <si>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Maracuya Amarillo Cundinamarca La Mesa.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</si>
  <si>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</si>
  <si>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</si>
  <si>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Maracuya Amarillo Cundinamarca La Mesa, en lo que respecta a la mano de obra incluye actividades como la preparación del terreno, la siembra, el trazado y el ahoyado, entre otras, y ascienden a un total de $2,3 millones de pesos (equivalente a 23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</si>
  <si>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Maracuya Amarillo Cundinamarca La Mesa, en lo que respecta a la mano de obra incluye actividades como la fertilización, riego, control de malezas, plagas y enfermedades, entre otras, y ascienden a un total de $6,3 millones de pesos (equivalente a 63 jornales). En cuanto a los insumos, se incluyen los fertilizantes, plaguicidas, transportes, entre otras, que en conjunto ascienden a  $12,2 millones.</t>
  </si>
  <si>
    <t>Nota 1: en caso de utilizar esta información para el desarrollo de otras publicaciones, por favor citar FINAGRO, "Agro Guía - Marcos de Referencia Agroeconómicos"</t>
  </si>
  <si>
    <t>Los costos totales del ciclo para esta actualización (2026 Q1) equivalen a $46,5 millones, en comparación con los costos del marco original que ascienden a $18,0 millones, (mes de publicación del marco: mayo - 2018).
La rentabilidad actualizada (2026 Q1) subió frente a la rentabilidad de la primera AgroGuía, pasando del 52,7% al 189,0%. Mientras que el crecimiento de los costos fue del 258,7%, el crecimiento de los ingresos fue del 353,6%.</t>
  </si>
  <si>
    <t>En cuanto a los costos de mano de obra de la AgroGuía actualizada, se destaca la participación de cosecha y beneficio seguido de control arvenses, que representan el 59% y el 13% del costo total, respectivamente. En cuanto a los costos de insumos, se destaca la participación de transporte seguido de tutorado, que representan el 52% y el 27% del costo total, respectivamente.</t>
  </si>
  <si>
    <t>A continuación, se presenta la desagregación de los costos de mano de obra e insumos según las diferentes actividades vinculadas a la producción de MARACUYA AMARILLO CUNDINAMARCA LA MESA</t>
  </si>
  <si>
    <t>En cuanto a los costos de mano de obra, se destaca la participación de cosecha y beneficio segido por control arvenses que representan el 59% y el 13% del costo total, respectivamente. En cuanto a los costos de insumos, se destaca la participación de transporte segido por tutorado que representan el 51% y el 26% del costo total, respectivamente.</t>
  </si>
  <si>
    <t>En cuanto a los costos de mano de obra, se destaca la participación de cosecha y beneficio segido por control arvenses que representan el 59% y el 13% del costo total, respectivamente. En cuanto a los costos de insumos, se destaca la participación de transporte segido por tutorado que representan el 52% y el 27% del costo total, respectivamente.</t>
  </si>
  <si>
    <t>En cuanto a los costos de mano de obra, se destaca la participación de cosecha y beneficio segido por control arvenses que representan el 59% y el 13% del costo total, respectivamente.</t>
  </si>
  <si>
    <t>En cuanto a los costos de insumos, se destaca la participación de transporte segido por tutorado que representan el 52% y el 27% del costo total, respectivamente.</t>
  </si>
  <si>
    <t>En cuanto a los costos de insumos, se destaca la participación de transporte segido por tutorado que representan el 51% y el 26% del costo total, respectivamente.</t>
  </si>
  <si>
    <t>En cuanto a los costos de mano de obra, se destaca la participación de cosecha y beneficio segido por control arvenses que representan el 59% y el 13% del costo total, respectivamente.En cuanto a los costos de insumos, se destaca la participación de transporte segido por tutorado que representan el 51% y el 26% del costo total, respectivamente.</t>
  </si>
  <si>
    <t>De acuerdo con el comportamiento histórico del sistema productivo, se efectuó un análisis de sensibilidad del margen de utilidad obtenido en la producción de MARACUYA AMARILLO CUNDINAMARCA LA MESA, frente a diferentes escenarios de variación de precios de venta en finca y rendimientos probables (kg/ha).</t>
  </si>
  <si>
    <t>Con un precio ponderado de COP $ 4.137/kg y con un rendimiento por hectárea de 32.500 kg por ciclo; el margen de utilidad obtenido en la producción de maracuyá amarillo cundinamarca es del 65%.</t>
  </si>
  <si>
    <t>El precio mínimo ponderado para cubrir los costos de producción, con un rendimiento de 32.500 kg para todo el ciclo de producción, es COP $ 1.431/kg.</t>
  </si>
  <si>
    <t>El rendimiento mínimo por ha/ciclo para cubrir los costos de producción, con un precio ponderado de COP $ 4.137, es de 11.245 kg/ha para todo el ciclo.</t>
  </si>
  <si>
    <t>El siguiente cuadro presenta diferentes escenarios de rentabilidad para el sistema productivo de MARACUYA AMARILLO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</si>
</sst>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F55AAAB-6CAA-64D7-8DCD-77A1A4C31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CC561B2-ED72-8CCD-3647-25065365E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87260C3-D4EB-8571-576E-12364D5DB6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3ED9E45-2B25-A1EF-90FB-B2612C81268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2F9DD70-FC41-CA24-F40B-62DB30492D6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E106B9D-B672-E820-D16A-4F683CB84BA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6D32264-C8A6-1D40-1E3A-F7FD89086D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4D074DE5-0843-FBED-276A-F4C2A37C4C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9B4A78B-1DF1-1C93-90EB-FA3BB7A054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80AD2F4-CD7E-9E87-2F31-062503C990C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2300</v>
      </c>
      <c r="C7" s="22">
        <v>6312.5</v>
      </c>
      <c r="D7" s="22">
        <v>12075</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20687.5</v>
      </c>
      <c r="AH7" s="23">
        <v>0.44470549390207675</v>
      </c>
    </row>
    <row r="8" spans="1:34" x14ac:dyDescent="0.25">
      <c r="A8" s="5" t="s">
        <v>101</v>
      </c>
      <c r="B8" s="22">
        <v>717.63</v>
      </c>
      <c r="C8" s="22">
        <v>12223.57</v>
      </c>
      <c r="D8" s="22">
        <v>12890.85</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25832.05</v>
      </c>
      <c r="AH8" s="23">
        <v>0.55529450609792341</v>
      </c>
    </row>
    <row r="9" spans="1:34" x14ac:dyDescent="0.25">
      <c r="A9" s="9" t="s">
        <v>100</v>
      </c>
      <c r="B9" s="22">
        <v>3017.63</v>
      </c>
      <c r="C9" s="22">
        <v>18536.07</v>
      </c>
      <c r="D9" s="22">
        <v>24965.85</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46519.55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5625</v>
      </c>
      <c r="D11" s="24">
        <v>18750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24375</v>
      </c>
      <c r="AH11" s="28"/>
    </row>
    <row r="12" spans="1:34" x14ac:dyDescent="0.25">
      <c r="A12" s="5" t="s">
        <v>19</v>
      </c>
      <c r="B12" s="24"/>
      <c r="C12" s="24">
        <v>1875</v>
      </c>
      <c r="D12" s="24">
        <v>6250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8125</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4.42</v>
      </c>
      <c r="D15" s="25">
        <v>4.42</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4.42</v>
      </c>
      <c r="AH15" s="28"/>
    </row>
    <row r="16" spans="1:34" x14ac:dyDescent="0.25">
      <c r="A16" s="5" t="s">
        <v>15</v>
      </c>
      <c r="B16" s="25"/>
      <c r="C16" s="25">
        <v>3.2879999999999998</v>
      </c>
      <c r="D16" s="25">
        <v>3.2879999999999998</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3.2879999999999998</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31027.5</v>
      </c>
      <c r="D19" s="22">
        <v>103425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134452.5</v>
      </c>
      <c r="AH19" s="28"/>
    </row>
    <row r="20" spans="1:34" x14ac:dyDescent="0.25">
      <c r="A20" s="3" t="s">
        <v>11</v>
      </c>
      <c r="B20" s="26">
        <v>-3017.63</v>
      </c>
      <c r="C20" s="26">
        <v>12491.43</v>
      </c>
      <c r="D20" s="26">
        <v>78459.149999999994</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87932.95</v>
      </c>
      <c r="AH20" s="31"/>
    </row>
    <row r="21" spans="1:34" x14ac:dyDescent="0.25">
      <c r="J21" s="19"/>
      <c r="AG21" s="88">
        <v>1.8902363948697993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3445</v>
      </c>
      <c r="D121" s="70">
        <v>4830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8275</v>
      </c>
      <c r="AH121" s="71">
        <v>0.46023871233272895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4877.8</v>
      </c>
      <c r="D122" s="70">
        <v>4827</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9704.7999999999993</v>
      </c>
      <c r="AH122" s="71">
        <v>0.53976128766727105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8322.7999999999993</v>
      </c>
      <c r="D123" s="70">
        <v>9657</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17979.8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5625</v>
      </c>
      <c r="D125" s="73">
        <v>18750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24375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1875</v>
      </c>
      <c r="D126" s="73">
        <v>6250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8125</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25">
      <c r="A130" s="68" t="s">
        <v>15</v>
      </c>
      <c r="B130" s="74"/>
      <c r="C130" s="74">
        <v>0.93</v>
      </c>
      <c r="D130" s="74">
        <v>0.93</v>
      </c>
      <c r="E130" s="74">
        <v>0.93</v>
      </c>
      <c r="F130" s="74">
        <v>0.93</v>
      </c>
      <c r="G130" s="74">
        <v>0.93</v>
      </c>
      <c r="H130" s="74">
        <v>0.93</v>
      </c>
      <c r="I130" s="74">
        <v>0.93</v>
      </c>
      <c r="J130" s="74">
        <v>0.93</v>
      </c>
      <c r="K130" s="74">
        <v>0.93</v>
      </c>
      <c r="L130" s="74">
        <v>0.93</v>
      </c>
      <c r="M130" s="74">
        <v>0.93</v>
      </c>
      <c r="N130" s="74">
        <v>0.93</v>
      </c>
      <c r="O130" s="74">
        <v>0.93</v>
      </c>
      <c r="P130" s="74">
        <v>0.93</v>
      </c>
      <c r="Q130" s="74">
        <v>0.93</v>
      </c>
      <c r="R130" s="74">
        <v>0.93</v>
      </c>
      <c r="S130" s="74">
        <v>0.93</v>
      </c>
      <c r="T130" s="74">
        <v>0.93</v>
      </c>
      <c r="U130" s="74">
        <v>0.93</v>
      </c>
      <c r="V130" s="74">
        <v>0.93</v>
      </c>
      <c r="W130" s="74">
        <v>0.93</v>
      </c>
      <c r="X130" s="74">
        <v>0.93</v>
      </c>
      <c r="Y130" s="74">
        <v>0.93</v>
      </c>
      <c r="Z130" s="74">
        <v>0.93</v>
      </c>
      <c r="AA130" s="74">
        <v>0.93</v>
      </c>
      <c r="AB130" s="74">
        <v>0.93</v>
      </c>
      <c r="AC130" s="74">
        <v>0.93</v>
      </c>
      <c r="AD130" s="74">
        <v>0.93</v>
      </c>
      <c r="AE130" s="74">
        <v>0.93</v>
      </c>
      <c r="AF130" s="74">
        <v>0.93</v>
      </c>
      <c r="AG130" s="74">
        <v>0.93</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8775</v>
      </c>
      <c r="D133" s="70">
        <v>29250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38025</v>
      </c>
      <c r="AH133" s="63"/>
    </row>
    <row r="134" spans="1:40" s="21" customFormat="1" x14ac:dyDescent="0.25">
      <c r="A134" s="66" t="s">
        <v>11</v>
      </c>
      <c r="B134" s="70"/>
      <c r="C134" s="70">
        <v>452.2</v>
      </c>
      <c r="D134" s="70">
        <v>19593</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20045.2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1040000</v>
      </c>
      <c r="J5" t="s">
        <v>4</v>
      </c>
      <c r="K5" s="1">
        <v>66000</v>
      </c>
      <c r="S5" s="120"/>
      <c r="T5" s="120"/>
      <c r="U5" s="120"/>
      <c r="V5" s="120"/>
      <c r="W5" s="120"/>
      <c r="X5" s="120"/>
      <c r="Y5" s="120"/>
      <c r="Z5" s="120"/>
    </row>
    <row r="6" spans="1:27" x14ac:dyDescent="0.3">
      <c r="A6" t="s">
        <v>8</v>
      </c>
      <c r="B6" s="1">
        <v>160000</v>
      </c>
      <c r="J6" t="s">
        <v>8</v>
      </c>
      <c r="K6" s="1">
        <v>300000</v>
      </c>
      <c r="S6" s="120"/>
      <c r="T6" s="120"/>
      <c r="U6" s="120"/>
      <c r="V6" s="120"/>
      <c r="W6" s="120"/>
      <c r="X6" s="120"/>
      <c r="Y6" s="120"/>
      <c r="Z6" s="120"/>
      <c r="AA6" s="18"/>
    </row>
    <row r="7" spans="1:27" x14ac:dyDescent="0.3">
      <c r="A7" t="s">
        <v>9</v>
      </c>
      <c r="B7" s="1">
        <v>4875000</v>
      </c>
      <c r="J7" t="s">
        <v>9</v>
      </c>
      <c r="K7" s="1">
        <v>858000</v>
      </c>
      <c r="S7" s="120"/>
      <c r="T7" s="120"/>
      <c r="U7" s="120"/>
      <c r="V7" s="120"/>
      <c r="W7" s="120"/>
      <c r="X7" s="120"/>
      <c r="Y7" s="120"/>
      <c r="Z7" s="120"/>
      <c r="AA7" s="18"/>
    </row>
    <row r="8" spans="1:27" x14ac:dyDescent="0.3">
      <c r="A8" t="s">
        <v>7</v>
      </c>
      <c r="B8" s="1">
        <v>0</v>
      </c>
      <c r="J8" t="s">
        <v>7</v>
      </c>
      <c r="K8" s="1">
        <v>542000</v>
      </c>
      <c r="S8" s="120"/>
      <c r="T8" s="120"/>
      <c r="U8" s="120"/>
      <c r="V8" s="120"/>
      <c r="W8" s="120"/>
      <c r="X8" s="120"/>
      <c r="Y8" s="120"/>
      <c r="Z8" s="120"/>
    </row>
    <row r="9" spans="1:27" x14ac:dyDescent="0.3">
      <c r="A9" t="s">
        <v>3</v>
      </c>
      <c r="B9" s="1">
        <v>1000000</v>
      </c>
      <c r="J9" t="s">
        <v>3</v>
      </c>
      <c r="K9" s="1">
        <v>262800</v>
      </c>
      <c r="S9" s="120"/>
      <c r="T9" s="120"/>
      <c r="U9" s="120"/>
      <c r="V9" s="120"/>
      <c r="W9" s="120"/>
      <c r="X9" s="120"/>
      <c r="Y9" s="120"/>
      <c r="Z9" s="120"/>
    </row>
    <row r="10" spans="1:27" x14ac:dyDescent="0.3">
      <c r="A10" t="s">
        <v>6</v>
      </c>
      <c r="B10" s="1">
        <v>160000</v>
      </c>
      <c r="J10" t="s">
        <v>6</v>
      </c>
      <c r="K10" s="1">
        <v>200000</v>
      </c>
      <c r="S10" s="120"/>
      <c r="T10" s="120"/>
      <c r="U10" s="120"/>
      <c r="V10" s="120"/>
      <c r="W10" s="120"/>
      <c r="X10" s="120"/>
      <c r="Y10" s="120"/>
      <c r="Z10" s="120"/>
    </row>
    <row r="11" spans="1:27" x14ac:dyDescent="0.3">
      <c r="A11" t="s">
        <v>5</v>
      </c>
      <c r="B11" s="1">
        <v>560000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4911000</v>
      </c>
    </row>
    <row r="14" spans="1:27" x14ac:dyDescent="0.3">
      <c r="A14" t="s">
        <v>63</v>
      </c>
      <c r="B14" s="1">
        <v>480000</v>
      </c>
      <c r="J14" t="s">
        <v>63</v>
      </c>
      <c r="K14" s="1">
        <v>2565000</v>
      </c>
    </row>
    <row r="15" spans="1:27" x14ac:dyDescent="0.3">
      <c r="A15" s="12" t="s">
        <v>64</v>
      </c>
      <c r="B15" s="13">
        <v>8275000</v>
      </c>
      <c r="J15" s="12" t="s">
        <v>64</v>
      </c>
      <c r="K15" s="13">
        <v>9704800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2600000</v>
      </c>
      <c r="J22" t="s">
        <v>4</v>
      </c>
      <c r="K22" s="1">
        <v>85868</v>
      </c>
      <c r="S22" s="120"/>
      <c r="T22" s="120"/>
      <c r="U22" s="120"/>
      <c r="V22" s="120"/>
      <c r="W22" s="120"/>
      <c r="X22" s="120"/>
      <c r="Y22" s="120"/>
      <c r="Z22" s="120"/>
    </row>
    <row r="23" spans="1:26" x14ac:dyDescent="0.3">
      <c r="A23" t="s">
        <v>8</v>
      </c>
      <c r="B23" s="1">
        <v>400000</v>
      </c>
      <c r="J23" t="s">
        <v>8</v>
      </c>
      <c r="K23" s="1">
        <v>694752</v>
      </c>
      <c r="S23" s="120"/>
      <c r="T23" s="120"/>
      <c r="U23" s="120"/>
      <c r="V23" s="120"/>
      <c r="W23" s="120"/>
      <c r="X23" s="120"/>
      <c r="Y23" s="120"/>
      <c r="Z23" s="120"/>
    </row>
    <row r="24" spans="1:26" ht="14.55" customHeight="1" x14ac:dyDescent="0.3">
      <c r="A24" t="s">
        <v>9</v>
      </c>
      <c r="B24" s="1">
        <v>12187500</v>
      </c>
      <c r="J24" t="s">
        <v>9</v>
      </c>
      <c r="K24" s="1">
        <v>2342960.240963852</v>
      </c>
      <c r="S24" s="120"/>
      <c r="T24" s="120"/>
      <c r="U24" s="120"/>
      <c r="V24" s="120"/>
      <c r="W24" s="120"/>
      <c r="X24" s="120"/>
      <c r="Y24" s="120"/>
      <c r="Z24" s="120"/>
    </row>
    <row r="25" spans="1:26" x14ac:dyDescent="0.3">
      <c r="A25" t="s">
        <v>7</v>
      </c>
      <c r="B25" s="1">
        <v>0</v>
      </c>
      <c r="J25" t="s">
        <v>7</v>
      </c>
      <c r="K25" s="1">
        <v>1017084</v>
      </c>
      <c r="S25" s="120"/>
      <c r="T25" s="120"/>
      <c r="U25" s="120"/>
      <c r="V25" s="120"/>
      <c r="W25" s="120"/>
      <c r="X25" s="120"/>
      <c r="Y25" s="120"/>
      <c r="Z25" s="120"/>
    </row>
    <row r="26" spans="1:26" ht="14.55" customHeight="1" x14ac:dyDescent="0.3">
      <c r="A26" t="s">
        <v>3</v>
      </c>
      <c r="B26" s="1">
        <v>2500000</v>
      </c>
      <c r="J26" t="s">
        <v>3</v>
      </c>
      <c r="K26" s="1">
        <v>717633.9759036171</v>
      </c>
      <c r="S26" s="120"/>
      <c r="T26" s="120"/>
      <c r="U26" s="120"/>
      <c r="V26" s="120"/>
      <c r="W26" s="120"/>
      <c r="X26" s="120"/>
      <c r="Y26" s="120"/>
      <c r="Z26" s="120"/>
    </row>
    <row r="27" spans="1:26" x14ac:dyDescent="0.3">
      <c r="A27" t="s">
        <v>6</v>
      </c>
      <c r="B27" s="1">
        <v>400000</v>
      </c>
      <c r="J27" t="s">
        <v>6</v>
      </c>
      <c r="K27" s="1">
        <v>546145</v>
      </c>
      <c r="S27" s="120"/>
      <c r="T27" s="120"/>
      <c r="U27" s="120"/>
      <c r="V27" s="120"/>
      <c r="W27" s="120"/>
      <c r="X27" s="120"/>
      <c r="Y27" s="120"/>
      <c r="Z27" s="120"/>
    </row>
    <row r="28" spans="1:26" x14ac:dyDescent="0.3">
      <c r="A28" t="s">
        <v>5</v>
      </c>
      <c r="B28" s="1">
        <v>1400000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13423304</v>
      </c>
    </row>
    <row r="31" spans="1:26" x14ac:dyDescent="0.3">
      <c r="A31" t="s">
        <v>63</v>
      </c>
      <c r="B31" s="1">
        <v>1200000</v>
      </c>
      <c r="J31" t="s">
        <v>63</v>
      </c>
      <c r="K31" s="1">
        <v>7004304</v>
      </c>
    </row>
    <row r="32" spans="1:26" x14ac:dyDescent="0.3">
      <c r="A32" s="12" t="s">
        <v>64</v>
      </c>
      <c r="B32" s="13">
        <v>20687500</v>
      </c>
      <c r="J32" s="12" t="s">
        <v>64</v>
      </c>
      <c r="K32" s="13">
        <v>25832051.216867469</v>
      </c>
    </row>
    <row r="35" spans="1:15" x14ac:dyDescent="0.3">
      <c r="B35" t="s">
        <v>66</v>
      </c>
      <c r="C35" t="s">
        <v>67</v>
      </c>
      <c r="D35" t="s">
        <v>23</v>
      </c>
      <c r="H35" t="s">
        <v>67</v>
      </c>
      <c r="I35" t="s">
        <v>23</v>
      </c>
    </row>
    <row r="36" spans="1:15" x14ac:dyDescent="0.3">
      <c r="A36" t="s">
        <v>106</v>
      </c>
      <c r="B36" s="14">
        <v>17979800</v>
      </c>
      <c r="C36" s="14">
        <v>8275000</v>
      </c>
      <c r="D36" s="14">
        <v>9704800</v>
      </c>
      <c r="G36" t="s">
        <v>106</v>
      </c>
      <c r="H36" s="15">
        <v>0.46023871233272895</v>
      </c>
      <c r="I36" s="15">
        <v>0.53976128766727105</v>
      </c>
    </row>
    <row r="37" spans="1:15" x14ac:dyDescent="0.3">
      <c r="A37" t="s">
        <v>105</v>
      </c>
      <c r="B37" s="14">
        <v>46519551.216867469</v>
      </c>
      <c r="C37" s="14">
        <v>20687500</v>
      </c>
      <c r="D37" s="14">
        <v>25832051.216867469</v>
      </c>
      <c r="G37" t="s">
        <v>105</v>
      </c>
      <c r="H37" s="15">
        <v>0.4447054939020767</v>
      </c>
      <c r="I37" s="15">
        <v>0.5552945060979233</v>
      </c>
    </row>
    <row r="38" spans="1:15" x14ac:dyDescent="0.3">
      <c r="O38" s="17">
        <v>15499230730120.482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1431.37</v>
      </c>
      <c r="J11" s="19"/>
      <c r="K11" s="19"/>
      <c r="L11" s="19"/>
      <c r="M11" s="19"/>
      <c r="N11" s="19"/>
      <c r="O11" s="19"/>
      <c r="P11" s="19"/>
    </row>
    <row r="12" spans="1:16" ht="14.55" customHeight="1" thickBot="1" x14ac:dyDescent="0.3">
      <c r="A12" s="19"/>
      <c r="B12" s="19"/>
      <c r="C12" s="19"/>
      <c r="D12" s="19"/>
      <c r="E12" s="19"/>
      <c r="F12" s="19"/>
      <c r="G12" s="44" t="s">
        <v>72</v>
      </c>
      <c r="H12" s="45" t="s">
        <v>73</v>
      </c>
      <c r="I12" s="46">
        <v>3017630</v>
      </c>
      <c r="J12" s="19"/>
      <c r="K12" s="19"/>
      <c r="L12" s="19"/>
      <c r="M12" s="19"/>
      <c r="N12" s="19"/>
      <c r="O12" s="19"/>
      <c r="P12" s="19"/>
    </row>
    <row r="13" spans="1:16" ht="14.55" customHeight="1" thickBot="1" x14ac:dyDescent="0.3">
      <c r="A13" s="19"/>
      <c r="B13" s="19"/>
      <c r="C13" s="19"/>
      <c r="D13" s="19"/>
      <c r="E13" s="19"/>
      <c r="F13" s="19"/>
      <c r="G13" s="44" t="s">
        <v>74</v>
      </c>
      <c r="H13" s="45" t="s">
        <v>73</v>
      </c>
      <c r="I13" s="46">
        <v>1017084</v>
      </c>
      <c r="J13" s="19"/>
      <c r="K13" s="19"/>
      <c r="L13" s="19"/>
      <c r="M13" s="19"/>
      <c r="N13" s="19"/>
      <c r="O13" s="19"/>
      <c r="P13" s="19"/>
    </row>
    <row r="14" spans="1:16" ht="14.55" customHeight="1" thickBot="1" x14ac:dyDescent="0.3">
      <c r="A14" s="19"/>
      <c r="B14" s="19"/>
      <c r="C14" s="19"/>
      <c r="D14" s="19"/>
      <c r="E14" s="19"/>
      <c r="F14" s="19"/>
      <c r="G14" s="44" t="s">
        <v>75</v>
      </c>
      <c r="H14" s="45" t="s">
        <v>76</v>
      </c>
      <c r="I14" s="47">
        <v>32.5</v>
      </c>
      <c r="J14" s="19"/>
      <c r="K14" s="19"/>
      <c r="L14" s="19"/>
      <c r="M14" s="19"/>
      <c r="N14" s="19"/>
      <c r="O14" s="19"/>
      <c r="P14" s="19"/>
    </row>
    <row r="15" spans="1:16" ht="14.55" customHeight="1" thickBot="1" x14ac:dyDescent="0.3">
      <c r="A15" s="19"/>
      <c r="B15" s="19"/>
      <c r="C15" s="19"/>
      <c r="D15" s="19"/>
      <c r="E15" s="19"/>
      <c r="F15" s="19"/>
      <c r="G15" s="44" t="s">
        <v>77</v>
      </c>
      <c r="H15" s="45" t="s">
        <v>60</v>
      </c>
      <c r="I15" s="48">
        <v>189.02363948697993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3.1027499999999995</v>
      </c>
      <c r="F40" s="78">
        <v>3.3095999999999997</v>
      </c>
      <c r="G40" s="78">
        <v>3.5164499999999999</v>
      </c>
      <c r="H40" s="78">
        <v>3.7232999999999996</v>
      </c>
      <c r="I40" s="78">
        <v>3.9301499999999994</v>
      </c>
      <c r="J40" s="54">
        <v>4.1369999999999996</v>
      </c>
      <c r="K40" s="78">
        <v>4.3438499999999998</v>
      </c>
      <c r="L40" s="78">
        <v>4.5506999999999991</v>
      </c>
      <c r="M40" s="78">
        <v>4.7575499999999993</v>
      </c>
      <c r="N40" s="78">
        <v>4.9643999999999995</v>
      </c>
      <c r="O40" s="78">
        <v>5.1712499999999997</v>
      </c>
      <c r="P40" s="19"/>
    </row>
    <row r="41" spans="1:16" x14ac:dyDescent="0.25">
      <c r="A41" s="19"/>
      <c r="B41" s="19"/>
      <c r="C41" s="55">
        <v>-0.2</v>
      </c>
      <c r="D41" s="56">
        <v>18895.5</v>
      </c>
      <c r="E41" s="90">
        <v>0.26028761294982394</v>
      </c>
      <c r="F41" s="90">
        <v>0.34430678714647911</v>
      </c>
      <c r="G41" s="90">
        <v>0.42832596134313428</v>
      </c>
      <c r="H41" s="90">
        <v>0.512345135539789</v>
      </c>
      <c r="I41" s="90">
        <v>0.59636430973644394</v>
      </c>
      <c r="J41" s="90">
        <v>0.68038348393309867</v>
      </c>
      <c r="K41" s="90">
        <v>0.76440265812975383</v>
      </c>
      <c r="L41" s="90">
        <v>0.84842183232640855</v>
      </c>
      <c r="M41" s="90">
        <v>0.9324410065230635</v>
      </c>
      <c r="N41" s="90">
        <v>1.0164601807197187</v>
      </c>
      <c r="O41" s="90">
        <v>1.1004793549163736</v>
      </c>
      <c r="P41" s="19"/>
    </row>
    <row r="42" spans="1:16" x14ac:dyDescent="0.25">
      <c r="A42" s="19"/>
      <c r="B42" s="19"/>
      <c r="C42" s="55">
        <v>-0.15</v>
      </c>
      <c r="D42" s="56">
        <v>23619.375</v>
      </c>
      <c r="E42" s="90">
        <v>0.57535951618727998</v>
      </c>
      <c r="F42" s="90">
        <v>0.68038348393309867</v>
      </c>
      <c r="G42" s="90">
        <v>0.78540745167891779</v>
      </c>
      <c r="H42" s="90">
        <v>0.89043141942473625</v>
      </c>
      <c r="I42" s="90">
        <v>0.99545538717055448</v>
      </c>
      <c r="J42" s="90">
        <v>1.1004793549163736</v>
      </c>
      <c r="K42" s="90">
        <v>1.2055033226621923</v>
      </c>
      <c r="L42" s="90">
        <v>1.3105272904080105</v>
      </c>
      <c r="M42" s="90">
        <v>1.4155512581538297</v>
      </c>
      <c r="N42" s="90">
        <v>1.5205752258996483</v>
      </c>
      <c r="O42" s="90">
        <v>1.625599193645467</v>
      </c>
      <c r="P42" s="19"/>
    </row>
    <row r="43" spans="1:16" x14ac:dyDescent="0.25">
      <c r="A43" s="19"/>
      <c r="B43" s="19"/>
      <c r="C43" s="55">
        <v>-0.1</v>
      </c>
      <c r="D43" s="56">
        <v>27787.5</v>
      </c>
      <c r="E43" s="90">
        <v>0.85336413669091749</v>
      </c>
      <c r="F43" s="90">
        <v>0.97692174580364566</v>
      </c>
      <c r="G43" s="90">
        <v>1.1004793549163736</v>
      </c>
      <c r="H43" s="90">
        <v>1.2240369640291013</v>
      </c>
      <c r="I43" s="90">
        <v>1.3475945731418291</v>
      </c>
      <c r="J43" s="90">
        <v>1.4711521822545568</v>
      </c>
      <c r="K43" s="90">
        <v>1.594709791367285</v>
      </c>
      <c r="L43" s="90">
        <v>1.7182674004800123</v>
      </c>
      <c r="M43" s="90">
        <v>1.8418250095927404</v>
      </c>
      <c r="N43" s="90">
        <v>1.9653826187054686</v>
      </c>
      <c r="O43" s="90">
        <v>2.0889402278181968</v>
      </c>
      <c r="P43" s="19"/>
    </row>
    <row r="44" spans="1:16" x14ac:dyDescent="0.25">
      <c r="A44" s="19"/>
      <c r="B44" s="19"/>
      <c r="C44" s="55">
        <v>-0.05</v>
      </c>
      <c r="D44" s="56">
        <v>30875</v>
      </c>
      <c r="E44" s="90">
        <v>1.0592934852121307</v>
      </c>
      <c r="F44" s="90">
        <v>1.1965797175596062</v>
      </c>
      <c r="G44" s="90">
        <v>1.3338659499070817</v>
      </c>
      <c r="H44" s="90">
        <v>1.4711521822545568</v>
      </c>
      <c r="I44" s="90">
        <v>1.6084384146020323</v>
      </c>
      <c r="J44" s="90">
        <v>1.7457246469495078</v>
      </c>
      <c r="K44" s="90">
        <v>1.8830108792969833</v>
      </c>
      <c r="L44" s="90">
        <v>2.0202971116444579</v>
      </c>
      <c r="M44" s="90">
        <v>2.1575833439919339</v>
      </c>
      <c r="N44" s="90">
        <v>2.2948695763394094</v>
      </c>
      <c r="O44" s="90">
        <v>2.4321558086868853</v>
      </c>
      <c r="P44" s="19"/>
    </row>
    <row r="45" spans="1:16" x14ac:dyDescent="0.25">
      <c r="A45" s="19"/>
      <c r="B45" s="19"/>
      <c r="C45" s="51" t="s">
        <v>86</v>
      </c>
      <c r="D45" s="57">
        <v>32500</v>
      </c>
      <c r="E45" s="90">
        <v>1.1676773528548745</v>
      </c>
      <c r="F45" s="90">
        <v>1.3121891763785327</v>
      </c>
      <c r="G45" s="90">
        <v>1.4567009999021914</v>
      </c>
      <c r="H45" s="90">
        <v>1.6012128234258496</v>
      </c>
      <c r="I45" s="90">
        <v>1.7457246469495078</v>
      </c>
      <c r="J45" s="90">
        <v>1.8902364704731665</v>
      </c>
      <c r="K45" s="90">
        <v>2.0347482939968247</v>
      </c>
      <c r="L45" s="90">
        <v>2.1792601175204824</v>
      </c>
      <c r="M45" s="90">
        <v>2.3237719410441406</v>
      </c>
      <c r="N45" s="90">
        <v>2.4682837645677993</v>
      </c>
      <c r="O45" s="90">
        <v>2.612795588091458</v>
      </c>
      <c r="P45" s="19"/>
    </row>
    <row r="46" spans="1:16" ht="14.55" customHeight="1" x14ac:dyDescent="0.25">
      <c r="A46" s="19"/>
      <c r="B46" s="19"/>
      <c r="C46" s="55">
        <v>0.05</v>
      </c>
      <c r="D46" s="56">
        <v>34125</v>
      </c>
      <c r="E46" s="90">
        <v>1.2760612204976183</v>
      </c>
      <c r="F46" s="90">
        <v>1.4277986351974596</v>
      </c>
      <c r="G46" s="90">
        <v>1.579536049897301</v>
      </c>
      <c r="H46" s="90">
        <v>1.7312734645971419</v>
      </c>
      <c r="I46" s="90">
        <v>1.8830108792969829</v>
      </c>
      <c r="J46" s="90">
        <v>2.0347482939968242</v>
      </c>
      <c r="K46" s="90">
        <v>2.186485708696666</v>
      </c>
      <c r="L46" s="90">
        <v>2.338223123396507</v>
      </c>
      <c r="M46" s="90">
        <v>2.4899605380963483</v>
      </c>
      <c r="N46" s="90">
        <v>2.6416979527961897</v>
      </c>
      <c r="O46" s="90">
        <v>2.7934353674960311</v>
      </c>
      <c r="P46" s="19"/>
    </row>
    <row r="47" spans="1:16" x14ac:dyDescent="0.25">
      <c r="A47" s="19"/>
      <c r="B47" s="19"/>
      <c r="C47" s="55">
        <v>0.1</v>
      </c>
      <c r="D47" s="56">
        <v>37537.5</v>
      </c>
      <c r="E47" s="90">
        <v>1.5036673425473799</v>
      </c>
      <c r="F47" s="90">
        <v>1.6705784987172057</v>
      </c>
      <c r="G47" s="90">
        <v>1.8374896548870314</v>
      </c>
      <c r="H47" s="90">
        <v>2.0044008110568567</v>
      </c>
      <c r="I47" s="90">
        <v>2.1713119672266816</v>
      </c>
      <c r="J47" s="90">
        <v>2.338223123396507</v>
      </c>
      <c r="K47" s="90">
        <v>2.5051342795663327</v>
      </c>
      <c r="L47" s="90">
        <v>2.6720454357361572</v>
      </c>
      <c r="M47" s="90">
        <v>2.8389565919059829</v>
      </c>
      <c r="N47" s="90">
        <v>3.0058677480758087</v>
      </c>
      <c r="O47" s="90">
        <v>3.172778904245634</v>
      </c>
      <c r="P47" s="19"/>
    </row>
    <row r="48" spans="1:16" x14ac:dyDescent="0.25">
      <c r="A48" s="19"/>
      <c r="B48" s="19"/>
      <c r="C48" s="55">
        <v>0.15</v>
      </c>
      <c r="D48" s="56">
        <v>43168.125</v>
      </c>
      <c r="E48" s="90">
        <v>1.8792174439294866</v>
      </c>
      <c r="F48" s="90">
        <v>2.0711652735247865</v>
      </c>
      <c r="G48" s="90">
        <v>2.2631131031200855</v>
      </c>
      <c r="H48" s="90">
        <v>2.4550609327153845</v>
      </c>
      <c r="I48" s="90">
        <v>2.6470087623106835</v>
      </c>
      <c r="J48" s="90">
        <v>2.8389565919059829</v>
      </c>
      <c r="K48" s="90">
        <v>3.0309044215012824</v>
      </c>
      <c r="L48" s="90">
        <v>3.2228522510965814</v>
      </c>
      <c r="M48" s="90">
        <v>3.4148000806918803</v>
      </c>
      <c r="N48" s="90">
        <v>3.6067479102871793</v>
      </c>
      <c r="O48" s="90">
        <v>3.7986957398824783</v>
      </c>
      <c r="P48" s="19"/>
    </row>
    <row r="49" spans="1:16" ht="14.4" thickBot="1" x14ac:dyDescent="0.3">
      <c r="A49" s="19"/>
      <c r="B49" s="19"/>
      <c r="C49" s="55">
        <v>0.2</v>
      </c>
      <c r="D49" s="58">
        <v>51801.75</v>
      </c>
      <c r="E49" s="90">
        <v>2.4550609327153845</v>
      </c>
      <c r="F49" s="90">
        <v>2.6853983282297436</v>
      </c>
      <c r="G49" s="90">
        <v>2.9157357237441026</v>
      </c>
      <c r="H49" s="90">
        <v>3.1460731192584612</v>
      </c>
      <c r="I49" s="90">
        <v>3.3764105147728198</v>
      </c>
      <c r="J49" s="90">
        <v>3.6067479102871793</v>
      </c>
      <c r="K49" s="90">
        <v>3.8370853058015388</v>
      </c>
      <c r="L49" s="90">
        <v>4.0674227013158974</v>
      </c>
      <c r="M49" s="90">
        <v>4.2977600968302561</v>
      </c>
      <c r="N49" s="90">
        <v>4.5280974923446156</v>
      </c>
      <c r="O49" s="90">
        <v>4.7584348878589751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2026-06-05T20:45:03Z</dcterms:modified>
</cp:coreProperties>
</file>