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5085BF4-E630-4D1B-A9C9-6CCEA4AEC78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<sst xmlns="http://schemas.openxmlformats.org/spreadsheetml/2006/main" count="236" uniqueCount="135">
  <si>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</si>
  <si>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</si>
  <si>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</si>
  <si>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</si>
  <si>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</si>
  <si>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</si>
  <si>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</si>
  <si>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</si>
  <si>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</si>
  <si>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</si>
  <si>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</si>
  <si>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</si>
  <si>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</si>
  <si>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</si>
  <si>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</si>
  <si>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</si>
  <si>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</si>
  <si>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</si>
  <si>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</si>
  <si>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</si>
  <si>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</si>
  <si>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</si>
  <si>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</si>
  <si>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</si>
  <si>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</si>
  <si>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</si>
  <si>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</si>
  <si>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</si>
  <si>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</si>
  <si>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</si>
  <si>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</si>
  <si>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</si>
  <si>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</si>
  <si>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</si>
  <si>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</si>
  <si>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</si>
  <si>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</si>
  <si>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</si>
  <si>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</si>
  <si>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</si>
  <si>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</si>
  <si>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</si>
  <si>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</si>
  <si>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</si>
  <si>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</si>
  <si>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</si>
  <si>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</si>
  <si>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</si>
  <si>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</si>
  <si>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</si>
  <si>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</si>
  <si>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</si>
  <si>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</si>
  <si>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</si>
  <si>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</si>
  <si>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</si>
  <si>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</si>
  <si>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</si>
  <si>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</si>
  <si>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</si>
  <si>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</si>
  <si>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</si>
  <si>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</si>
  <si>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</si>
  <si>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</si>
  <si>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</si>
  <si>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</si>
  <si>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</si>
  <si>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</si>
  <si>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</si>
  <si>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</si>
  <si>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</si>
  <si>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</si>
  <si>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</si>
  <si>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</si>
  <si>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</si>
  <si>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</si>
  <si>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</si>
  <si>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</si>
  <si>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</si>
  <si>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</si>
  <si>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</si>
  <si>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</si>
  <si>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</si>
  <si>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</si>
  <si>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</si>
  <si>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</si>
  <si>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</si>
  <si>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</si>
  <si>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</si>
  <si>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</si>
  <si>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</si>
  <si>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</si>
  <si>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</si>
  <si>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</si>
  <si>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</si>
  <si>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</si>
  <si>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</si>
  <si>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</si>
  <si>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</si>
  <si>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</si>
  <si>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</si>
  <si>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</si>
  <si>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SANTANDER RIONEGRO</t>
  </si>
  <si>
    <t>Premio ALIDE 2025 a la Gestión y Modernización Tecnológica – Por el aplicativo Decision.</t>
  </si>
  <si>
    <t>2026 Q1</t>
  </si>
  <si>
    <t>2018 Q1</t>
  </si>
  <si>
    <t>Material de propagacion: Colino/Plántula // Distancia de siembra: 5 x 6 // Densidad de siembra - Plantas/Ha.: 333 // Duracion del ciclo: 15 años // Productividad/Ha/Ciclo: 194.200 kg // Inicio de Produccion desde la siembra: año 4  // Duracion de la etapa productiva: 12 años // Productividad promedio en etapa productiva  // Cultivo asociado: Asociado con cultivos de ciclo corto en los primeros años improductivos // Productividad promedio etapa productiva: 32.367 kg // % Rendimiento 1ra. Calidad: 80 // % Rendimiento 2da. Calidad: 20 // Precio de venta ponderado por calidad: $2.249 // Valor Jornal: $66.560 // Otros: NA</t>
  </si>
  <si>
    <t>El presente documento corresponde a una actualización del documento PDF de la AgroGuía correspondiente a Limon Tahiti Santander Rionegro publicada en la página web, y consta de las siguientes partes:</t>
  </si>
  <si>
    <t>- Flujo anualizado de los ingresos (precio y rendimiento) y los costos de producción para una hectárea de
Limon Tahiti Santander Rionegro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</si>
  <si>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Santander Rionegro.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</si>
  <si>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</si>
  <si>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</si>
  <si>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</si>
  <si>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</si>
  <si>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Santander Rionegro.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</si>
  <si>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</si>
  <si>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</si>
  <si>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Santander Rionegro, en lo que respecta a la mano de obra incluye actividades como la preparación del terreno, la siembra, el trazado y el ahoyado, entre otras, y ascienden a un total de $2,5 millones de pesos (equivalente a 34 jornales). En cuanto a los insumos, se incluyen los gastos relacionados con el material vegetal y las enmiendas, que en conjunto ascienden a  $4,7 millones.</t>
  </si>
  <si>
    <t>*** Los costos de sostenimiento del año 1 comprenden tanto los gastos relacionados con la mano de obra como aquellos asociados con los insumos necesarios desde el momento de la siembra de las plantas hasta finalizar el año 1. Para el caso de Limon Tahiti Santander Rionegro, en lo que respecta a la mano de obra incluye actividades como la fertilización, riego, control de malezas, plagas y enfermedades, entre otras, y ascienden a un total de $2,2 millones de pesos (equivalente a 31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</si>
  <si>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</si>
  <si>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(2026 Q1) equivalen a $219,5 millones, en comparación con los costos del marco original que ascienden a $97,9 millones, (mes de publicación del marco: enero - 2018).
La rentabilidad actualizada (2026 Q1) subió frente a la rentabilidad de la primera AgroGuía, pasando del 32,8% al 100,6%. Mientras que el crecimiento de los costos fue del 224,1%, el crecimiento de los ingresos fue del 302,2%.</t>
  </si>
  <si>
    <t>En cuanto a los costos de mano de obra de la AgroGuía actualizada, se destaca la participación de cosecha y beneficio seguido de control arvenses, que representan el 63% y el 19% del costo total, respectivamente. En cuanto a los costos de insumos, se destaca la participación de transporte seguido de cosecha y beneficio, que representan el 46% y el 27% del costo total, respectivamente.</t>
  </si>
  <si>
    <t>A continuación, se presenta la desagregación de los costos de mano de obra e insumos según las diferentes actividades vinculadas a la producción de LIMON TAHITI SANTANDER RIONEGRO</t>
  </si>
  <si>
    <t>En cuanto a los costos de mano de obra, se destaca la participación de cosecha y beneficio segido por control arvenses que representan el 63% y el 19% del costo total, respectivamente. En cuanto a los costos de insumos, se destaca la participación de transporte segido por cosecha y beneficio que representan el 42% y el 25% del costo total, respectivamente.</t>
  </si>
  <si>
    <t>En cuanto a los costos de mano de obra, se destaca la participación de cosecha y beneficio segido por control arvenses que representan el 63% y el 19% del costo total, respectivamente. En cuanto a los costos de insumos, se destaca la participación de transporte segido por cosecha y beneficio que representan el 46% y el 27% del costo total, respectivamente.</t>
  </si>
  <si>
    <t>En cuanto a los costos de mano de obra, se destaca la participación de cosecha y beneficio segido por control arvenses que representan el 63% y el 19% del costo total, respectivamente.</t>
  </si>
  <si>
    <t>En cuanto a los costos de insumos, se destaca la participación de transporte segido por cosecha y beneficio que representan el 46% y el 27% del costo total, respectivamente.</t>
  </si>
  <si>
    <t>En cuanto a los costos de insumos, se destaca la participación de transporte segido por cosecha y beneficio que representan el 42% y el 25% del costo total, respectivamente.</t>
  </si>
  <si>
    <t>En cuanto a los costos de mano de obra, se destaca la participación de cosecha y beneficio segido por control arvenses que representan el 63% y el 19% del costo total, respectivamente.En cuanto a los costos de insumos, se destaca la participación de transporte segido por cosecha y beneficio que representan el 42% y el 25% del costo total, respectivamente.</t>
  </si>
  <si>
    <t>De acuerdo con el comportamiento histórico del sistema productivo, se efectuó un análisis de sensibilidad del margen de utilidad obtenido en la producción de LIMON TAHITI SANTANDER RIONEGRO, frente a diferentes escenarios de variación de precios de venta en finca y rendimientos probables (kg/ha).</t>
  </si>
  <si>
    <t>Con un precio ponderado de COP $ 2.267/kg y con un rendimiento por hectárea de 194.200 kg por ciclo; el margen de utilidad obtenido en la producción de limón tahití (norte) santander es del 50%.</t>
  </si>
  <si>
    <t>El precio mínimo ponderado para cubrir los costos de producción, con un rendimiento de 194.200 kg para todo el ciclo de producción, es COP $ 1.130/kg.</t>
  </si>
  <si>
    <t>El rendimiento mínimo por ha/ciclo para cubrir los costos de producción, con un precio ponderado de COP $ 2.267, es de 102.297 kg/ha para todo el ciclo.</t>
  </si>
  <si>
    <t>El siguiente cuadro presenta diferentes escenarios de rentabilidad para el sistema productivo de LIMON TAHITI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</si>
</sst>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0A1F6A3-9554-26DC-EB88-D1CA12F67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2A93A39-ABB4-AB3F-DF3E-02B08A9A74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8197016-2461-33F8-BA67-8786025814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76F27F7-1F8F-29AD-8982-95AF593E787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18E3801-11A0-34DA-1286-2B40BD710E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288993E-60EE-B168-6EC0-2355AA2039B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C713050-C573-9D67-5576-CE1004E198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05DAEC9-F45C-0BE3-DA49-8B520CF652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B0BBB7F-0101-5212-698D-798EF1EB2CA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9E3959F-6232-7B90-0BE7-F7F5D55D1F4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2468.7399999999998</v>
      </c>
      <c r="C7" s="22">
        <v>2232.16</v>
      </c>
      <c r="D7" s="22">
        <v>2664.19</v>
      </c>
      <c r="E7" s="22">
        <v>2664.19</v>
      </c>
      <c r="F7" s="22">
        <v>3550.19</v>
      </c>
      <c r="G7" s="22">
        <v>5511.19</v>
      </c>
      <c r="H7" s="22">
        <v>6991.19</v>
      </c>
      <c r="I7" s="22">
        <v>8286.19</v>
      </c>
      <c r="J7" s="22">
        <v>10043.69</v>
      </c>
      <c r="K7" s="22">
        <v>10043.69</v>
      </c>
      <c r="L7" s="22">
        <v>10043.69</v>
      </c>
      <c r="M7" s="22">
        <v>10043.69</v>
      </c>
      <c r="N7" s="22">
        <v>10043.69</v>
      </c>
      <c r="O7" s="22">
        <v>10043.69</v>
      </c>
      <c r="P7" s="22">
        <v>10043.69</v>
      </c>
      <c r="Q7" s="22">
        <v>10043.69</v>
      </c>
      <c r="R7" s="22">
        <v>0</v>
      </c>
      <c r="S7" s="22">
        <v>0</v>
      </c>
      <c r="T7" s="22">
        <v>0</v>
      </c>
      <c r="U7" s="22">
        <v>0</v>
      </c>
      <c r="V7" s="22">
        <v>0</v>
      </c>
      <c r="W7" s="22">
        <v>0</v>
      </c>
      <c r="X7" s="22">
        <v>0</v>
      </c>
      <c r="Y7" s="22">
        <v>0</v>
      </c>
      <c r="Z7" s="22">
        <v>0</v>
      </c>
      <c r="AA7" s="22">
        <v>0</v>
      </c>
      <c r="AB7" s="22">
        <v>0</v>
      </c>
      <c r="AC7" s="22">
        <v>0</v>
      </c>
      <c r="AD7" s="22">
        <v>0</v>
      </c>
      <c r="AE7" s="22">
        <v>0</v>
      </c>
      <c r="AF7" s="22">
        <v>0</v>
      </c>
      <c r="AG7" s="22">
        <v>114717.55</v>
      </c>
      <c r="AH7" s="23">
        <v>0.5227372662427342</v>
      </c>
    </row>
    <row r="8" spans="1:34" x14ac:dyDescent="0.25">
      <c r="A8" s="5" t="s">
        <v>101</v>
      </c>
      <c r="B8" s="22">
        <v>4687.99</v>
      </c>
      <c r="C8" s="22">
        <v>1908.78</v>
      </c>
      <c r="D8" s="22">
        <v>1279.94</v>
      </c>
      <c r="E8" s="22">
        <v>1398.14</v>
      </c>
      <c r="F8" s="22">
        <v>3342.77</v>
      </c>
      <c r="G8" s="22">
        <v>5616.61</v>
      </c>
      <c r="H8" s="22">
        <v>6975.42</v>
      </c>
      <c r="I8" s="22">
        <v>7818.92</v>
      </c>
      <c r="J8" s="22">
        <v>8963.67</v>
      </c>
      <c r="K8" s="22">
        <v>8963.67</v>
      </c>
      <c r="L8" s="22">
        <v>8963.67</v>
      </c>
      <c r="M8" s="22">
        <v>8963.67</v>
      </c>
      <c r="N8" s="22">
        <v>8963.67</v>
      </c>
      <c r="O8" s="22">
        <v>8963.67</v>
      </c>
      <c r="P8" s="22">
        <v>8963.67</v>
      </c>
      <c r="Q8" s="22">
        <v>8963.67</v>
      </c>
      <c r="R8" s="22">
        <v>0</v>
      </c>
      <c r="S8" s="22">
        <v>0</v>
      </c>
      <c r="T8" s="22">
        <v>0</v>
      </c>
      <c r="U8" s="22">
        <v>0</v>
      </c>
      <c r="V8" s="22">
        <v>0</v>
      </c>
      <c r="W8" s="22">
        <v>0</v>
      </c>
      <c r="X8" s="22">
        <v>0</v>
      </c>
      <c r="Y8" s="22">
        <v>0</v>
      </c>
      <c r="Z8" s="22">
        <v>0</v>
      </c>
      <c r="AA8" s="22">
        <v>0</v>
      </c>
      <c r="AB8" s="22">
        <v>0</v>
      </c>
      <c r="AC8" s="22">
        <v>0</v>
      </c>
      <c r="AD8" s="22">
        <v>0</v>
      </c>
      <c r="AE8" s="22">
        <v>0</v>
      </c>
      <c r="AF8" s="22">
        <v>0</v>
      </c>
      <c r="AG8" s="22">
        <v>104737.91</v>
      </c>
      <c r="AH8" s="23">
        <v>0.47726273375726574</v>
      </c>
    </row>
    <row r="9" spans="1:34" x14ac:dyDescent="0.25">
      <c r="A9" s="9" t="s">
        <v>100</v>
      </c>
      <c r="B9" s="22">
        <v>7156.73</v>
      </c>
      <c r="C9" s="22">
        <v>4140.93</v>
      </c>
      <c r="D9" s="22">
        <v>3944.12</v>
      </c>
      <c r="E9" s="22">
        <v>4062.33</v>
      </c>
      <c r="F9" s="22">
        <v>6892.96</v>
      </c>
      <c r="G9" s="22">
        <v>11127.8</v>
      </c>
      <c r="H9" s="22">
        <v>13966.61</v>
      </c>
      <c r="I9" s="22">
        <v>16105.11</v>
      </c>
      <c r="J9" s="22">
        <v>19007.36</v>
      </c>
      <c r="K9" s="22">
        <v>19007.36</v>
      </c>
      <c r="L9" s="22">
        <v>19007.36</v>
      </c>
      <c r="M9" s="22">
        <v>19007.36</v>
      </c>
      <c r="N9" s="22">
        <v>19007.36</v>
      </c>
      <c r="O9" s="22">
        <v>19007.36</v>
      </c>
      <c r="P9" s="22">
        <v>19007.36</v>
      </c>
      <c r="Q9" s="22">
        <v>19007.36</v>
      </c>
      <c r="R9" s="22">
        <v>0</v>
      </c>
      <c r="S9" s="22">
        <v>0</v>
      </c>
      <c r="T9" s="22">
        <v>0</v>
      </c>
      <c r="U9" s="22">
        <v>0</v>
      </c>
      <c r="V9" s="22">
        <v>0</v>
      </c>
      <c r="W9" s="22">
        <v>0</v>
      </c>
      <c r="X9" s="22">
        <v>0</v>
      </c>
      <c r="Y9" s="22">
        <v>0</v>
      </c>
      <c r="Z9" s="22">
        <v>0</v>
      </c>
      <c r="AA9" s="22">
        <v>0</v>
      </c>
      <c r="AB9" s="22">
        <v>0</v>
      </c>
      <c r="AC9" s="22">
        <v>0</v>
      </c>
      <c r="AD9" s="22">
        <v>0</v>
      </c>
      <c r="AE9" s="22">
        <v>0</v>
      </c>
      <c r="AF9" s="22">
        <v>0</v>
      </c>
      <c r="AG9" s="22">
        <v>219455.46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1760</v>
      </c>
      <c r="G11" s="24">
        <v>6000</v>
      </c>
      <c r="H11" s="24">
        <v>9200</v>
      </c>
      <c r="I11" s="24">
        <v>12000</v>
      </c>
      <c r="J11" s="24">
        <v>15800</v>
      </c>
      <c r="K11" s="24">
        <v>15800</v>
      </c>
      <c r="L11" s="24">
        <v>15800</v>
      </c>
      <c r="M11" s="24">
        <v>15800</v>
      </c>
      <c r="N11" s="24">
        <v>15800</v>
      </c>
      <c r="O11" s="24">
        <v>15800</v>
      </c>
      <c r="P11" s="24">
        <v>15800</v>
      </c>
      <c r="Q11" s="24">
        <v>15800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155360</v>
      </c>
      <c r="AH11" s="28"/>
    </row>
    <row r="12" spans="1:34" x14ac:dyDescent="0.25">
      <c r="A12" s="5" t="s">
        <v>19</v>
      </c>
      <c r="B12" s="24"/>
      <c r="C12" s="24">
        <v>0</v>
      </c>
      <c r="D12" s="24">
        <v>0</v>
      </c>
      <c r="E12" s="24">
        <v>0</v>
      </c>
      <c r="F12" s="24">
        <v>440</v>
      </c>
      <c r="G12" s="24">
        <v>1500</v>
      </c>
      <c r="H12" s="24">
        <v>2300</v>
      </c>
      <c r="I12" s="24">
        <v>3000</v>
      </c>
      <c r="J12" s="24">
        <v>3950</v>
      </c>
      <c r="K12" s="24">
        <v>3950</v>
      </c>
      <c r="L12" s="24">
        <v>3950</v>
      </c>
      <c r="M12" s="24">
        <v>3950</v>
      </c>
      <c r="N12" s="24">
        <v>3950</v>
      </c>
      <c r="O12" s="24">
        <v>3950</v>
      </c>
      <c r="P12" s="24">
        <v>3950</v>
      </c>
      <c r="Q12" s="24">
        <v>3950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38840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0</v>
      </c>
      <c r="F15" s="25">
        <v>2.569</v>
      </c>
      <c r="G15" s="25">
        <v>2.569</v>
      </c>
      <c r="H15" s="25">
        <v>2.569</v>
      </c>
      <c r="I15" s="25">
        <v>2.569</v>
      </c>
      <c r="J15" s="25">
        <v>2.569</v>
      </c>
      <c r="K15" s="25">
        <v>2.569</v>
      </c>
      <c r="L15" s="25">
        <v>2.569</v>
      </c>
      <c r="M15" s="25">
        <v>2.569</v>
      </c>
      <c r="N15" s="25">
        <v>2.569</v>
      </c>
      <c r="O15" s="25">
        <v>2.569</v>
      </c>
      <c r="P15" s="25">
        <v>2.569</v>
      </c>
      <c r="Q15" s="25">
        <v>2.569</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2.569</v>
      </c>
      <c r="AH15" s="28"/>
    </row>
    <row r="16" spans="1:34" x14ac:dyDescent="0.25">
      <c r="A16" s="5" t="s">
        <v>15</v>
      </c>
      <c r="B16" s="25"/>
      <c r="C16" s="25">
        <v>0</v>
      </c>
      <c r="D16" s="25">
        <v>0</v>
      </c>
      <c r="E16" s="25">
        <v>0</v>
      </c>
      <c r="F16" s="25">
        <v>1.0580000000000001</v>
      </c>
      <c r="G16" s="25">
        <v>1.0580000000000001</v>
      </c>
      <c r="H16" s="25">
        <v>1.0580000000000001</v>
      </c>
      <c r="I16" s="25">
        <v>1.0580000000000001</v>
      </c>
      <c r="J16" s="25">
        <v>1.0580000000000001</v>
      </c>
      <c r="K16" s="25">
        <v>1.0580000000000001</v>
      </c>
      <c r="L16" s="25">
        <v>1.0580000000000001</v>
      </c>
      <c r="M16" s="25">
        <v>1.0580000000000001</v>
      </c>
      <c r="N16" s="25">
        <v>1.0580000000000001</v>
      </c>
      <c r="O16" s="25">
        <v>1.0580000000000001</v>
      </c>
      <c r="P16" s="25">
        <v>1.0580000000000001</v>
      </c>
      <c r="Q16" s="25">
        <v>1.0580000000000001</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1.0580000000000001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0</v>
      </c>
      <c r="F19" s="22">
        <v>4986.96</v>
      </c>
      <c r="G19" s="22">
        <v>17001</v>
      </c>
      <c r="H19" s="22">
        <v>26068.2</v>
      </c>
      <c r="I19" s="22">
        <v>34002</v>
      </c>
      <c r="J19" s="22">
        <v>44769.3</v>
      </c>
      <c r="K19" s="22">
        <v>44769.3</v>
      </c>
      <c r="L19" s="22">
        <v>44769.3</v>
      </c>
      <c r="M19" s="22">
        <v>44769.3</v>
      </c>
      <c r="N19" s="22">
        <v>44769.3</v>
      </c>
      <c r="O19" s="22">
        <v>44769.3</v>
      </c>
      <c r="P19" s="22">
        <v>44769.3</v>
      </c>
      <c r="Q19" s="22">
        <v>44769.3</v>
      </c>
      <c r="R19" s="22">
        <v>0</v>
      </c>
      <c r="S19" s="22">
        <v>0</v>
      </c>
      <c r="T19" s="22">
        <v>0</v>
      </c>
      <c r="U19" s="22">
        <v>0</v>
      </c>
      <c r="V19" s="22">
        <v>0</v>
      </c>
      <c r="W19" s="22">
        <v>0</v>
      </c>
      <c r="X19" s="22">
        <v>0</v>
      </c>
      <c r="Y19" s="22">
        <v>0</v>
      </c>
      <c r="Z19" s="22">
        <v>0</v>
      </c>
      <c r="AA19" s="22">
        <v>0</v>
      </c>
      <c r="AB19" s="22">
        <v>0</v>
      </c>
      <c r="AC19" s="22">
        <v>0</v>
      </c>
      <c r="AD19" s="22">
        <v>0</v>
      </c>
      <c r="AE19" s="22">
        <v>0</v>
      </c>
      <c r="AF19" s="22">
        <v>0</v>
      </c>
      <c r="AG19" s="22">
        <v>440212.56</v>
      </c>
      <c r="AH19" s="28"/>
    </row>
    <row r="20" spans="1:34" x14ac:dyDescent="0.25">
      <c r="A20" s="3" t="s">
        <v>11</v>
      </c>
      <c r="B20" s="26">
        <v>-7156.73</v>
      </c>
      <c r="C20" s="26">
        <v>-4140.93</v>
      </c>
      <c r="D20" s="26">
        <v>-3944.12</v>
      </c>
      <c r="E20" s="26">
        <v>-4062.33</v>
      </c>
      <c r="F20" s="26">
        <v>-1906</v>
      </c>
      <c r="G20" s="26">
        <v>5873.2</v>
      </c>
      <c r="H20" s="26">
        <v>12101.59</v>
      </c>
      <c r="I20" s="26">
        <v>17896.89</v>
      </c>
      <c r="J20" s="26">
        <v>25761.94</v>
      </c>
      <c r="K20" s="26">
        <v>25761.94</v>
      </c>
      <c r="L20" s="26">
        <v>25761.94</v>
      </c>
      <c r="M20" s="26">
        <v>25761.94</v>
      </c>
      <c r="N20" s="26">
        <v>25761.94</v>
      </c>
      <c r="O20" s="26">
        <v>25761.94</v>
      </c>
      <c r="P20" s="26">
        <v>25761.94</v>
      </c>
      <c r="Q20" s="26">
        <v>25761.94</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220757.1</v>
      </c>
      <c r="AH20" s="31"/>
    </row>
    <row r="21" spans="1:34" x14ac:dyDescent="0.25">
      <c r="J21" s="19"/>
      <c r="AG21" s="88">
        <v>1.0059312476934918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2285</v>
      </c>
      <c r="D121" s="70">
        <v>1295</v>
      </c>
      <c r="E121" s="70">
        <v>1295</v>
      </c>
      <c r="F121" s="70">
        <v>1726</v>
      </c>
      <c r="G121" s="70">
        <v>2680</v>
      </c>
      <c r="H121" s="95">
        <v>3400</v>
      </c>
      <c r="I121" s="70">
        <v>4030</v>
      </c>
      <c r="J121" s="70">
        <v>4885</v>
      </c>
      <c r="K121" s="70">
        <v>4885</v>
      </c>
      <c r="L121" s="70">
        <v>4885</v>
      </c>
      <c r="M121" s="70">
        <v>4885</v>
      </c>
      <c r="N121" s="70">
        <v>4885</v>
      </c>
      <c r="O121" s="70">
        <v>4885</v>
      </c>
      <c r="P121" s="70">
        <v>4885</v>
      </c>
      <c r="Q121" s="70">
        <v>4885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55791</v>
      </c>
      <c r="AH121" s="71">
        <v>0.56979070601103599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2703.4</v>
      </c>
      <c r="D122" s="70">
        <v>646.20000000000005</v>
      </c>
      <c r="E122" s="70">
        <v>700.1</v>
      </c>
      <c r="F122" s="70">
        <v>1426.1</v>
      </c>
      <c r="G122" s="70">
        <v>2275.1</v>
      </c>
      <c r="H122" s="95">
        <v>2811.8</v>
      </c>
      <c r="I122" s="70">
        <v>3126.8</v>
      </c>
      <c r="J122" s="70">
        <v>3554.3</v>
      </c>
      <c r="K122" s="70">
        <v>3554.3</v>
      </c>
      <c r="L122" s="70">
        <v>3554.3</v>
      </c>
      <c r="M122" s="70">
        <v>3554.3</v>
      </c>
      <c r="N122" s="70">
        <v>3554.3</v>
      </c>
      <c r="O122" s="70">
        <v>3554.3</v>
      </c>
      <c r="P122" s="70">
        <v>3554.3</v>
      </c>
      <c r="Q122" s="70">
        <v>3554.3</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42123.9</v>
      </c>
      <c r="AH122" s="71">
        <v>0.43020929398896379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4988.3999999999996</v>
      </c>
      <c r="D123" s="70">
        <v>1941.2</v>
      </c>
      <c r="E123" s="70">
        <v>1995.1</v>
      </c>
      <c r="F123" s="70">
        <v>3152.1</v>
      </c>
      <c r="G123" s="70">
        <v>4955.1000000000004</v>
      </c>
      <c r="H123" s="95">
        <v>6211.8</v>
      </c>
      <c r="I123" s="70">
        <v>7156.8</v>
      </c>
      <c r="J123" s="70">
        <v>8439.2999999999993</v>
      </c>
      <c r="K123" s="70">
        <v>8439.2999999999993</v>
      </c>
      <c r="L123" s="70">
        <v>8439.2999999999993</v>
      </c>
      <c r="M123" s="70">
        <v>8439.2999999999993</v>
      </c>
      <c r="N123" s="70">
        <v>8439.2999999999993</v>
      </c>
      <c r="O123" s="70">
        <v>8439.2999999999993</v>
      </c>
      <c r="P123" s="70">
        <v>8439.2999999999993</v>
      </c>
      <c r="Q123" s="70">
        <v>8439.2999999999993</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97914.9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1760</v>
      </c>
      <c r="G125" s="73">
        <v>12000</v>
      </c>
      <c r="H125" s="96">
        <v>12000</v>
      </c>
      <c r="I125" s="73">
        <v>12000</v>
      </c>
      <c r="J125" s="73">
        <v>15800</v>
      </c>
      <c r="K125" s="73">
        <v>15800</v>
      </c>
      <c r="L125" s="73">
        <v>15800</v>
      </c>
      <c r="M125" s="73">
        <v>15800</v>
      </c>
      <c r="N125" s="73">
        <v>15800</v>
      </c>
      <c r="O125" s="73">
        <v>15800</v>
      </c>
      <c r="P125" s="73">
        <v>15800</v>
      </c>
      <c r="Q125" s="73">
        <v>15800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164160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440</v>
      </c>
      <c r="G126" s="73">
        <v>3000</v>
      </c>
      <c r="H126" s="73">
        <v>3000</v>
      </c>
      <c r="I126" s="73">
        <v>3000</v>
      </c>
      <c r="J126" s="73">
        <v>3950</v>
      </c>
      <c r="K126" s="73">
        <v>3950</v>
      </c>
      <c r="L126" s="73">
        <v>3950</v>
      </c>
      <c r="M126" s="73">
        <v>3950</v>
      </c>
      <c r="N126" s="73">
        <v>3950</v>
      </c>
      <c r="O126" s="73">
        <v>3950</v>
      </c>
      <c r="P126" s="73">
        <v>3950</v>
      </c>
      <c r="Q126" s="73">
        <v>3950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41040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0.85</v>
      </c>
      <c r="D129" s="74">
        <v>0.85</v>
      </c>
      <c r="E129" s="74">
        <v>0.85</v>
      </c>
      <c r="F129" s="74">
        <v>0.85</v>
      </c>
      <c r="G129" s="74">
        <v>0.85</v>
      </c>
      <c r="H129" s="97">
        <v>0.85</v>
      </c>
      <c r="I129" s="74">
        <v>0.85</v>
      </c>
      <c r="J129" s="74">
        <v>0.85</v>
      </c>
      <c r="K129" s="74">
        <v>0.85</v>
      </c>
      <c r="L129" s="74">
        <v>0.85</v>
      </c>
      <c r="M129" s="74">
        <v>0.85</v>
      </c>
      <c r="N129" s="74">
        <v>0.85</v>
      </c>
      <c r="O129" s="74">
        <v>0.85</v>
      </c>
      <c r="P129" s="74">
        <v>0.85</v>
      </c>
      <c r="Q129" s="74">
        <v>0.85</v>
      </c>
      <c r="R129" s="74">
        <v>0.85</v>
      </c>
      <c r="S129" s="74">
        <v>0.85</v>
      </c>
      <c r="T129" s="74">
        <v>0.85</v>
      </c>
      <c r="U129" s="74">
        <v>0.85</v>
      </c>
      <c r="V129" s="74">
        <v>0.85</v>
      </c>
      <c r="W129" s="74">
        <v>0.85</v>
      </c>
      <c r="X129" s="74">
        <v>0.85</v>
      </c>
      <c r="Y129" s="74">
        <v>0.85</v>
      </c>
      <c r="Z129" s="74">
        <v>0.85</v>
      </c>
      <c r="AA129" s="74">
        <v>0.85</v>
      </c>
      <c r="AB129" s="74">
        <v>0.85</v>
      </c>
      <c r="AC129" s="74">
        <v>0.85</v>
      </c>
      <c r="AD129" s="74">
        <v>0.85</v>
      </c>
      <c r="AE129" s="74">
        <v>0.85</v>
      </c>
      <c r="AF129" s="74">
        <v>0.85</v>
      </c>
      <c r="AG129" s="74">
        <v>0.85</v>
      </c>
      <c r="AH129" s="63"/>
    </row>
    <row r="130" spans="1:40" s="21" customFormat="1" x14ac:dyDescent="0.25">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0</v>
      </c>
      <c r="F133" s="70">
        <v>1650</v>
      </c>
      <c r="G133" s="70">
        <v>5625</v>
      </c>
      <c r="H133" s="95">
        <v>8625</v>
      </c>
      <c r="I133" s="70">
        <v>11250</v>
      </c>
      <c r="J133" s="70">
        <v>14812.5</v>
      </c>
      <c r="K133" s="70">
        <v>14812.5</v>
      </c>
      <c r="L133" s="70">
        <v>14812.5</v>
      </c>
      <c r="M133" s="70">
        <v>14812.5</v>
      </c>
      <c r="N133" s="70">
        <v>14812.5</v>
      </c>
      <c r="O133" s="70">
        <v>14812.5</v>
      </c>
      <c r="P133" s="70">
        <v>14812.5</v>
      </c>
      <c r="Q133" s="70">
        <v>14812.5</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145650</v>
      </c>
      <c r="AH133" s="63"/>
    </row>
    <row r="134" spans="1:40" s="21" customFormat="1" x14ac:dyDescent="0.25">
      <c r="A134" s="66" t="s">
        <v>11</v>
      </c>
      <c r="B134" s="70"/>
      <c r="C134" s="70">
        <v>-4988.3999999999996</v>
      </c>
      <c r="D134" s="70">
        <v>-1941.2</v>
      </c>
      <c r="E134" s="70">
        <v>-1995.1</v>
      </c>
      <c r="F134" s="70">
        <v>-1502.1</v>
      </c>
      <c r="G134" s="70">
        <v>669.9</v>
      </c>
      <c r="H134" s="95">
        <v>2413.1999999999998</v>
      </c>
      <c r="I134" s="70">
        <v>4093.2</v>
      </c>
      <c r="J134" s="70">
        <v>6373.2</v>
      </c>
      <c r="K134" s="70">
        <v>6373.2</v>
      </c>
      <c r="L134" s="70">
        <v>6373.2</v>
      </c>
      <c r="M134" s="70">
        <v>6373.2</v>
      </c>
      <c r="N134" s="70">
        <v>6373.2</v>
      </c>
      <c r="O134" s="70">
        <v>6373.2</v>
      </c>
      <c r="P134" s="70">
        <v>6373.2</v>
      </c>
      <c r="Q134" s="70">
        <v>6373.2</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47735.1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10395000</v>
      </c>
      <c r="J5" t="s">
        <v>4</v>
      </c>
      <c r="K5" s="1">
        <v>750000</v>
      </c>
      <c r="S5" s="120"/>
      <c r="T5" s="120"/>
      <c r="U5" s="120"/>
      <c r="V5" s="120"/>
      <c r="W5" s="120"/>
      <c r="X5" s="120"/>
      <c r="Y5" s="120"/>
      <c r="Z5" s="120"/>
    </row>
    <row r="6" spans="1:27" x14ac:dyDescent="0.3">
      <c r="A6" t="s">
        <v>8</v>
      </c>
      <c r="B6" s="1">
        <v>1540000</v>
      </c>
      <c r="J6" t="s">
        <v>8</v>
      </c>
      <c r="K6" s="1">
        <v>2667000</v>
      </c>
      <c r="S6" s="120"/>
      <c r="T6" s="120"/>
      <c r="U6" s="120"/>
      <c r="V6" s="120"/>
      <c r="W6" s="120"/>
      <c r="X6" s="120"/>
      <c r="Y6" s="120"/>
      <c r="Z6" s="120"/>
      <c r="AA6" s="18"/>
    </row>
    <row r="7" spans="1:27" x14ac:dyDescent="0.3">
      <c r="A7" t="s">
        <v>9</v>
      </c>
      <c r="B7" s="1">
        <v>34956000</v>
      </c>
      <c r="J7" t="s">
        <v>9</v>
      </c>
      <c r="K7" s="1">
        <v>10428000</v>
      </c>
      <c r="S7" s="120"/>
      <c r="T7" s="120"/>
      <c r="U7" s="120"/>
      <c r="V7" s="120"/>
      <c r="W7" s="120"/>
      <c r="X7" s="120"/>
      <c r="Y7" s="120"/>
      <c r="Z7" s="120"/>
      <c r="AA7" s="18"/>
    </row>
    <row r="8" spans="1:27" x14ac:dyDescent="0.3">
      <c r="A8" t="s">
        <v>7</v>
      </c>
      <c r="B8" s="1">
        <v>4060000</v>
      </c>
      <c r="J8" t="s">
        <v>7</v>
      </c>
      <c r="K8" s="1">
        <v>8665900</v>
      </c>
      <c r="S8" s="120"/>
      <c r="T8" s="120"/>
      <c r="U8" s="120"/>
      <c r="V8" s="120"/>
      <c r="W8" s="120"/>
      <c r="X8" s="120"/>
      <c r="Y8" s="120"/>
      <c r="Z8" s="120"/>
    </row>
    <row r="9" spans="1:27" x14ac:dyDescent="0.3">
      <c r="A9" t="s">
        <v>3</v>
      </c>
      <c r="B9" s="1">
        <v>1200000</v>
      </c>
      <c r="J9" t="s">
        <v>3</v>
      </c>
      <c r="K9" s="1">
        <v>1750000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3640000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17863000</v>
      </c>
    </row>
    <row r="14" spans="1:27" x14ac:dyDescent="0.3">
      <c r="A14" t="s">
        <v>63</v>
      </c>
      <c r="B14" s="1">
        <v>0</v>
      </c>
      <c r="J14" t="s">
        <v>63</v>
      </c>
      <c r="K14" s="1">
        <v>0</v>
      </c>
    </row>
    <row r="15" spans="1:27" x14ac:dyDescent="0.3">
      <c r="A15" s="12" t="s">
        <v>64</v>
      </c>
      <c r="B15" s="13">
        <v>55791000</v>
      </c>
      <c r="J15" s="12" t="s">
        <v>64</v>
      </c>
      <c r="K15" s="13">
        <v>42123900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21385485</v>
      </c>
      <c r="J22" t="s">
        <v>4</v>
      </c>
      <c r="K22" s="1">
        <v>1008750</v>
      </c>
      <c r="S22" s="120"/>
      <c r="T22" s="120"/>
      <c r="U22" s="120"/>
      <c r="V22" s="120"/>
      <c r="W22" s="120"/>
      <c r="X22" s="120"/>
      <c r="Y22" s="120"/>
      <c r="Z22" s="120"/>
    </row>
    <row r="23" spans="1:26" x14ac:dyDescent="0.3">
      <c r="A23" t="s">
        <v>8</v>
      </c>
      <c r="B23" s="1">
        <v>3168220</v>
      </c>
      <c r="J23" t="s">
        <v>8</v>
      </c>
      <c r="K23" s="1">
        <v>3670560</v>
      </c>
      <c r="S23" s="120"/>
      <c r="T23" s="120"/>
      <c r="U23" s="120"/>
      <c r="V23" s="120"/>
      <c r="W23" s="120"/>
      <c r="X23" s="120"/>
      <c r="Y23" s="120"/>
      <c r="Z23" s="120"/>
    </row>
    <row r="24" spans="1:26" ht="14.55" customHeight="1" x14ac:dyDescent="0.3">
      <c r="A24" t="s">
        <v>9</v>
      </c>
      <c r="B24" s="1">
        <v>71854000</v>
      </c>
      <c r="J24" t="s">
        <v>9</v>
      </c>
      <c r="K24" s="1">
        <v>27935066.948079385</v>
      </c>
      <c r="S24" s="120"/>
      <c r="T24" s="120"/>
      <c r="U24" s="120"/>
      <c r="V24" s="120"/>
      <c r="W24" s="120"/>
      <c r="X24" s="120"/>
      <c r="Y24" s="120"/>
      <c r="Z24" s="120"/>
    </row>
    <row r="25" spans="1:26" x14ac:dyDescent="0.3">
      <c r="A25" t="s">
        <v>7</v>
      </c>
      <c r="B25" s="1">
        <v>8352580</v>
      </c>
      <c r="J25" t="s">
        <v>7</v>
      </c>
      <c r="K25" s="1">
        <v>19601544</v>
      </c>
      <c r="S25" s="120"/>
      <c r="T25" s="120"/>
      <c r="U25" s="120"/>
      <c r="V25" s="120"/>
      <c r="W25" s="120"/>
      <c r="X25" s="120"/>
      <c r="Y25" s="120"/>
      <c r="Z25" s="120"/>
    </row>
    <row r="26" spans="1:26" ht="14.55" customHeight="1" x14ac:dyDescent="0.3">
      <c r="A26" t="s">
        <v>3</v>
      </c>
      <c r="B26" s="1">
        <v>2468741</v>
      </c>
      <c r="J26" t="s">
        <v>3</v>
      </c>
      <c r="K26" s="1">
        <v>4687990.7133811852</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7488520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47834000</v>
      </c>
    </row>
    <row r="31" spans="1:26" x14ac:dyDescent="0.3">
      <c r="A31" t="s">
        <v>63</v>
      </c>
      <c r="B31" s="1">
        <v>0</v>
      </c>
      <c r="J31" t="s">
        <v>63</v>
      </c>
      <c r="K31" s="1">
        <v>0</v>
      </c>
    </row>
    <row r="32" spans="1:26" x14ac:dyDescent="0.3">
      <c r="A32" s="12" t="s">
        <v>64</v>
      </c>
      <c r="B32" s="13">
        <v>114717546</v>
      </c>
      <c r="J32" s="12" t="s">
        <v>64</v>
      </c>
      <c r="K32" s="13">
        <v>104737911.66146058</v>
      </c>
    </row>
    <row r="35" spans="1:15" x14ac:dyDescent="0.3">
      <c r="B35" t="s">
        <v>66</v>
      </c>
      <c r="C35" t="s">
        <v>67</v>
      </c>
      <c r="D35" t="s">
        <v>23</v>
      </c>
      <c r="H35" t="s">
        <v>67</v>
      </c>
      <c r="I35" t="s">
        <v>23</v>
      </c>
    </row>
    <row r="36" spans="1:15" x14ac:dyDescent="0.3">
      <c r="A36" t="s">
        <v>106</v>
      </c>
      <c r="B36" s="14">
        <v>97914900</v>
      </c>
      <c r="C36" s="14">
        <v>55791000</v>
      </c>
      <c r="D36" s="14">
        <v>42123900</v>
      </c>
      <c r="G36" t="s">
        <v>106</v>
      </c>
      <c r="H36" s="15">
        <v>0.5697907060110361</v>
      </c>
      <c r="I36" s="15">
        <v>0.4302092939889639</v>
      </c>
    </row>
    <row r="37" spans="1:15" x14ac:dyDescent="0.3">
      <c r="A37" t="s">
        <v>105</v>
      </c>
      <c r="B37" s="14">
        <v>219455457.66146058</v>
      </c>
      <c r="C37" s="14">
        <v>114717546</v>
      </c>
      <c r="D37" s="14">
        <v>104737911.66146058</v>
      </c>
      <c r="G37" t="s">
        <v>105</v>
      </c>
      <c r="H37" s="15">
        <v>0.5227372662427342</v>
      </c>
      <c r="I37" s="15">
        <v>0.4772627337572658</v>
      </c>
    </row>
    <row r="38" spans="1:15" x14ac:dyDescent="0.3">
      <c r="O38" s="17">
        <v>62842746996876.344</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1130.05</v>
      </c>
      <c r="J11" s="19"/>
      <c r="K11" s="19"/>
      <c r="L11" s="19"/>
      <c r="M11" s="19"/>
      <c r="N11" s="19"/>
      <c r="O11" s="19"/>
      <c r="P11" s="19"/>
    </row>
    <row r="12" spans="1:16" ht="14.55" customHeight="1" thickBot="1" x14ac:dyDescent="0.3">
      <c r="A12" s="19"/>
      <c r="B12" s="19"/>
      <c r="C12" s="19"/>
      <c r="D12" s="19"/>
      <c r="E12" s="19"/>
      <c r="F12" s="19"/>
      <c r="G12" s="44" t="s">
        <v>72</v>
      </c>
      <c r="H12" s="45" t="s">
        <v>73</v>
      </c>
      <c r="I12" s="46">
        <v>7156730</v>
      </c>
      <c r="J12" s="19"/>
      <c r="K12" s="19"/>
      <c r="L12" s="19"/>
      <c r="M12" s="19"/>
      <c r="N12" s="19"/>
      <c r="O12" s="19"/>
      <c r="P12" s="19"/>
    </row>
    <row r="13" spans="1:16" ht="14.55" customHeight="1" thickBot="1" x14ac:dyDescent="0.3">
      <c r="A13" s="19"/>
      <c r="B13" s="19"/>
      <c r="C13" s="19"/>
      <c r="D13" s="19"/>
      <c r="E13" s="19"/>
      <c r="F13" s="19"/>
      <c r="G13" s="44" t="s">
        <v>74</v>
      </c>
      <c r="H13" s="45" t="s">
        <v>73</v>
      </c>
      <c r="I13" s="46">
        <v>27954124</v>
      </c>
      <c r="J13" s="19"/>
      <c r="K13" s="19"/>
      <c r="L13" s="19"/>
      <c r="M13" s="19"/>
      <c r="N13" s="19"/>
      <c r="O13" s="19"/>
      <c r="P13" s="19"/>
    </row>
    <row r="14" spans="1:16" ht="14.55" customHeight="1" thickBot="1" x14ac:dyDescent="0.3">
      <c r="A14" s="19"/>
      <c r="B14" s="19"/>
      <c r="C14" s="19"/>
      <c r="D14" s="19"/>
      <c r="E14" s="19"/>
      <c r="F14" s="19"/>
      <c r="G14" s="44" t="s">
        <v>75</v>
      </c>
      <c r="H14" s="45" t="s">
        <v>76</v>
      </c>
      <c r="I14" s="47">
        <v>194.20000000000002</v>
      </c>
      <c r="J14" s="19"/>
      <c r="K14" s="19"/>
      <c r="L14" s="19"/>
      <c r="M14" s="19"/>
      <c r="N14" s="19"/>
      <c r="O14" s="19"/>
      <c r="P14" s="19"/>
    </row>
    <row r="15" spans="1:16" ht="14.55" customHeight="1" thickBot="1" x14ac:dyDescent="0.3">
      <c r="A15" s="19"/>
      <c r="B15" s="19"/>
      <c r="C15" s="19"/>
      <c r="D15" s="19"/>
      <c r="E15" s="19"/>
      <c r="F15" s="19"/>
      <c r="G15" s="44" t="s">
        <v>77</v>
      </c>
      <c r="H15" s="45" t="s">
        <v>60</v>
      </c>
      <c r="I15" s="48">
        <v>100.59312476934919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1.7000999999999999</v>
      </c>
      <c r="F40" s="78">
        <v>1.8134399999999999</v>
      </c>
      <c r="G40" s="78">
        <v>1.9267799999999999</v>
      </c>
      <c r="H40" s="78">
        <v>2.0401199999999999</v>
      </c>
      <c r="I40" s="78">
        <v>2.1534599999999999</v>
      </c>
      <c r="J40" s="54">
        <v>2.2667999999999999</v>
      </c>
      <c r="K40" s="78">
        <v>2.3801399999999999</v>
      </c>
      <c r="L40" s="78">
        <v>2.4934799999999999</v>
      </c>
      <c r="M40" s="78">
        <v>2.6068199999999999</v>
      </c>
      <c r="N40" s="78">
        <v>2.7201599999999999</v>
      </c>
      <c r="O40" s="78">
        <v>2.8334999999999999</v>
      </c>
      <c r="P40" s="19"/>
    </row>
    <row r="41" spans="1:16" x14ac:dyDescent="0.25">
      <c r="A41" s="19"/>
      <c r="B41" s="19"/>
      <c r="C41" s="55">
        <v>-0.2</v>
      </c>
      <c r="D41" s="56">
        <v>112907.88</v>
      </c>
      <c r="E41" s="90">
        <v>-0.12531368876399795</v>
      </c>
      <c r="F41" s="90">
        <v>-6.7001268014931115E-2</v>
      </c>
      <c r="G41" s="90">
        <v>-8.6888472658642746E-3</v>
      </c>
      <c r="H41" s="90">
        <v>4.9623573483202676E-2</v>
      </c>
      <c r="I41" s="90">
        <v>0.10793599423226929</v>
      </c>
      <c r="J41" s="90">
        <v>0.16624841498133613</v>
      </c>
      <c r="K41" s="90">
        <v>0.22456083573040275</v>
      </c>
      <c r="L41" s="90">
        <v>0.28287325647946981</v>
      </c>
      <c r="M41" s="90">
        <v>0.34118567722853665</v>
      </c>
      <c r="N41" s="90">
        <v>0.39949809797760327</v>
      </c>
      <c r="O41" s="90">
        <v>0.45781051872667033</v>
      </c>
      <c r="P41" s="19"/>
    </row>
    <row r="42" spans="1:16" x14ac:dyDescent="0.25">
      <c r="A42" s="19"/>
      <c r="B42" s="19"/>
      <c r="C42" s="55">
        <v>-0.15</v>
      </c>
      <c r="D42" s="56">
        <v>141134.85</v>
      </c>
      <c r="E42" s="90">
        <v>9.335788904500264E-2</v>
      </c>
      <c r="F42" s="90">
        <v>0.16624841498133613</v>
      </c>
      <c r="G42" s="90">
        <v>0.23913894091766963</v>
      </c>
      <c r="H42" s="90">
        <v>0.31202946685400312</v>
      </c>
      <c r="I42" s="90">
        <v>0.38491999279033662</v>
      </c>
      <c r="J42" s="90">
        <v>0.45781051872667033</v>
      </c>
      <c r="K42" s="90">
        <v>0.53070104466300361</v>
      </c>
      <c r="L42" s="90">
        <v>0.6035915705993371</v>
      </c>
      <c r="M42" s="90">
        <v>0.67648209653567082</v>
      </c>
      <c r="N42" s="90">
        <v>0.74937262247200409</v>
      </c>
      <c r="O42" s="90">
        <v>0.82226314840833781</v>
      </c>
      <c r="P42" s="19"/>
    </row>
    <row r="43" spans="1:16" x14ac:dyDescent="0.25">
      <c r="A43" s="19"/>
      <c r="B43" s="19"/>
      <c r="C43" s="55">
        <v>-0.1</v>
      </c>
      <c r="D43" s="56">
        <v>166041</v>
      </c>
      <c r="E43" s="90">
        <v>0.2863033988764736</v>
      </c>
      <c r="F43" s="90">
        <v>0.37205695880157208</v>
      </c>
      <c r="G43" s="90">
        <v>0.45781051872666989</v>
      </c>
      <c r="H43" s="90">
        <v>0.54356407865176837</v>
      </c>
      <c r="I43" s="90">
        <v>0.62931763857686662</v>
      </c>
      <c r="J43" s="90">
        <v>0.71507119850196488</v>
      </c>
      <c r="K43" s="90">
        <v>0.80082475842706313</v>
      </c>
      <c r="L43" s="90">
        <v>0.88657831835216139</v>
      </c>
      <c r="M43" s="90">
        <v>0.97233187827725942</v>
      </c>
      <c r="N43" s="90">
        <v>1.0580854382023577</v>
      </c>
      <c r="O43" s="90">
        <v>1.1438389981274559</v>
      </c>
      <c r="P43" s="19"/>
    </row>
    <row r="44" spans="1:16" x14ac:dyDescent="0.25">
      <c r="A44" s="19"/>
      <c r="B44" s="19"/>
      <c r="C44" s="55">
        <v>-0.05</v>
      </c>
      <c r="D44" s="56">
        <v>184490</v>
      </c>
      <c r="E44" s="90">
        <v>0.42922599875163714</v>
      </c>
      <c r="F44" s="90">
        <v>0.52450773200174661</v>
      </c>
      <c r="G44" s="90">
        <v>0.61978946525185563</v>
      </c>
      <c r="H44" s="90">
        <v>0.71507119850196488</v>
      </c>
      <c r="I44" s="90">
        <v>0.8103529317520739</v>
      </c>
      <c r="J44" s="90">
        <v>0.90563466500218315</v>
      </c>
      <c r="K44" s="90">
        <v>1.0009163982522922</v>
      </c>
      <c r="L44" s="90">
        <v>1.0961981315024016</v>
      </c>
      <c r="M44" s="90">
        <v>1.1914798647525107</v>
      </c>
      <c r="N44" s="90">
        <v>1.2867615980026197</v>
      </c>
      <c r="O44" s="90">
        <v>1.3820433312527287</v>
      </c>
      <c r="P44" s="19"/>
    </row>
    <row r="45" spans="1:16" x14ac:dyDescent="0.25">
      <c r="A45" s="19"/>
      <c r="B45" s="19"/>
      <c r="C45" s="51" t="s">
        <v>86</v>
      </c>
      <c r="D45" s="57">
        <v>194200</v>
      </c>
      <c r="E45" s="90">
        <v>0.50444841973856569</v>
      </c>
      <c r="F45" s="90">
        <v>0.60474498105447005</v>
      </c>
      <c r="G45" s="90">
        <v>0.70504154237037442</v>
      </c>
      <c r="H45" s="90">
        <v>0.80533810368627878</v>
      </c>
      <c r="I45" s="90">
        <v>0.90563466500218315</v>
      </c>
      <c r="J45" s="90">
        <v>1.0059312263180877</v>
      </c>
      <c r="K45" s="90">
        <v>1.1062277876339919</v>
      </c>
      <c r="L45" s="90">
        <v>1.2065243489498965</v>
      </c>
      <c r="M45" s="90">
        <v>1.3068209102658006</v>
      </c>
      <c r="N45" s="90">
        <v>1.4071174715817047</v>
      </c>
      <c r="O45" s="90">
        <v>1.5074140328976093</v>
      </c>
      <c r="P45" s="19"/>
    </row>
    <row r="46" spans="1:16" ht="14.55" customHeight="1" x14ac:dyDescent="0.25">
      <c r="A46" s="19"/>
      <c r="B46" s="19"/>
      <c r="C46" s="55">
        <v>0.05</v>
      </c>
      <c r="D46" s="56">
        <v>203910</v>
      </c>
      <c r="E46" s="90">
        <v>0.57967084072549402</v>
      </c>
      <c r="F46" s="90">
        <v>0.6849822301071935</v>
      </c>
      <c r="G46" s="90">
        <v>0.79029361948889321</v>
      </c>
      <c r="H46" s="90">
        <v>0.89560500887059247</v>
      </c>
      <c r="I46" s="90">
        <v>1.0009163982522922</v>
      </c>
      <c r="J46" s="90">
        <v>1.1062277876339919</v>
      </c>
      <c r="K46" s="90">
        <v>1.2115391770156916</v>
      </c>
      <c r="L46" s="90">
        <v>1.3168505663973908</v>
      </c>
      <c r="M46" s="90">
        <v>1.4221619557790905</v>
      </c>
      <c r="N46" s="90">
        <v>1.5274733451607903</v>
      </c>
      <c r="O46" s="90">
        <v>1.63278473454249</v>
      </c>
      <c r="P46" s="19"/>
    </row>
    <row r="47" spans="1:16" x14ac:dyDescent="0.25">
      <c r="A47" s="19"/>
      <c r="B47" s="19"/>
      <c r="C47" s="55">
        <v>0.1</v>
      </c>
      <c r="D47" s="56">
        <v>224301</v>
      </c>
      <c r="E47" s="90">
        <v>0.73763792479804335</v>
      </c>
      <c r="F47" s="90">
        <v>0.85348045311791298</v>
      </c>
      <c r="G47" s="90">
        <v>0.96932298143778239</v>
      </c>
      <c r="H47" s="90">
        <v>1.085165509757652</v>
      </c>
      <c r="I47" s="90">
        <v>1.2010080380775214</v>
      </c>
      <c r="J47" s="90">
        <v>1.3168505663973908</v>
      </c>
      <c r="K47" s="90">
        <v>1.4326930947172607</v>
      </c>
      <c r="L47" s="90">
        <v>1.5485356230371301</v>
      </c>
      <c r="M47" s="90">
        <v>1.664378151357</v>
      </c>
      <c r="N47" s="90">
        <v>1.7802206796768689</v>
      </c>
      <c r="O47" s="90">
        <v>1.8960632079967388</v>
      </c>
      <c r="P47" s="19"/>
    </row>
    <row r="48" spans="1:16" x14ac:dyDescent="0.25">
      <c r="A48" s="19"/>
      <c r="B48" s="19"/>
      <c r="C48" s="55">
        <v>0.15</v>
      </c>
      <c r="D48" s="56">
        <v>257946.15</v>
      </c>
      <c r="E48" s="90">
        <v>0.99828361351774975</v>
      </c>
      <c r="F48" s="90">
        <v>1.1315025210855998</v>
      </c>
      <c r="G48" s="90">
        <v>1.2647214286534498</v>
      </c>
      <c r="H48" s="90">
        <v>1.3979403362212994</v>
      </c>
      <c r="I48" s="90">
        <v>1.5311592437891499</v>
      </c>
      <c r="J48" s="90">
        <v>1.664378151357</v>
      </c>
      <c r="K48" s="90">
        <v>1.7975970589248496</v>
      </c>
      <c r="L48" s="90">
        <v>1.9308159664926996</v>
      </c>
      <c r="M48" s="90">
        <v>2.0640348740605496</v>
      </c>
      <c r="N48" s="90">
        <v>2.1972537816283997</v>
      </c>
      <c r="O48" s="90">
        <v>2.3304726891962493</v>
      </c>
      <c r="P48" s="19"/>
    </row>
    <row r="49" spans="1:16" ht="14.4" thickBot="1" x14ac:dyDescent="0.3">
      <c r="A49" s="19"/>
      <c r="B49" s="19"/>
      <c r="C49" s="55">
        <v>0.2</v>
      </c>
      <c r="D49" s="58">
        <v>309535.38</v>
      </c>
      <c r="E49" s="90">
        <v>1.3979403362212994</v>
      </c>
      <c r="F49" s="90">
        <v>1.5578030253027197</v>
      </c>
      <c r="G49" s="90">
        <v>1.7176657143841401</v>
      </c>
      <c r="H49" s="90">
        <v>1.8775284034655599</v>
      </c>
      <c r="I49" s="90">
        <v>2.0373910925469798</v>
      </c>
      <c r="J49" s="90">
        <v>2.1972537816283997</v>
      </c>
      <c r="K49" s="90">
        <v>2.35711647070982</v>
      </c>
      <c r="L49" s="90">
        <v>2.5169791597912399</v>
      </c>
      <c r="M49" s="90">
        <v>2.6768418488726597</v>
      </c>
      <c r="N49" s="90">
        <v>2.8367045379540796</v>
      </c>
      <c r="O49" s="90">
        <v>2.9965672270354995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2026-06-05T20:44:39Z</dcterms:modified>
</cp:coreProperties>
</file>