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999A54B-9D21-4731-B0B5-21A430163DB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<sst xmlns="http://schemas.openxmlformats.org/spreadsheetml/2006/main" count="236" uniqueCount="136">
  <si>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</si>
  <si>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</si>
  <si>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</si>
  <si>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</si>
  <si>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</si>
  <si>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</si>
  <si>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</si>
  <si>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</si>
  <si>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</si>
  <si>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</si>
  <si>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</si>
  <si>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</si>
  <si>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</si>
  <si>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</si>
  <si>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</si>
  <si>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</si>
  <si>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</si>
  <si>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</si>
  <si>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</si>
  <si>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</si>
  <si>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</si>
  <si>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</si>
  <si>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</si>
  <si>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</si>
  <si>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</si>
  <si>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</si>
  <si>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</si>
  <si>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</si>
  <si>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</si>
  <si>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</si>
  <si>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</si>
  <si>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</si>
  <si>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</si>
  <si>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</si>
  <si>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</si>
  <si>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</si>
  <si>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</si>
  <si>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</si>
  <si>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</si>
  <si>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</si>
  <si>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</si>
  <si>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</si>
  <si>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</si>
  <si>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</si>
  <si>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</si>
  <si>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</si>
  <si>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</si>
  <si>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</si>
  <si>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</si>
  <si>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</si>
  <si>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</si>
  <si>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</si>
  <si>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</si>
  <si>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</si>
  <si>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</si>
  <si>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</si>
  <si>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</si>
  <si>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</si>
  <si>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</si>
  <si>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</si>
  <si>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</si>
  <si>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</si>
  <si>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</si>
  <si>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</si>
  <si>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</si>
  <si>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</si>
  <si>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</si>
  <si>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</si>
  <si>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</si>
  <si>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</si>
  <si>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</si>
  <si>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</si>
  <si>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</si>
  <si>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</si>
  <si>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</si>
  <si>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</si>
  <si>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</si>
  <si>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</si>
  <si>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</si>
  <si>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</si>
  <si>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</si>
  <si>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</si>
  <si>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</si>
  <si>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</si>
  <si>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</si>
  <si>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</si>
  <si>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</si>
  <si>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</si>
  <si>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</si>
  <si>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</si>
  <si>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</si>
  <si>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</si>
  <si>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</si>
  <si>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</si>
  <si>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</si>
  <si>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</si>
  <si>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</si>
  <si>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</si>
  <si>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</si>
  <si>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</si>
  <si>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</si>
  <si>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</si>
  <si>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</si>
  <si>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ANTIOQUIA DABEIBA</t>
  </si>
  <si>
    <t>Premio ALIDE 2025 a la Gestión y Modernización Tecnológica – Por el aplicativo Decision.</t>
  </si>
  <si>
    <t>2026 Q1</t>
  </si>
  <si>
    <t>2020 Q1</t>
  </si>
  <si>
    <t>Material de propagacion: Colino/Plántula // Distancia de siembra: 6 x 6 // Densidad de siembra - Plantas/Ha.: 290 // Duracion del ciclo: 15 años // Productividad/Ha/Ciclo: 138.520 kg // Inicio de Produccion desde la siembra: año 3  // Duracion de la etapa productiva: 13 años // Productividad promedio en etapa productiva  // Cultivo asociado: NA // Productividad promedio etapa productiva: 21.311 kg // % Rendimiento 1ra. Calidad: 95 // % Rendimiento 2da. Calidad: 5 // Precio de venta ponderado por calidad: $1.996 // Valor Jornal: $52.642 // Otros: NA</t>
  </si>
  <si>
    <t>El presente documento corresponde a una actualización del documento PDF de la AgroGuía correspondiente a Limon Tahiti Antioquia Dabeiba publicada en la página web, y consta de las siguientes partes:</t>
  </si>
  <si>
    <t>- Flujo anualizado de los ingresos (precio y rendimiento) y los costos de producción para una hectárea de
Limon Tahiti Antioquia Dabeiba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</si>
  <si>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Antioquia Dabeiba.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</si>
  <si>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</si>
  <si>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</si>
  <si>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</si>
  <si>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</si>
  <si>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Antioquia Dabeiba.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</si>
  <si>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</si>
  <si>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</si>
  <si>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Antioquia Dabeiba, en lo que respecta a la mano de obra incluye actividades como la preparación del terreno, la siembra, el trazado y el ahoyado, entre otras, y ascienden a un total de $1,3 millones de pesos (equivalente a 22 jornales). En cuanto a los insumos, se incluyen los gastos relacionados con el material vegetal y las enmiendas, que en conjunto ascienden a  $4,9 millones.</t>
  </si>
  <si>
    <t>*** Los costos de sostenimiento del año 1 comprenden tanto los gastos relacionados con la mano de obra como aquellos asociados con los insumos necesarios desde el momento de la siembra de las plantas hasta finalizar el año 1. Para el caso de Limon Tahiti Antioquia Dabeiba, en lo que respecta a la mano de obra incluye actividades como la fertilización, riego, control de malezas, plagas y enfermedades, entre otras, y ascienden a un total de $3,2 millones de pesos (equivalente a 54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</si>
  <si>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</si>
  <si>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(2026 Q1) equivalen a $95,1 millones, en comparación con los costos del marco original que ascienden a $50,3 millones, (mes de publicación del marco: febrero - 2020).
La rentabilidad actualizada (2026 Q1) subió frente a la rentabilidad de la primera AgroGuía, pasando del 62,9% al 193,1%. Mientras que el crecimiento de los costos fue del 189,1%, el crecimiento de los ingresos fue del 205,5%.</t>
  </si>
  <si>
    <t>En cuanto a los costos de mano de obra de la AgroGuía actualizada, se destaca la participación de cosecha y beneficio seguido de control arvenses, que representan el 46% y el 15% del costo total, respectivamente. En cuanto a los costos de insumos, se destaca la participación de fertilización seguido de instalación, que representan el 73% y el 16% del costo total, respectivamente.</t>
  </si>
  <si>
    <t>A continuación, se presenta la desagregación de los costos de mano de obra e insumos según las diferentes actividades vinculadas a la producción de LIMON TAHITI ANTIOQUIA DABEIBA</t>
  </si>
  <si>
    <t>En cuanto a los costos de mano de obra, se destaca la participación de cosecha y beneficio segido por control arvenses que representan el 45% y el 15% del costo total, respectivamente. En cuanto a los costos de insumos, se destaca la participación de fertilización segido por instalación que representan el 72% y el 12% del costo total, respectivamente.</t>
  </si>
  <si>
    <t>En cuanto a los costos de mano de obra, se destaca la participación de cosecha y beneficio segido por control arvenses que representan el 46% y el 15% del costo total, respectivamente. En cuanto a los costos de insumos, se destaca la participación de fertilización segido por instalación que representan el 73% y el 16% del costo total, respectivamente.</t>
  </si>
  <si>
    <t>En cuanto a los costos de mano de obra, se destaca la participación de cosecha y beneficio segido por control arvenses que representan el 46% y el 15% del costo total, respectivamente.</t>
  </si>
  <si>
    <t>En cuanto a los costos de insumos, se destaca la participación de fertilización segido por instalación que representan el 73% y el 16% del costo total, respectivamente.</t>
  </si>
  <si>
    <t>En cuanto a los costos de mano de obra, se destaca la participación de cosecha y beneficio segido por control arvenses que representan el 45% y el 15% del costo total, respectivamente.</t>
  </si>
  <si>
    <t>En cuanto a los costos de insumos, se destaca la participación de fertilización segido por instalación que representan el 72% y el 12% del costo total, respectivamente.</t>
  </si>
  <si>
    <t>En cuanto a los costos de mano de obra, se destaca la participación de cosecha y beneficio segido por control arvenses que representan el 45% y el 15% del costo total, respectivamente.En cuanto a los costos de insumos, se destaca la participación de fertilización segido por instalación que representan el 72% y el 12% del costo total, respectivamente.</t>
  </si>
  <si>
    <t>De acuerdo con el comportamiento histórico del sistema productivo, se efectuó un análisis de sensibilidad del margen de utilidad obtenido en la producción de LIMON TAHITI ANTIOQUIA DABEIBA, frente a diferentes escenarios de variación de precios de venta en finca y rendimientos probables (kg/ha).</t>
  </si>
  <si>
    <t>Con un precio ponderado de COP $ 2.011/kg y con un rendimiento por hectárea de 138.520 kg por ciclo; el margen de utilidad obtenido en la producción de limón tahití antioquia es del 66%.</t>
  </si>
  <si>
    <t>El precio mínimo ponderado para cubrir los costos de producción, con un rendimiento de 138.520 kg para todo el ciclo de producción, es COP $ 686/kg.</t>
  </si>
  <si>
    <t>El rendimiento mínimo por ha/ciclo para cubrir los costos de producción, con un precio ponderado de COP $ 2.011, es de 49.847 kg/ha para todo el ciclo.</t>
  </si>
  <si>
    <t>El siguiente cuadro presenta diferentes escenarios de rentabilidad para el sistema productivo de LIMON TAHITI ANTIOQUIA DABEIBA,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</si>
</sst>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4410406-4AAE-FCF9-E21C-9255403CA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4BC1F43-A472-6B44-A61A-11DBBA93B5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997ED63-4F48-48B4-DF29-F131EBE85E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E42428D-3088-9D64-90A3-0D1AC8E784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CD08087-0BED-CE9E-F6C2-4276D39AC02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AD7AD5C-57AA-272D-706B-7C097665BEC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6C1EA16-F0BF-61C6-416B-B5561D5FAEC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AEF707F-2136-CFBC-6B5E-97DF974E90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FAAADFF-1FD0-B8EC-2A3A-CE97C172D7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6DF243D-A1A0-FC97-4B0A-2A33CE7B36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1310.4100000000001</v>
      </c>
      <c r="C7" s="22">
        <v>3216.46</v>
      </c>
      <c r="D7" s="22">
        <v>2978.2</v>
      </c>
      <c r="E7" s="22">
        <v>3014.16</v>
      </c>
      <c r="F7" s="22">
        <v>3047.63</v>
      </c>
      <c r="G7" s="22">
        <v>3518.08</v>
      </c>
      <c r="H7" s="22">
        <v>4591.32</v>
      </c>
      <c r="I7" s="22">
        <v>4453.5200000000004</v>
      </c>
      <c r="J7" s="22">
        <v>4453.5200000000004</v>
      </c>
      <c r="K7" s="22">
        <v>4453.5200000000004</v>
      </c>
      <c r="L7" s="22">
        <v>4453.5200000000004</v>
      </c>
      <c r="M7" s="22">
        <v>4453.5200000000004</v>
      </c>
      <c r="N7" s="22">
        <v>4453.5200000000004</v>
      </c>
      <c r="O7" s="22">
        <v>4453.5200000000004</v>
      </c>
      <c r="P7" s="22">
        <v>3856.52</v>
      </c>
      <c r="Q7" s="22">
        <v>3856.52</v>
      </c>
      <c r="R7" s="22">
        <v>0</v>
      </c>
      <c r="S7" s="22">
        <v>0</v>
      </c>
      <c r="T7" s="22">
        <v>0</v>
      </c>
      <c r="U7" s="22">
        <v>0</v>
      </c>
      <c r="V7" s="22">
        <v>0</v>
      </c>
      <c r="W7" s="22">
        <v>0</v>
      </c>
      <c r="X7" s="22">
        <v>0</v>
      </c>
      <c r="Y7" s="22">
        <v>0</v>
      </c>
      <c r="Z7" s="22">
        <v>0</v>
      </c>
      <c r="AA7" s="22">
        <v>0</v>
      </c>
      <c r="AB7" s="22">
        <v>0</v>
      </c>
      <c r="AC7" s="22">
        <v>0</v>
      </c>
      <c r="AD7" s="22">
        <v>0</v>
      </c>
      <c r="AE7" s="22">
        <v>0</v>
      </c>
      <c r="AF7" s="22">
        <v>0</v>
      </c>
      <c r="AG7" s="22">
        <v>60563.94</v>
      </c>
      <c r="AH7" s="23">
        <v>0.6371740025264232</v>
      </c>
    </row>
    <row r="8" spans="1:34" x14ac:dyDescent="0.25">
      <c r="A8" s="5" t="s">
        <v>101</v>
      </c>
      <c r="B8" s="22">
        <v>4933.6000000000004</v>
      </c>
      <c r="C8" s="22">
        <v>419.64</v>
      </c>
      <c r="D8" s="22">
        <v>1476.5</v>
      </c>
      <c r="E8" s="22">
        <v>1742.24</v>
      </c>
      <c r="F8" s="22">
        <v>1494.71</v>
      </c>
      <c r="G8" s="22">
        <v>1285.3900000000001</v>
      </c>
      <c r="H8" s="22">
        <v>2425.9699999999998</v>
      </c>
      <c r="I8" s="22">
        <v>2300.9899999999998</v>
      </c>
      <c r="J8" s="22">
        <v>2300.9899999999998</v>
      </c>
      <c r="K8" s="22">
        <v>2300.9899999999998</v>
      </c>
      <c r="L8" s="22">
        <v>2300.9899999999998</v>
      </c>
      <c r="M8" s="22">
        <v>2300.9899999999998</v>
      </c>
      <c r="N8" s="22">
        <v>2300.9899999999998</v>
      </c>
      <c r="O8" s="22">
        <v>2300.9899999999998</v>
      </c>
      <c r="P8" s="22">
        <v>2300.9899999999998</v>
      </c>
      <c r="Q8" s="22">
        <v>2300.9899999999998</v>
      </c>
      <c r="R8" s="22">
        <v>0</v>
      </c>
      <c r="S8" s="22">
        <v>0</v>
      </c>
      <c r="T8" s="22">
        <v>0</v>
      </c>
      <c r="U8" s="22">
        <v>0</v>
      </c>
      <c r="V8" s="22">
        <v>0</v>
      </c>
      <c r="W8" s="22">
        <v>0</v>
      </c>
      <c r="X8" s="22">
        <v>0</v>
      </c>
      <c r="Y8" s="22">
        <v>0</v>
      </c>
      <c r="Z8" s="22">
        <v>0</v>
      </c>
      <c r="AA8" s="22">
        <v>0</v>
      </c>
      <c r="AB8" s="22">
        <v>0</v>
      </c>
      <c r="AC8" s="22">
        <v>0</v>
      </c>
      <c r="AD8" s="22">
        <v>0</v>
      </c>
      <c r="AE8" s="22">
        <v>0</v>
      </c>
      <c r="AF8" s="22">
        <v>0</v>
      </c>
      <c r="AG8" s="22">
        <v>34486.92</v>
      </c>
      <c r="AH8" s="23">
        <v>0.36282599747357736</v>
      </c>
    </row>
    <row r="9" spans="1:34" x14ac:dyDescent="0.25">
      <c r="A9" s="9" t="s">
        <v>100</v>
      </c>
      <c r="B9" s="22">
        <v>6244.01</v>
      </c>
      <c r="C9" s="22">
        <v>3636.09</v>
      </c>
      <c r="D9" s="22">
        <v>4454.7</v>
      </c>
      <c r="E9" s="22">
        <v>4756.3900000000003</v>
      </c>
      <c r="F9" s="22">
        <v>4542.34</v>
      </c>
      <c r="G9" s="22">
        <v>4803.47</v>
      </c>
      <c r="H9" s="22">
        <v>7017.3</v>
      </c>
      <c r="I9" s="22">
        <v>6754.51</v>
      </c>
      <c r="J9" s="22">
        <v>6754.51</v>
      </c>
      <c r="K9" s="22">
        <v>6754.51</v>
      </c>
      <c r="L9" s="22">
        <v>6754.51</v>
      </c>
      <c r="M9" s="22">
        <v>6754.51</v>
      </c>
      <c r="N9" s="22">
        <v>6754.51</v>
      </c>
      <c r="O9" s="22">
        <v>6754.51</v>
      </c>
      <c r="P9" s="22">
        <v>6157.51</v>
      </c>
      <c r="Q9" s="22">
        <v>6157.51</v>
      </c>
      <c r="R9" s="22">
        <v>0</v>
      </c>
      <c r="S9" s="22">
        <v>0</v>
      </c>
      <c r="T9" s="22">
        <v>0</v>
      </c>
      <c r="U9" s="22">
        <v>0</v>
      </c>
      <c r="V9" s="22">
        <v>0</v>
      </c>
      <c r="W9" s="22">
        <v>0</v>
      </c>
      <c r="X9" s="22">
        <v>0</v>
      </c>
      <c r="Y9" s="22">
        <v>0</v>
      </c>
      <c r="Z9" s="22">
        <v>0</v>
      </c>
      <c r="AA9" s="22">
        <v>0</v>
      </c>
      <c r="AB9" s="22">
        <v>0</v>
      </c>
      <c r="AC9" s="22">
        <v>0</v>
      </c>
      <c r="AD9" s="22">
        <v>0</v>
      </c>
      <c r="AE9" s="22">
        <v>0</v>
      </c>
      <c r="AF9" s="22">
        <v>0</v>
      </c>
      <c r="AG9" s="22">
        <v>95050.86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400</v>
      </c>
      <c r="F11" s="24">
        <v>4000</v>
      </c>
      <c r="G11" s="24">
        <v>8000</v>
      </c>
      <c r="H11" s="24">
        <v>10000</v>
      </c>
      <c r="I11" s="24">
        <v>12800</v>
      </c>
      <c r="J11" s="24">
        <v>12800</v>
      </c>
      <c r="K11" s="24">
        <v>12800</v>
      </c>
      <c r="L11" s="24">
        <v>12800</v>
      </c>
      <c r="M11" s="24">
        <v>12800</v>
      </c>
      <c r="N11" s="24">
        <v>12800</v>
      </c>
      <c r="O11" s="24">
        <v>12800</v>
      </c>
      <c r="P11" s="24">
        <v>10000</v>
      </c>
      <c r="Q11" s="24">
        <v>10000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132000</v>
      </c>
      <c r="AH11" s="28"/>
    </row>
    <row r="12" spans="1:34" x14ac:dyDescent="0.25">
      <c r="A12" s="5" t="s">
        <v>19</v>
      </c>
      <c r="B12" s="24"/>
      <c r="C12" s="24">
        <v>0</v>
      </c>
      <c r="D12" s="24">
        <v>0</v>
      </c>
      <c r="E12" s="24">
        <v>80</v>
      </c>
      <c r="F12" s="24">
        <v>240</v>
      </c>
      <c r="G12" s="24">
        <v>400</v>
      </c>
      <c r="H12" s="24">
        <v>800</v>
      </c>
      <c r="I12" s="24">
        <v>600</v>
      </c>
      <c r="J12" s="24">
        <v>600</v>
      </c>
      <c r="K12" s="24">
        <v>600</v>
      </c>
      <c r="L12" s="24">
        <v>600</v>
      </c>
      <c r="M12" s="24">
        <v>600</v>
      </c>
      <c r="N12" s="24">
        <v>600</v>
      </c>
      <c r="O12" s="24">
        <v>600</v>
      </c>
      <c r="P12" s="24">
        <v>400</v>
      </c>
      <c r="Q12" s="24">
        <v>400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6520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2.0550000000000002</v>
      </c>
      <c r="F15" s="25">
        <v>2.0550000000000002</v>
      </c>
      <c r="G15" s="25">
        <v>2.0550000000000002</v>
      </c>
      <c r="H15" s="25">
        <v>2.0550000000000002</v>
      </c>
      <c r="I15" s="25">
        <v>2.0550000000000002</v>
      </c>
      <c r="J15" s="25">
        <v>2.0550000000000002</v>
      </c>
      <c r="K15" s="25">
        <v>2.0550000000000002</v>
      </c>
      <c r="L15" s="25">
        <v>2.0550000000000002</v>
      </c>
      <c r="M15" s="25">
        <v>2.0550000000000002</v>
      </c>
      <c r="N15" s="25">
        <v>2.0550000000000002</v>
      </c>
      <c r="O15" s="25">
        <v>2.0550000000000002</v>
      </c>
      <c r="P15" s="25">
        <v>2.0550000000000002</v>
      </c>
      <c r="Q15" s="25">
        <v>2.0550000000000002</v>
      </c>
      <c r="R15" s="25">
        <v>0</v>
      </c>
      <c r="S15" s="25">
        <v>0</v>
      </c>
      <c r="T15" s="25">
        <v>0</v>
      </c>
      <c r="U15" s="25">
        <v>0</v>
      </c>
      <c r="V15" s="25">
        <v>0</v>
      </c>
      <c r="W15" s="25">
        <v>0</v>
      </c>
      <c r="X15" s="25">
        <v>0</v>
      </c>
      <c r="Y15" s="25">
        <v>0</v>
      </c>
      <c r="Z15" s="25">
        <v>0</v>
      </c>
      <c r="AA15" s="25">
        <v>0</v>
      </c>
      <c r="AB15" s="25">
        <v>0</v>
      </c>
      <c r="AC15" s="25">
        <v>0</v>
      </c>
      <c r="AD15" s="25">
        <v>0</v>
      </c>
      <c r="AE15" s="25">
        <v>0</v>
      </c>
      <c r="AF15" s="25">
        <v>0</v>
      </c>
      <c r="AG15" s="25">
        <v>2.0550000000000002</v>
      </c>
      <c r="AH15" s="28"/>
    </row>
    <row r="16" spans="1:34" x14ac:dyDescent="0.25">
      <c r="A16" s="5" t="s">
        <v>15</v>
      </c>
      <c r="B16" s="25"/>
      <c r="C16" s="25">
        <v>0</v>
      </c>
      <c r="D16" s="25">
        <v>0</v>
      </c>
      <c r="E16" s="25">
        <v>1.1299999999999999</v>
      </c>
      <c r="F16" s="25">
        <v>1.1299999999999999</v>
      </c>
      <c r="G16" s="25">
        <v>1.1299999999999999</v>
      </c>
      <c r="H16" s="25">
        <v>1.1299999999999999</v>
      </c>
      <c r="I16" s="25">
        <v>1.1299999999999999</v>
      </c>
      <c r="J16" s="25">
        <v>1.1299999999999999</v>
      </c>
      <c r="K16" s="25">
        <v>1.1299999999999999</v>
      </c>
      <c r="L16" s="25">
        <v>1.1299999999999999</v>
      </c>
      <c r="M16" s="25">
        <v>1.1299999999999999</v>
      </c>
      <c r="N16" s="25">
        <v>1.1299999999999999</v>
      </c>
      <c r="O16" s="25">
        <v>1.1299999999999999</v>
      </c>
      <c r="P16" s="25">
        <v>1.1299999999999999</v>
      </c>
      <c r="Q16" s="25">
        <v>1.1299999999999999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1.1299999999999999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912.4</v>
      </c>
      <c r="F19" s="22">
        <v>8491.2000000000007</v>
      </c>
      <c r="G19" s="22">
        <v>16892</v>
      </c>
      <c r="H19" s="22">
        <v>21454</v>
      </c>
      <c r="I19" s="22">
        <v>26982</v>
      </c>
      <c r="J19" s="22">
        <v>26982</v>
      </c>
      <c r="K19" s="22">
        <v>26982</v>
      </c>
      <c r="L19" s="22">
        <v>26982</v>
      </c>
      <c r="M19" s="22">
        <v>26982</v>
      </c>
      <c r="N19" s="22">
        <v>26982</v>
      </c>
      <c r="O19" s="22">
        <v>26982</v>
      </c>
      <c r="P19" s="22">
        <v>21002</v>
      </c>
      <c r="Q19" s="22">
        <v>21002</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278627.59999999998</v>
      </c>
      <c r="AH19" s="28"/>
    </row>
    <row r="20" spans="1:34" x14ac:dyDescent="0.25">
      <c r="A20" s="3" t="s">
        <v>11</v>
      </c>
      <c r="B20" s="26">
        <v>-6244.01</v>
      </c>
      <c r="C20" s="26">
        <v>-3636.09</v>
      </c>
      <c r="D20" s="26">
        <v>-4454.7</v>
      </c>
      <c r="E20" s="26">
        <v>-3843.99</v>
      </c>
      <c r="F20" s="26">
        <v>3948.86</v>
      </c>
      <c r="G20" s="26">
        <v>12088.53</v>
      </c>
      <c r="H20" s="26">
        <v>14436.7</v>
      </c>
      <c r="I20" s="26">
        <v>20227.490000000002</v>
      </c>
      <c r="J20" s="26">
        <v>20227.490000000002</v>
      </c>
      <c r="K20" s="26">
        <v>20227.490000000002</v>
      </c>
      <c r="L20" s="26">
        <v>20227.490000000002</v>
      </c>
      <c r="M20" s="26">
        <v>20227.490000000002</v>
      </c>
      <c r="N20" s="26">
        <v>20227.490000000002</v>
      </c>
      <c r="O20" s="26">
        <v>20227.490000000002</v>
      </c>
      <c r="P20" s="26">
        <v>14844.49</v>
      </c>
      <c r="Q20" s="26">
        <v>14844.49</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183576.74</v>
      </c>
      <c r="AH20" s="31"/>
    </row>
    <row r="21" spans="1:34" x14ac:dyDescent="0.25">
      <c r="J21" s="19"/>
      <c r="AG21" s="88">
        <v>1.9313527956031651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2280</v>
      </c>
      <c r="D121" s="70">
        <v>1500</v>
      </c>
      <c r="E121" s="70">
        <v>1518</v>
      </c>
      <c r="F121" s="70">
        <v>1534</v>
      </c>
      <c r="G121" s="70">
        <v>1770</v>
      </c>
      <c r="H121" s="95">
        <v>2310</v>
      </c>
      <c r="I121" s="70">
        <v>2240</v>
      </c>
      <c r="J121" s="70">
        <v>2240</v>
      </c>
      <c r="K121" s="70">
        <v>2240</v>
      </c>
      <c r="L121" s="70">
        <v>2240</v>
      </c>
      <c r="M121" s="70">
        <v>2240</v>
      </c>
      <c r="N121" s="70">
        <v>2240</v>
      </c>
      <c r="O121" s="70">
        <v>2240</v>
      </c>
      <c r="P121" s="70">
        <v>1940</v>
      </c>
      <c r="Q121" s="70">
        <v>1940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30472</v>
      </c>
      <c r="AH121" s="71">
        <v>0.60620287663874906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2459.5</v>
      </c>
      <c r="D122" s="70">
        <v>907.75</v>
      </c>
      <c r="E122" s="70">
        <v>1056</v>
      </c>
      <c r="F122" s="70">
        <v>903.5</v>
      </c>
      <c r="G122" s="70">
        <v>803</v>
      </c>
      <c r="H122" s="95">
        <v>1425.25</v>
      </c>
      <c r="I122" s="70">
        <v>1360</v>
      </c>
      <c r="J122" s="70">
        <v>1360</v>
      </c>
      <c r="K122" s="70">
        <v>1360</v>
      </c>
      <c r="L122" s="70">
        <v>1360</v>
      </c>
      <c r="M122" s="70">
        <v>1360</v>
      </c>
      <c r="N122" s="70">
        <v>1360</v>
      </c>
      <c r="O122" s="70">
        <v>1360</v>
      </c>
      <c r="P122" s="70">
        <v>1360</v>
      </c>
      <c r="Q122" s="70">
        <v>1360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19795</v>
      </c>
      <c r="AH122" s="71">
        <v>0.39379712336125094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4739.5</v>
      </c>
      <c r="D123" s="70">
        <v>2407.75</v>
      </c>
      <c r="E123" s="70">
        <v>2574</v>
      </c>
      <c r="F123" s="70">
        <v>2437.5</v>
      </c>
      <c r="G123" s="70">
        <v>2573</v>
      </c>
      <c r="H123" s="95">
        <v>3735.25</v>
      </c>
      <c r="I123" s="70">
        <v>3600</v>
      </c>
      <c r="J123" s="70">
        <v>3600</v>
      </c>
      <c r="K123" s="70">
        <v>3600</v>
      </c>
      <c r="L123" s="70">
        <v>3600</v>
      </c>
      <c r="M123" s="70">
        <v>3600</v>
      </c>
      <c r="N123" s="70">
        <v>3600</v>
      </c>
      <c r="O123" s="70">
        <v>3600</v>
      </c>
      <c r="P123" s="70">
        <v>3300</v>
      </c>
      <c r="Q123" s="70">
        <v>3300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50267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400</v>
      </c>
      <c r="F125" s="73">
        <v>4000</v>
      </c>
      <c r="G125" s="73">
        <v>12800</v>
      </c>
      <c r="H125" s="96">
        <v>12800</v>
      </c>
      <c r="I125" s="73">
        <v>12800</v>
      </c>
      <c r="J125" s="73">
        <v>12800</v>
      </c>
      <c r="K125" s="73">
        <v>12800</v>
      </c>
      <c r="L125" s="73">
        <v>12800</v>
      </c>
      <c r="M125" s="73">
        <v>12800</v>
      </c>
      <c r="N125" s="73">
        <v>12800</v>
      </c>
      <c r="O125" s="73">
        <v>12800</v>
      </c>
      <c r="P125" s="73">
        <v>10000</v>
      </c>
      <c r="Q125" s="73">
        <v>10000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139600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80</v>
      </c>
      <c r="F126" s="73">
        <v>240</v>
      </c>
      <c r="G126" s="73">
        <v>600</v>
      </c>
      <c r="H126" s="73">
        <v>600</v>
      </c>
      <c r="I126" s="73">
        <v>600</v>
      </c>
      <c r="J126" s="73">
        <v>600</v>
      </c>
      <c r="K126" s="73">
        <v>600</v>
      </c>
      <c r="L126" s="73">
        <v>600</v>
      </c>
      <c r="M126" s="73">
        <v>600</v>
      </c>
      <c r="N126" s="73">
        <v>600</v>
      </c>
      <c r="O126" s="73">
        <v>600</v>
      </c>
      <c r="P126" s="73">
        <v>400</v>
      </c>
      <c r="Q126" s="73">
        <v>400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6520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25">
      <c r="A130" s="68" t="s">
        <v>15</v>
      </c>
      <c r="B130" s="74"/>
      <c r="C130" s="74">
        <v>0.55000000000000004</v>
      </c>
      <c r="D130" s="74">
        <v>0.55000000000000004</v>
      </c>
      <c r="E130" s="74">
        <v>0.55000000000000004</v>
      </c>
      <c r="F130" s="74">
        <v>0.55000000000000004</v>
      </c>
      <c r="G130" s="74">
        <v>0.55000000000000004</v>
      </c>
      <c r="H130" s="74">
        <v>0.55000000000000004</v>
      </c>
      <c r="I130" s="74">
        <v>0.55000000000000004</v>
      </c>
      <c r="J130" s="74">
        <v>0.55000000000000004</v>
      </c>
      <c r="K130" s="74">
        <v>0.55000000000000004</v>
      </c>
      <c r="L130" s="74">
        <v>0.55000000000000004</v>
      </c>
      <c r="M130" s="74">
        <v>0.55000000000000004</v>
      </c>
      <c r="N130" s="74">
        <v>0.55000000000000004</v>
      </c>
      <c r="O130" s="74">
        <v>0.55000000000000004</v>
      </c>
      <c r="P130" s="74">
        <v>0.55000000000000004</v>
      </c>
      <c r="Q130" s="74">
        <v>0.55000000000000004</v>
      </c>
      <c r="R130" s="74">
        <v>0.55000000000000004</v>
      </c>
      <c r="S130" s="74">
        <v>0.55000000000000004</v>
      </c>
      <c r="T130" s="74">
        <v>0.55000000000000004</v>
      </c>
      <c r="U130" s="74">
        <v>0.55000000000000004</v>
      </c>
      <c r="V130" s="74">
        <v>0.55000000000000004</v>
      </c>
      <c r="W130" s="74">
        <v>0.55000000000000004</v>
      </c>
      <c r="X130" s="74">
        <v>0.55000000000000004</v>
      </c>
      <c r="Y130" s="74">
        <v>0.55000000000000004</v>
      </c>
      <c r="Z130" s="74">
        <v>0.55000000000000004</v>
      </c>
      <c r="AA130" s="74">
        <v>0.55000000000000004</v>
      </c>
      <c r="AB130" s="74">
        <v>0.55000000000000004</v>
      </c>
      <c r="AC130" s="74">
        <v>0.55000000000000004</v>
      </c>
      <c r="AD130" s="74">
        <v>0.55000000000000004</v>
      </c>
      <c r="AE130" s="74">
        <v>0.55000000000000004</v>
      </c>
      <c r="AF130" s="74">
        <v>0.55000000000000004</v>
      </c>
      <c r="AG130" s="74">
        <v>0.55000000000000004</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444</v>
      </c>
      <c r="F133" s="70">
        <v>4132</v>
      </c>
      <c r="G133" s="70">
        <v>8220</v>
      </c>
      <c r="H133" s="95">
        <v>10440</v>
      </c>
      <c r="I133" s="70">
        <v>13130</v>
      </c>
      <c r="J133" s="70">
        <v>13130</v>
      </c>
      <c r="K133" s="70">
        <v>13130</v>
      </c>
      <c r="L133" s="70">
        <v>13130</v>
      </c>
      <c r="M133" s="70">
        <v>13130</v>
      </c>
      <c r="N133" s="70">
        <v>13130</v>
      </c>
      <c r="O133" s="70">
        <v>13130</v>
      </c>
      <c r="P133" s="70">
        <v>10220</v>
      </c>
      <c r="Q133" s="70">
        <v>10220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135586</v>
      </c>
      <c r="AH133" s="63"/>
    </row>
    <row r="134" spans="1:40" s="21" customFormat="1" x14ac:dyDescent="0.25">
      <c r="A134" s="66" t="s">
        <v>11</v>
      </c>
      <c r="B134" s="70"/>
      <c r="C134" s="70">
        <v>-4739.5</v>
      </c>
      <c r="D134" s="70">
        <v>-2407.75</v>
      </c>
      <c r="E134" s="70">
        <v>-2130</v>
      </c>
      <c r="F134" s="70">
        <v>1694.5</v>
      </c>
      <c r="G134" s="70">
        <v>5647</v>
      </c>
      <c r="H134" s="95">
        <v>6704.75</v>
      </c>
      <c r="I134" s="70">
        <v>9530</v>
      </c>
      <c r="J134" s="70">
        <v>9530</v>
      </c>
      <c r="K134" s="70">
        <v>9530</v>
      </c>
      <c r="L134" s="70">
        <v>9530</v>
      </c>
      <c r="M134" s="70">
        <v>9530</v>
      </c>
      <c r="N134" s="70">
        <v>9530</v>
      </c>
      <c r="O134" s="70">
        <v>9530</v>
      </c>
      <c r="P134" s="70">
        <v>6920</v>
      </c>
      <c r="Q134" s="70">
        <v>6920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85319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4710000</v>
      </c>
      <c r="J5" t="s">
        <v>4</v>
      </c>
      <c r="K5" s="1">
        <v>952000</v>
      </c>
      <c r="S5" s="120"/>
      <c r="T5" s="120"/>
      <c r="U5" s="120"/>
      <c r="V5" s="120"/>
      <c r="W5" s="120"/>
      <c r="X5" s="120"/>
      <c r="Y5" s="120"/>
      <c r="Z5" s="120"/>
    </row>
    <row r="6" spans="1:27" x14ac:dyDescent="0.3">
      <c r="A6" t="s">
        <v>8</v>
      </c>
      <c r="B6" s="1">
        <v>2220000</v>
      </c>
      <c r="J6" t="s">
        <v>8</v>
      </c>
      <c r="K6" s="1">
        <v>2170000</v>
      </c>
      <c r="S6" s="120"/>
      <c r="T6" s="120"/>
      <c r="U6" s="120"/>
      <c r="V6" s="120"/>
      <c r="W6" s="120"/>
      <c r="X6" s="120"/>
      <c r="Y6" s="120"/>
      <c r="Z6" s="120"/>
      <c r="AA6" s="18"/>
    </row>
    <row r="7" spans="1:27" x14ac:dyDescent="0.3">
      <c r="A7" t="s">
        <v>9</v>
      </c>
      <c r="B7" s="1">
        <v>13852000</v>
      </c>
      <c r="J7" t="s">
        <v>9</v>
      </c>
      <c r="K7" s="1">
        <v>0</v>
      </c>
      <c r="S7" s="120"/>
      <c r="T7" s="120"/>
      <c r="U7" s="120"/>
      <c r="V7" s="120"/>
      <c r="W7" s="120"/>
      <c r="X7" s="120"/>
      <c r="Y7" s="120"/>
      <c r="Z7" s="120"/>
      <c r="AA7" s="18"/>
    </row>
    <row r="8" spans="1:27" x14ac:dyDescent="0.3">
      <c r="A8" t="s">
        <v>7</v>
      </c>
      <c r="B8" s="1">
        <v>1500000</v>
      </c>
      <c r="J8" t="s">
        <v>7</v>
      </c>
      <c r="K8" s="1">
        <v>14295000</v>
      </c>
      <c r="S8" s="120"/>
      <c r="T8" s="120"/>
      <c r="U8" s="120"/>
      <c r="V8" s="120"/>
      <c r="W8" s="120"/>
      <c r="X8" s="120"/>
      <c r="Y8" s="120"/>
      <c r="Z8" s="120"/>
    </row>
    <row r="9" spans="1:27" x14ac:dyDescent="0.3">
      <c r="A9" t="s">
        <v>3</v>
      </c>
      <c r="B9" s="1">
        <v>780000</v>
      </c>
      <c r="J9" t="s">
        <v>3</v>
      </c>
      <c r="K9" s="1">
        <v>2378000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4380000</v>
      </c>
      <c r="J11" t="s">
        <v>5</v>
      </c>
      <c r="K11" s="1">
        <v>0</v>
      </c>
      <c r="S11" s="120"/>
      <c r="T11" s="120"/>
      <c r="U11" s="120"/>
      <c r="V11" s="120"/>
      <c r="W11" s="120"/>
      <c r="X11" s="120"/>
      <c r="Y11" s="120"/>
      <c r="Z11" s="120"/>
    </row>
    <row r="12" spans="1:27" x14ac:dyDescent="0.3">
      <c r="A12" t="s">
        <v>59</v>
      </c>
      <c r="B12" s="1">
        <v>3030000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30472000</v>
      </c>
      <c r="J15" s="12" t="s">
        <v>64</v>
      </c>
      <c r="K15" s="13">
        <v>19795000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9351548</v>
      </c>
      <c r="J22" t="s">
        <v>4</v>
      </c>
      <c r="K22" s="1">
        <v>1237566</v>
      </c>
      <c r="S22" s="120"/>
      <c r="T22" s="120"/>
      <c r="U22" s="120"/>
      <c r="V22" s="120"/>
      <c r="W22" s="120"/>
      <c r="X22" s="120"/>
      <c r="Y22" s="120"/>
      <c r="Z22" s="120"/>
    </row>
    <row r="23" spans="1:26" x14ac:dyDescent="0.3">
      <c r="A23" t="s">
        <v>8</v>
      </c>
      <c r="B23" s="1">
        <v>4407736</v>
      </c>
      <c r="J23" t="s">
        <v>8</v>
      </c>
      <c r="K23" s="1">
        <v>2569758</v>
      </c>
      <c r="S23" s="120"/>
      <c r="T23" s="120"/>
      <c r="U23" s="120"/>
      <c r="V23" s="120"/>
      <c r="W23" s="120"/>
      <c r="X23" s="120"/>
      <c r="Y23" s="120"/>
      <c r="Z23" s="120"/>
    </row>
    <row r="24" spans="1:26" ht="14.55" customHeight="1" x14ac:dyDescent="0.3">
      <c r="A24" t="s">
        <v>9</v>
      </c>
      <c r="B24" s="1">
        <v>27565480</v>
      </c>
      <c r="J24" t="s">
        <v>9</v>
      </c>
      <c r="K24" s="1">
        <v>0</v>
      </c>
      <c r="S24" s="120"/>
      <c r="T24" s="120"/>
      <c r="U24" s="120"/>
      <c r="V24" s="120"/>
      <c r="W24" s="120"/>
      <c r="X24" s="120"/>
      <c r="Y24" s="120"/>
      <c r="Z24" s="120"/>
    </row>
    <row r="25" spans="1:26" x14ac:dyDescent="0.3">
      <c r="A25" t="s">
        <v>7</v>
      </c>
      <c r="B25" s="1">
        <v>2978200</v>
      </c>
      <c r="J25" t="s">
        <v>7</v>
      </c>
      <c r="K25" s="1">
        <v>25329379</v>
      </c>
      <c r="S25" s="120"/>
      <c r="T25" s="120"/>
      <c r="U25" s="120"/>
      <c r="V25" s="120"/>
      <c r="W25" s="120"/>
      <c r="X25" s="120"/>
      <c r="Y25" s="120"/>
      <c r="Z25" s="120"/>
    </row>
    <row r="26" spans="1:26" ht="14.55" customHeight="1" x14ac:dyDescent="0.3">
      <c r="A26" t="s">
        <v>3</v>
      </c>
      <c r="B26" s="1">
        <v>1548664</v>
      </c>
      <c r="J26" t="s">
        <v>3</v>
      </c>
      <c r="K26" s="1">
        <v>5350219.572166061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8696344</v>
      </c>
      <c r="J28" t="s">
        <v>5</v>
      </c>
      <c r="K28" s="1">
        <v>0</v>
      </c>
      <c r="S28" s="120"/>
      <c r="T28" s="120"/>
      <c r="U28" s="120"/>
      <c r="V28" s="120"/>
      <c r="W28" s="120"/>
      <c r="X28" s="120"/>
      <c r="Y28" s="120"/>
      <c r="Z28" s="120"/>
    </row>
    <row r="29" spans="1:26" x14ac:dyDescent="0.3">
      <c r="A29" t="s">
        <v>59</v>
      </c>
      <c r="B29" s="1">
        <v>6015964</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60563936</v>
      </c>
      <c r="J32" s="12" t="s">
        <v>64</v>
      </c>
      <c r="K32" s="13">
        <v>34486922.572166063</v>
      </c>
    </row>
    <row r="35" spans="1:15" x14ac:dyDescent="0.3">
      <c r="B35" t="s">
        <v>66</v>
      </c>
      <c r="C35" t="s">
        <v>67</v>
      </c>
      <c r="D35" t="s">
        <v>23</v>
      </c>
      <c r="H35" t="s">
        <v>67</v>
      </c>
      <c r="I35" t="s">
        <v>23</v>
      </c>
    </row>
    <row r="36" spans="1:15" x14ac:dyDescent="0.3">
      <c r="A36" t="s">
        <v>106</v>
      </c>
      <c r="B36" s="14">
        <v>50267000</v>
      </c>
      <c r="C36" s="14">
        <v>30472000</v>
      </c>
      <c r="D36" s="14">
        <v>19795000</v>
      </c>
      <c r="G36" t="s">
        <v>106</v>
      </c>
      <c r="H36" s="15">
        <v>0.60620287663874906</v>
      </c>
      <c r="I36" s="15">
        <v>0.39379712336125094</v>
      </c>
    </row>
    <row r="37" spans="1:15" x14ac:dyDescent="0.3">
      <c r="A37" t="s">
        <v>105</v>
      </c>
      <c r="B37" s="14">
        <v>95050858.572166055</v>
      </c>
      <c r="C37" s="14">
        <v>60563936</v>
      </c>
      <c r="D37" s="14">
        <v>34486922.572166063</v>
      </c>
      <c r="G37" t="s">
        <v>105</v>
      </c>
      <c r="H37" s="15">
        <v>0.63717400252642287</v>
      </c>
      <c r="I37" s="15">
        <v>0.36282599747357719</v>
      </c>
    </row>
    <row r="38" spans="1:15" x14ac:dyDescent="0.3">
      <c r="O38" s="17">
        <v>20692153543299.637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686.19</v>
      </c>
      <c r="J11" s="19"/>
      <c r="K11" s="19"/>
      <c r="L11" s="19"/>
      <c r="M11" s="19"/>
      <c r="N11" s="19"/>
      <c r="O11" s="19"/>
      <c r="P11" s="19"/>
    </row>
    <row r="12" spans="1:16" ht="14.55" customHeight="1" thickBot="1" x14ac:dyDescent="0.3">
      <c r="A12" s="19"/>
      <c r="B12" s="19"/>
      <c r="C12" s="19"/>
      <c r="D12" s="19"/>
      <c r="E12" s="19"/>
      <c r="F12" s="19"/>
      <c r="G12" s="44" t="s">
        <v>72</v>
      </c>
      <c r="H12" s="45" t="s">
        <v>73</v>
      </c>
      <c r="I12" s="46">
        <v>6244010</v>
      </c>
      <c r="J12" s="19"/>
      <c r="K12" s="19"/>
      <c r="L12" s="19"/>
      <c r="M12" s="19"/>
      <c r="N12" s="19"/>
      <c r="O12" s="19"/>
      <c r="P12" s="19"/>
    </row>
    <row r="13" spans="1:16" ht="14.55" customHeight="1" thickBot="1" x14ac:dyDescent="0.3">
      <c r="A13" s="19"/>
      <c r="B13" s="19"/>
      <c r="C13" s="19"/>
      <c r="D13" s="19"/>
      <c r="E13" s="19"/>
      <c r="F13" s="19"/>
      <c r="G13" s="44" t="s">
        <v>74</v>
      </c>
      <c r="H13" s="45" t="s">
        <v>73</v>
      </c>
      <c r="I13" s="46">
        <v>28307579</v>
      </c>
      <c r="J13" s="19"/>
      <c r="K13" s="19"/>
      <c r="L13" s="19"/>
      <c r="M13" s="19"/>
      <c r="N13" s="19"/>
      <c r="O13" s="19"/>
      <c r="P13" s="19"/>
    </row>
    <row r="14" spans="1:16" ht="14.55" customHeight="1" thickBot="1" x14ac:dyDescent="0.3">
      <c r="A14" s="19"/>
      <c r="B14" s="19"/>
      <c r="C14" s="19"/>
      <c r="D14" s="19"/>
      <c r="E14" s="19"/>
      <c r="F14" s="19"/>
      <c r="G14" s="44" t="s">
        <v>75</v>
      </c>
      <c r="H14" s="45" t="s">
        <v>76</v>
      </c>
      <c r="I14" s="47">
        <v>138.52000000000001</v>
      </c>
      <c r="J14" s="19"/>
      <c r="K14" s="19"/>
      <c r="L14" s="19"/>
      <c r="M14" s="19"/>
      <c r="N14" s="19"/>
      <c r="O14" s="19"/>
      <c r="P14" s="19"/>
    </row>
    <row r="15" spans="1:16" ht="14.55" customHeight="1" thickBot="1" x14ac:dyDescent="0.3">
      <c r="A15" s="19"/>
      <c r="B15" s="19"/>
      <c r="C15" s="19"/>
      <c r="D15" s="19"/>
      <c r="E15" s="19"/>
      <c r="F15" s="19"/>
      <c r="G15" s="44" t="s">
        <v>77</v>
      </c>
      <c r="H15" s="45" t="s">
        <v>60</v>
      </c>
      <c r="I15" s="48">
        <v>193.13527956031652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1.5085958706323996</v>
      </c>
      <c r="F40" s="78">
        <v>1.6091689286745594</v>
      </c>
      <c r="G40" s="78">
        <v>1.7097419867167194</v>
      </c>
      <c r="H40" s="78">
        <v>1.8103150447588794</v>
      </c>
      <c r="I40" s="78">
        <v>1.9108881028010394</v>
      </c>
      <c r="J40" s="54">
        <v>2.0114611608431994</v>
      </c>
      <c r="K40" s="78">
        <v>2.1120342188853591</v>
      </c>
      <c r="L40" s="78">
        <v>2.2126072769275194</v>
      </c>
      <c r="M40" s="78">
        <v>2.3131803349696791</v>
      </c>
      <c r="N40" s="78">
        <v>2.4137533930118393</v>
      </c>
      <c r="O40" s="78">
        <v>2.5143264510539991</v>
      </c>
      <c r="P40" s="19"/>
    </row>
    <row r="41" spans="1:16" x14ac:dyDescent="0.25">
      <c r="A41" s="19"/>
      <c r="B41" s="19"/>
      <c r="C41" s="55">
        <v>-0.2</v>
      </c>
      <c r="D41" s="56">
        <v>80535.528000000006</v>
      </c>
      <c r="E41" s="90">
        <v>0.27821636732166355</v>
      </c>
      <c r="F41" s="90">
        <v>0.36343079180977411</v>
      </c>
      <c r="G41" s="90">
        <v>0.4486452162978849</v>
      </c>
      <c r="H41" s="90">
        <v>0.53385964078599613</v>
      </c>
      <c r="I41" s="90">
        <v>0.61907406527410691</v>
      </c>
      <c r="J41" s="90">
        <v>0.7042884897622177</v>
      </c>
      <c r="K41" s="90">
        <v>0.78950291425032848</v>
      </c>
      <c r="L41" s="90">
        <v>0.87471733873843971</v>
      </c>
      <c r="M41" s="90">
        <v>0.95993176322655027</v>
      </c>
      <c r="N41" s="90">
        <v>1.0451461877146615</v>
      </c>
      <c r="O41" s="90">
        <v>1.1303606122027721</v>
      </c>
      <c r="P41" s="19"/>
    </row>
    <row r="42" spans="1:16" x14ac:dyDescent="0.25">
      <c r="A42" s="19"/>
      <c r="B42" s="19"/>
      <c r="C42" s="55">
        <v>-0.15</v>
      </c>
      <c r="D42" s="56">
        <v>100669.41</v>
      </c>
      <c r="E42" s="90">
        <v>0.59777045915207916</v>
      </c>
      <c r="F42" s="90">
        <v>0.7042884897622177</v>
      </c>
      <c r="G42" s="90">
        <v>0.81080652037235623</v>
      </c>
      <c r="H42" s="90">
        <v>0.91732455098249477</v>
      </c>
      <c r="I42" s="90">
        <v>1.0238425815926337</v>
      </c>
      <c r="J42" s="90">
        <v>1.1303606122027721</v>
      </c>
      <c r="K42" s="90">
        <v>1.2368786428129104</v>
      </c>
      <c r="L42" s="90">
        <v>1.3433966734230496</v>
      </c>
      <c r="M42" s="90">
        <v>1.4499147040331879</v>
      </c>
      <c r="N42" s="90">
        <v>1.5564327346433267</v>
      </c>
      <c r="O42" s="90">
        <v>1.662950765253465</v>
      </c>
      <c r="P42" s="19"/>
    </row>
    <row r="43" spans="1:16" x14ac:dyDescent="0.25">
      <c r="A43" s="19"/>
      <c r="B43" s="19"/>
      <c r="C43" s="55">
        <v>-0.1</v>
      </c>
      <c r="D43" s="56">
        <v>118434.6</v>
      </c>
      <c r="E43" s="90">
        <v>0.87972995194362258</v>
      </c>
      <c r="F43" s="90">
        <v>1.0050452820731972</v>
      </c>
      <c r="G43" s="90">
        <v>1.1303606122027721</v>
      </c>
      <c r="H43" s="90">
        <v>1.2556759423323469</v>
      </c>
      <c r="I43" s="90">
        <v>1.3809912724619218</v>
      </c>
      <c r="J43" s="90">
        <v>1.5063066025914966</v>
      </c>
      <c r="K43" s="90">
        <v>1.6316219327210715</v>
      </c>
      <c r="L43" s="90">
        <v>1.7569372628506463</v>
      </c>
      <c r="M43" s="90">
        <v>1.8822525929802212</v>
      </c>
      <c r="N43" s="90">
        <v>2.007567923109796</v>
      </c>
      <c r="O43" s="90">
        <v>2.1328832532393709</v>
      </c>
      <c r="P43" s="19"/>
    </row>
    <row r="44" spans="1:16" x14ac:dyDescent="0.25">
      <c r="A44" s="19"/>
      <c r="B44" s="19"/>
      <c r="C44" s="55">
        <v>-0.05</v>
      </c>
      <c r="D44" s="56">
        <v>131594</v>
      </c>
      <c r="E44" s="90">
        <v>1.0885888354929141</v>
      </c>
      <c r="F44" s="90">
        <v>1.2278280911924413</v>
      </c>
      <c r="G44" s="90">
        <v>1.367067346891969</v>
      </c>
      <c r="H44" s="90">
        <v>1.5063066025914966</v>
      </c>
      <c r="I44" s="90">
        <v>1.6455458582910243</v>
      </c>
      <c r="J44" s="90">
        <v>1.7847851139905515</v>
      </c>
      <c r="K44" s="90">
        <v>1.9240243696900792</v>
      </c>
      <c r="L44" s="90">
        <v>2.0632636253896073</v>
      </c>
      <c r="M44" s="90">
        <v>2.2025028810891341</v>
      </c>
      <c r="N44" s="90">
        <v>2.3417421367886622</v>
      </c>
      <c r="O44" s="90">
        <v>2.4809813924881898</v>
      </c>
      <c r="P44" s="19"/>
    </row>
    <row r="45" spans="1:16" x14ac:dyDescent="0.25">
      <c r="A45" s="19"/>
      <c r="B45" s="19"/>
      <c r="C45" s="51" t="s">
        <v>86</v>
      </c>
      <c r="D45" s="57">
        <v>138520</v>
      </c>
      <c r="E45" s="90">
        <v>1.1985145636767518</v>
      </c>
      <c r="F45" s="90">
        <v>1.3450822012552011</v>
      </c>
      <c r="G45" s="90">
        <v>1.4916498388336512</v>
      </c>
      <c r="H45" s="90">
        <v>1.6382174764121014</v>
      </c>
      <c r="I45" s="90">
        <v>1.7847851139905515</v>
      </c>
      <c r="J45" s="90">
        <v>1.9313527515690017</v>
      </c>
      <c r="K45" s="90">
        <v>2.0779203891474514</v>
      </c>
      <c r="L45" s="90">
        <v>2.224488026725902</v>
      </c>
      <c r="M45" s="90">
        <v>2.3710556643043517</v>
      </c>
      <c r="N45" s="90">
        <v>2.5176233018828023</v>
      </c>
      <c r="O45" s="90">
        <v>2.664190939461252</v>
      </c>
      <c r="P45" s="19"/>
    </row>
    <row r="46" spans="1:16" ht="14.55" customHeight="1" x14ac:dyDescent="0.25">
      <c r="A46" s="19"/>
      <c r="B46" s="19"/>
      <c r="C46" s="55">
        <v>0.05</v>
      </c>
      <c r="D46" s="56">
        <v>145446</v>
      </c>
      <c r="E46" s="90">
        <v>1.3084402918605891</v>
      </c>
      <c r="F46" s="90">
        <v>1.4623363113179617</v>
      </c>
      <c r="G46" s="90">
        <v>1.6162323307753339</v>
      </c>
      <c r="H46" s="90">
        <v>1.770128350232707</v>
      </c>
      <c r="I46" s="90">
        <v>1.9240243696900792</v>
      </c>
      <c r="J46" s="90">
        <v>2.0779203891474518</v>
      </c>
      <c r="K46" s="90">
        <v>2.2318164086048244</v>
      </c>
      <c r="L46" s="90">
        <v>2.3857124280621971</v>
      </c>
      <c r="M46" s="90">
        <v>2.5396084475195693</v>
      </c>
      <c r="N46" s="90">
        <v>2.6935044669769428</v>
      </c>
      <c r="O46" s="90">
        <v>2.847400486434315</v>
      </c>
      <c r="P46" s="19"/>
    </row>
    <row r="47" spans="1:16" x14ac:dyDescent="0.25">
      <c r="A47" s="19"/>
      <c r="B47" s="19"/>
      <c r="C47" s="55">
        <v>0.1</v>
      </c>
      <c r="D47" s="56">
        <v>159990.6</v>
      </c>
      <c r="E47" s="90">
        <v>1.5392843210466483</v>
      </c>
      <c r="F47" s="90">
        <v>1.7085699424497576</v>
      </c>
      <c r="G47" s="90">
        <v>1.8778555638528673</v>
      </c>
      <c r="H47" s="90">
        <v>2.0471411852559771</v>
      </c>
      <c r="I47" s="90">
        <v>2.2164268066590873</v>
      </c>
      <c r="J47" s="90">
        <v>2.3857124280621971</v>
      </c>
      <c r="K47" s="90">
        <v>2.5549980494653068</v>
      </c>
      <c r="L47" s="90">
        <v>2.7242836708684171</v>
      </c>
      <c r="M47" s="90">
        <v>2.8935692922715268</v>
      </c>
      <c r="N47" s="90">
        <v>3.062854913674637</v>
      </c>
      <c r="O47" s="90">
        <v>3.2321405350777468</v>
      </c>
      <c r="P47" s="19"/>
    </row>
    <row r="48" spans="1:16" x14ac:dyDescent="0.25">
      <c r="A48" s="19"/>
      <c r="B48" s="19"/>
      <c r="C48" s="55">
        <v>0.15</v>
      </c>
      <c r="D48" s="56">
        <v>183989.19</v>
      </c>
      <c r="E48" s="90">
        <v>1.920176969203645</v>
      </c>
      <c r="F48" s="90">
        <v>2.1148554338172212</v>
      </c>
      <c r="G48" s="90">
        <v>2.3095338984307974</v>
      </c>
      <c r="H48" s="90">
        <v>2.504212363044374</v>
      </c>
      <c r="I48" s="90">
        <v>2.6988908276579502</v>
      </c>
      <c r="J48" s="90">
        <v>2.8935692922715268</v>
      </c>
      <c r="K48" s="90">
        <v>3.0882477568851021</v>
      </c>
      <c r="L48" s="90">
        <v>3.2829262214986796</v>
      </c>
      <c r="M48" s="90">
        <v>3.4776046861122554</v>
      </c>
      <c r="N48" s="90">
        <v>3.6722831507258329</v>
      </c>
      <c r="O48" s="90">
        <v>3.8669616153394086</v>
      </c>
      <c r="P48" s="19"/>
    </row>
    <row r="49" spans="1:16" ht="14.4" thickBot="1" x14ac:dyDescent="0.3">
      <c r="A49" s="19"/>
      <c r="B49" s="19"/>
      <c r="C49" s="55">
        <v>0.2</v>
      </c>
      <c r="D49" s="58">
        <v>220787.02799999999</v>
      </c>
      <c r="E49" s="90">
        <v>2.504212363044374</v>
      </c>
      <c r="F49" s="90">
        <v>2.7378265205806653</v>
      </c>
      <c r="G49" s="90">
        <v>2.9714406781169571</v>
      </c>
      <c r="H49" s="90">
        <v>3.2050548356532484</v>
      </c>
      <c r="I49" s="90">
        <v>3.4386689931895402</v>
      </c>
      <c r="J49" s="90">
        <v>3.672283150725832</v>
      </c>
      <c r="K49" s="90">
        <v>3.9058973082621229</v>
      </c>
      <c r="L49" s="90">
        <v>4.1395114657984156</v>
      </c>
      <c r="M49" s="90">
        <v>4.3731256233347064</v>
      </c>
      <c r="N49" s="90">
        <v>4.6067397808709982</v>
      </c>
      <c r="O49" s="90">
        <v>4.8403539384072891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2026-06-05T20:44:28Z</dcterms:modified>
</cp:coreProperties>
</file>