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A2E7C41-617B-4D18-B610-60A723F2052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<sst xmlns="http://schemas.openxmlformats.org/spreadsheetml/2006/main" count="236" uniqueCount="135">
  <si>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</si>
  <si>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</si>
  <si>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</si>
  <si>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</si>
  <si>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</si>
  <si>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</si>
  <si>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</si>
  <si>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</si>
  <si>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</si>
  <si>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</si>
  <si>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</si>
  <si>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</si>
  <si>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</si>
  <si>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</si>
  <si>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</si>
  <si>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</si>
  <si>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</si>
  <si>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</si>
  <si>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</si>
  <si>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</si>
  <si>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</si>
  <si>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</si>
  <si>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</si>
  <si>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</si>
  <si>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</si>
  <si>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</si>
  <si>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</si>
  <si>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</si>
  <si>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</si>
  <si>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</si>
  <si>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</si>
  <si>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</si>
  <si>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</si>
  <si>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</si>
  <si>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</si>
  <si>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</si>
  <si>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</si>
  <si>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</si>
  <si>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</si>
  <si>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</si>
  <si>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</si>
  <si>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</si>
  <si>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</si>
  <si>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</si>
  <si>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</si>
  <si>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</si>
  <si>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</si>
  <si>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</si>
  <si>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</si>
  <si>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</si>
  <si>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</si>
  <si>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</si>
  <si>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</si>
  <si>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</si>
  <si>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</si>
  <si>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</si>
  <si>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</si>
  <si>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</si>
  <si>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</si>
  <si>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</si>
  <si>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</si>
  <si>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</si>
  <si>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</si>
  <si>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</si>
  <si>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</si>
  <si>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</si>
  <si>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</si>
  <si>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</si>
  <si>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</si>
  <si>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</si>
  <si>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</si>
  <si>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</si>
  <si>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</si>
  <si>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</si>
  <si>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</si>
  <si>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</si>
  <si>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</si>
  <si>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</si>
  <si>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</si>
  <si>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</si>
  <si>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</si>
  <si>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</si>
  <si>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</si>
  <si>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</si>
  <si>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</si>
  <si>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</si>
  <si>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</si>
  <si>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</si>
  <si>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</si>
  <si>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</si>
  <si>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</si>
  <si>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</si>
  <si>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</si>
  <si>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</si>
  <si>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</si>
  <si>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</si>
  <si>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</si>
  <si>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</si>
  <si>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</si>
  <si>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</si>
  <si>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</si>
  <si>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</si>
  <si>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</si>
  <si>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CASTILLA HUILA VILLAVIEJA</t>
  </si>
  <si>
    <t>Premio ALIDE 2025 a la Gestión y Modernización Tecnológica – Por el aplicativo Decision.</t>
  </si>
  <si>
    <t>2026 Q1</t>
  </si>
  <si>
    <t>2018 Q3</t>
  </si>
  <si>
    <t>Material de propagacion: Colino/Plántula // Distancia de siembra: 7 x 7 // Densidad de siembra - Plantas/Ha.: 204 // Duracion del ciclo: 10 años // Productividad/Ha/Ciclo: 96.300 kg // Inicio de Produccion desde la siembra: año 2  // Duracion de la etapa productiva: 9 años // Productividad promedio en etapa productiva  // Cultivo asociado: NA // Productividad promedio etapa productiva: 21.400 kg // % Rendimiento 1ra. Calidad: 70 // % Rendimiento 2da. Calidad: 30 // Precio de venta ponderado por calidad: $1.447 // Valor Jornal: $82.895 // Otros: NA</t>
  </si>
  <si>
    <t>El presente documento corresponde a una actualización del documento PDF de la AgroGuía correspondiente a Limon Castilla Huila Villavieja publicada en la página web, y consta de las siguientes partes:</t>
  </si>
  <si>
    <t>- Flujo anualizado de los ingresos (precio y rendimiento) y los costos de producción para una hectárea de
Limon Castilla Huila Villavieja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</si>
  <si>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Castilla Huila Villavieja.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</si>
  <si>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</si>
  <si>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</si>
  <si>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</si>
  <si>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</si>
  <si>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Castilla Huila Villavieja.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</si>
  <si>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</si>
  <si>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</si>
  <si>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Castilla Huila Villavieja, en lo que respecta a la mano de obra incluye actividades como la preparación del terreno, la siembra, el trazado y el ahoyado, entre otras, y ascienden a un total de $1,7 millones de pesos (equivalente a 20 jornales). En cuanto a los insumos, se incluyen los gastos relacionados con el material vegetal y las enmiendas, que en conjunto ascienden a  $5,2 millones.</t>
  </si>
  <si>
    <t>*** Los costos de sostenimiento del año 1 comprenden tanto los gastos relacionados con la mano de obra como aquellos asociados con los insumos necesarios desde el momento de la siembra de las plantas hasta finalizar el año 1. Para el caso de Limon Castilla Huila Villavieja, en lo que respecta a la mano de obra incluye actividades como la fertilización, riego, control de malezas, plagas y enfermedades, entre otras, y ascienden a un total de $4,7 millones de pesos (equivalente a 56 jornales). En cuanto a los insumos, se incluyen los fertilizantes, plaguicidas, transportes, entre otras, que en conjunto ascienden a  $2,1 millones.</t>
  </si>
  <si>
    <t>Nota 1: en caso de utilizar esta información para el desarrollo de otras publicaciones, por favor citar FINAGRO, "Agro Guía - Marcos de Referencia Agroeconómicos"</t>
  </si>
  <si>
    <t>Los costos totales del ciclo para esta actualización (2026 Q1) equivalen a $141,6 millones, en comparación con los costos del marco original que ascienden a $60,9 millones, (mes de publicación del marco: agosto - 2018).
La rentabilidad actualizada (2026 Q1) bajó frente a la rentabilidad de la primera AgroGuía, pasando del 15,9% al -28,5%. Mientras que el crecimiento de los costos fue del 232,4%, el crecimiento de los ingresos fue del 139,8%.</t>
  </si>
  <si>
    <t>En cuanto a los costos de mano de obra de la AgroGuía actualizada, se destaca la participación de cosecha y beneficio seguido de control arvenses, que representan el 44% y el 19% del costo total, respectivamente. En cuanto a los costos de insumos, se destaca la participación de transporte seguido de riego, que representan el 35% y el 14% del costo total, respectivamente.</t>
  </si>
  <si>
    <t>A continuación, se presenta la desagregación de los costos de mano de obra e insumos según las diferentes actividades vinculadas a la producción de LIMON CASTILLA HUILA VILLAVIEJA</t>
  </si>
  <si>
    <t>En cuanto a los costos de mano de obra, se destaca la participación de cosecha y beneficio segido por control arvenses que representan el 44% y el 19% del costo total, respectivamente. En cuanto a los costos de insumos, se destaca la participación de transporte segido por control fitosanitario que representan el 28% y el 24% del costo total, respectivamente.</t>
  </si>
  <si>
    <t>En cuanto a los costos de mano de obra, se destaca la participación de cosecha y beneficio segido por control arvenses que representan el 44% y el 19% del costo total, respectivamente. En cuanto a los costos de insumos, se destaca la participación de transporte segido por riego que representan el 35% y el 14% del costo total, respectivamente.</t>
  </si>
  <si>
    <t>En cuanto a los costos de mano de obra, se destaca la participación de cosecha y beneficio segido por control arvenses que representan el 44% y el 19% del costo total, respectivamente.</t>
  </si>
  <si>
    <t>En cuanto a los costos de insumos, se destaca la participación de transporte segido por riego que representan el 35% y el 14% del costo total, respectivamente.</t>
  </si>
  <si>
    <t>En cuanto a los costos de insumos, se destaca la participación de transporte segido por control fitosanitario que representan el 28% y el 24% del costo total, respectivamente.</t>
  </si>
  <si>
    <t>En cuanto a los costos de mano de obra, se destaca la participación de cosecha y beneficio segido por control arvenses que representan el 44% y el 19% del costo total, respectivamente.En cuanto a los costos de insumos, se destaca la participación de transporte segido por control fitosanitario que representan el 28% y el 24% del costo total, respectivamente.</t>
  </si>
  <si>
    <t>De acuerdo con el comportamiento histórico del sistema productivo, se efectuó un análisis de sensibilidad del margen de utilidad obtenido en la producción de LIMON CASTILLA HUILA VILLAVIEJA, frente a diferentes escenarios de variación de precios de venta en finca y rendimientos probables (kg/ha).</t>
  </si>
  <si>
    <t>Con un precio ponderado de COP $ 1.051/kg y con un rendimiento por hectárea de 96.300 kg por ciclo; el margen de utilidad obtenido en la producción de limón castilla huila es del -40%.</t>
  </si>
  <si>
    <t>El precio mínimo ponderado para cubrir los costos de producción, con un rendimiento de 96.300 kg para todo el ciclo de producción, es COP $ 1.470/kg.</t>
  </si>
  <si>
    <t>El rendimiento mínimo por ha/ciclo para cubrir los costos de producción, con un precio ponderado de COP $ 1.051, es de 134.675 kg/ha para todo el ciclo.</t>
  </si>
  <si>
    <t>El siguiente cuadro presenta diferentes escenarios de rentabilidad para el sistema productivo de LIMON CASTILLA HUILA VILLAVIEJA,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</si>
</sst>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0BB52B3-E598-8CF1-1BED-FB46D68BD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0348E79-0E3A-51CA-DEEF-79356B0317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C29574BD-C2B9-6202-EE28-C95FB7C71F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AC66484-CB14-0A13-A09F-EACF87D1B0D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B73062F-6FB8-51D3-24BF-81EBBD48B8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709595C-2A34-3569-DF26-D44522005B8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83DF053-2ACD-F179-C7F4-00D7E84BAF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9419EA4-F7F7-3388-2DFF-884DBC180D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A3E95D8-3194-6D2B-CB62-A12AF54CDB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BCE1F82-FC7B-4E16-FFC6-FCE40585C3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1676.32</v>
      </c>
      <c r="C7" s="22">
        <v>4693.7</v>
      </c>
      <c r="D7" s="22">
        <v>6110.95</v>
      </c>
      <c r="E7" s="22">
        <v>8164.22</v>
      </c>
      <c r="F7" s="22">
        <v>10019.83</v>
      </c>
      <c r="G7" s="22">
        <v>11274.83</v>
      </c>
      <c r="H7" s="22">
        <v>11274.83</v>
      </c>
      <c r="I7" s="22">
        <v>11274.83</v>
      </c>
      <c r="J7" s="22">
        <v>11274.83</v>
      </c>
      <c r="K7" s="22">
        <v>11274.83</v>
      </c>
      <c r="L7" s="22">
        <v>11274.83</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98313.99</v>
      </c>
      <c r="AH7" s="23">
        <v>0.69452087372378168</v>
      </c>
    </row>
    <row r="8" spans="1:34" x14ac:dyDescent="0.25">
      <c r="A8" s="5" t="s">
        <v>101</v>
      </c>
      <c r="B8" s="22">
        <v>5159.55</v>
      </c>
      <c r="C8" s="22">
        <v>2107.06</v>
      </c>
      <c r="D8" s="22">
        <v>2318.2800000000002</v>
      </c>
      <c r="E8" s="22">
        <v>3085.78</v>
      </c>
      <c r="F8" s="22">
        <v>3897.09</v>
      </c>
      <c r="G8" s="22">
        <v>4445.8</v>
      </c>
      <c r="H8" s="22">
        <v>4445.8</v>
      </c>
      <c r="I8" s="22">
        <v>4445.8</v>
      </c>
      <c r="J8" s="22">
        <v>4445.8</v>
      </c>
      <c r="K8" s="22">
        <v>4445.8</v>
      </c>
      <c r="L8" s="22">
        <v>4445.8</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43242.57</v>
      </c>
      <c r="AH8" s="23">
        <v>0.3054791262762182</v>
      </c>
    </row>
    <row r="9" spans="1:34" x14ac:dyDescent="0.25">
      <c r="A9" s="9" t="s">
        <v>100</v>
      </c>
      <c r="B9" s="22">
        <v>6835.87</v>
      </c>
      <c r="C9" s="22">
        <v>6800.76</v>
      </c>
      <c r="D9" s="22">
        <v>8429.24</v>
      </c>
      <c r="E9" s="22">
        <v>11250</v>
      </c>
      <c r="F9" s="22">
        <v>13916.92</v>
      </c>
      <c r="G9" s="22">
        <v>15720.63</v>
      </c>
      <c r="H9" s="22">
        <v>15720.63</v>
      </c>
      <c r="I9" s="22">
        <v>15720.63</v>
      </c>
      <c r="J9" s="22">
        <v>15720.63</v>
      </c>
      <c r="K9" s="22">
        <v>15720.63</v>
      </c>
      <c r="L9" s="22">
        <v>15720.63</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141556.56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1428</v>
      </c>
      <c r="E11" s="24">
        <v>4242</v>
      </c>
      <c r="F11" s="24">
        <v>7140</v>
      </c>
      <c r="G11" s="24">
        <v>9100</v>
      </c>
      <c r="H11" s="24">
        <v>9100</v>
      </c>
      <c r="I11" s="24">
        <v>9100</v>
      </c>
      <c r="J11" s="24">
        <v>9100</v>
      </c>
      <c r="K11" s="24">
        <v>9100</v>
      </c>
      <c r="L11" s="24">
        <v>9100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67410</v>
      </c>
      <c r="AH11" s="28"/>
    </row>
    <row r="12" spans="1:34" x14ac:dyDescent="0.25">
      <c r="A12" s="5" t="s">
        <v>19</v>
      </c>
      <c r="B12" s="24"/>
      <c r="C12" s="24">
        <v>0</v>
      </c>
      <c r="D12" s="24">
        <v>612</v>
      </c>
      <c r="E12" s="24">
        <v>1818</v>
      </c>
      <c r="F12" s="24">
        <v>3060</v>
      </c>
      <c r="G12" s="24">
        <v>3900</v>
      </c>
      <c r="H12" s="24">
        <v>3900</v>
      </c>
      <c r="I12" s="24">
        <v>3900</v>
      </c>
      <c r="J12" s="24">
        <v>3900</v>
      </c>
      <c r="K12" s="24">
        <v>3900</v>
      </c>
      <c r="L12" s="24">
        <v>3900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28890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1.1180000000000001</v>
      </c>
      <c r="E15" s="25">
        <v>1.1180000000000001</v>
      </c>
      <c r="F15" s="25">
        <v>1.1180000000000001</v>
      </c>
      <c r="G15" s="25">
        <v>1.1180000000000001</v>
      </c>
      <c r="H15" s="25">
        <v>1.1180000000000001</v>
      </c>
      <c r="I15" s="25">
        <v>1.1180000000000001</v>
      </c>
      <c r="J15" s="25">
        <v>1.1180000000000001</v>
      </c>
      <c r="K15" s="25">
        <v>1.1180000000000001</v>
      </c>
      <c r="L15" s="25">
        <v>1.1180000000000001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1.1180000000000001</v>
      </c>
      <c r="AH15" s="28"/>
    </row>
    <row r="16" spans="1:34" x14ac:dyDescent="0.25">
      <c r="A16" s="5" t="s">
        <v>15</v>
      </c>
      <c r="B16" s="25"/>
      <c r="C16" s="25">
        <v>0</v>
      </c>
      <c r="D16" s="25">
        <v>0.89500000000000002</v>
      </c>
      <c r="E16" s="25">
        <v>0.89500000000000002</v>
      </c>
      <c r="F16" s="25">
        <v>0.89500000000000002</v>
      </c>
      <c r="G16" s="25">
        <v>0.89500000000000002</v>
      </c>
      <c r="H16" s="25">
        <v>0.89500000000000002</v>
      </c>
      <c r="I16" s="25">
        <v>0.89500000000000002</v>
      </c>
      <c r="J16" s="25">
        <v>0.89500000000000002</v>
      </c>
      <c r="K16" s="25">
        <v>0.89500000000000002</v>
      </c>
      <c r="L16" s="25">
        <v>0.89500000000000002</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0.89500000000000002</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2144.2399999999998</v>
      </c>
      <c r="E19" s="22">
        <v>6369.67</v>
      </c>
      <c r="F19" s="22">
        <v>10721.22</v>
      </c>
      <c r="G19" s="22">
        <v>13664.3</v>
      </c>
      <c r="H19" s="22">
        <v>13664.3</v>
      </c>
      <c r="I19" s="22">
        <v>13664.3</v>
      </c>
      <c r="J19" s="22">
        <v>13664.3</v>
      </c>
      <c r="K19" s="22">
        <v>13664.3</v>
      </c>
      <c r="L19" s="22">
        <v>13664.3</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101220.93</v>
      </c>
      <c r="AH19" s="28"/>
    </row>
    <row r="20" spans="1:34" x14ac:dyDescent="0.25">
      <c r="A20" s="3" t="s">
        <v>11</v>
      </c>
      <c r="B20" s="26">
        <v>-6835.87</v>
      </c>
      <c r="C20" s="26">
        <v>-6800.76</v>
      </c>
      <c r="D20" s="26">
        <v>-6284.99</v>
      </c>
      <c r="E20" s="26">
        <v>-4880.34</v>
      </c>
      <c r="F20" s="26">
        <v>-3195.7</v>
      </c>
      <c r="G20" s="26">
        <v>-2056.33</v>
      </c>
      <c r="H20" s="26">
        <v>-2056.33</v>
      </c>
      <c r="I20" s="26">
        <v>-2056.33</v>
      </c>
      <c r="J20" s="26">
        <v>-2056.33</v>
      </c>
      <c r="K20" s="26">
        <v>-2056.33</v>
      </c>
      <c r="L20" s="26">
        <v>-2056.33</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-40335.629999999997</v>
      </c>
      <c r="AH20" s="31"/>
    </row>
    <row r="21" spans="1:34" x14ac:dyDescent="0.25">
      <c r="J21" s="19"/>
      <c r="AG21" s="88">
        <v>-0.28494356766912976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2660</v>
      </c>
      <c r="D121" s="70">
        <v>2551.8200000000002</v>
      </c>
      <c r="E121" s="70">
        <v>3409.22</v>
      </c>
      <c r="F121" s="70">
        <v>4184.09</v>
      </c>
      <c r="G121" s="70">
        <v>4708.16</v>
      </c>
      <c r="H121" s="95">
        <v>4708.16</v>
      </c>
      <c r="I121" s="70">
        <v>4708.16</v>
      </c>
      <c r="J121" s="70">
        <v>4708.16</v>
      </c>
      <c r="K121" s="70">
        <v>4708.16</v>
      </c>
      <c r="L121" s="70">
        <v>4708.16</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41054.06</v>
      </c>
      <c r="AH121" s="71">
        <v>0.6738677187783908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3089</v>
      </c>
      <c r="D122" s="70">
        <v>1241.3800000000001</v>
      </c>
      <c r="E122" s="70">
        <v>1526.18</v>
      </c>
      <c r="F122" s="70">
        <v>1827.24</v>
      </c>
      <c r="G122" s="70">
        <v>2030.86</v>
      </c>
      <c r="H122" s="95">
        <v>2030.86</v>
      </c>
      <c r="I122" s="70">
        <v>2030.86</v>
      </c>
      <c r="J122" s="70">
        <v>2030.86</v>
      </c>
      <c r="K122" s="70">
        <v>2030.86</v>
      </c>
      <c r="L122" s="70">
        <v>2030.86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19868.97</v>
      </c>
      <c r="AH122" s="71">
        <v>0.3261322812216092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5749</v>
      </c>
      <c r="D123" s="70">
        <v>3793.2</v>
      </c>
      <c r="E123" s="70">
        <v>4935.41</v>
      </c>
      <c r="F123" s="70">
        <v>6011.33</v>
      </c>
      <c r="G123" s="70">
        <v>6739.02</v>
      </c>
      <c r="H123" s="95">
        <v>6739.02</v>
      </c>
      <c r="I123" s="70">
        <v>6739.02</v>
      </c>
      <c r="J123" s="70">
        <v>6739.02</v>
      </c>
      <c r="K123" s="70">
        <v>6739.02</v>
      </c>
      <c r="L123" s="70">
        <v>6739.02</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60923.03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1428</v>
      </c>
      <c r="E125" s="73">
        <v>4242</v>
      </c>
      <c r="F125" s="73">
        <v>7140</v>
      </c>
      <c r="G125" s="73">
        <v>9100</v>
      </c>
      <c r="H125" s="96">
        <v>9100</v>
      </c>
      <c r="I125" s="73">
        <v>9100</v>
      </c>
      <c r="J125" s="73">
        <v>9100</v>
      </c>
      <c r="K125" s="73">
        <v>9100</v>
      </c>
      <c r="L125" s="73">
        <v>9100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67410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612</v>
      </c>
      <c r="E126" s="73">
        <v>1818</v>
      </c>
      <c r="F126" s="73">
        <v>3060</v>
      </c>
      <c r="G126" s="73">
        <v>3900</v>
      </c>
      <c r="H126" s="73">
        <v>3900</v>
      </c>
      <c r="I126" s="73">
        <v>3900</v>
      </c>
      <c r="J126" s="73">
        <v>3900</v>
      </c>
      <c r="K126" s="73">
        <v>3900</v>
      </c>
      <c r="L126" s="73">
        <v>3900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28890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25">
      <c r="A130" s="68" t="s">
        <v>15</v>
      </c>
      <c r="B130" s="74"/>
      <c r="C130" s="74">
        <v>0.64</v>
      </c>
      <c r="D130" s="74">
        <v>0.64</v>
      </c>
      <c r="E130" s="74">
        <v>0.64</v>
      </c>
      <c r="F130" s="74">
        <v>0.64</v>
      </c>
      <c r="G130" s="74">
        <v>0.64</v>
      </c>
      <c r="H130" s="74">
        <v>0.64</v>
      </c>
      <c r="I130" s="74">
        <v>0.64</v>
      </c>
      <c r="J130" s="74">
        <v>0.64</v>
      </c>
      <c r="K130" s="74">
        <v>0.64</v>
      </c>
      <c r="L130" s="74">
        <v>0.64</v>
      </c>
      <c r="M130" s="74">
        <v>0.64</v>
      </c>
      <c r="N130" s="74">
        <v>0.64</v>
      </c>
      <c r="O130" s="74">
        <v>0.64</v>
      </c>
      <c r="P130" s="74">
        <v>0.64</v>
      </c>
      <c r="Q130" s="74">
        <v>0.64</v>
      </c>
      <c r="R130" s="74">
        <v>0.64</v>
      </c>
      <c r="S130" s="74">
        <v>0.64</v>
      </c>
      <c r="T130" s="74">
        <v>0.64</v>
      </c>
      <c r="U130" s="74">
        <v>0.64</v>
      </c>
      <c r="V130" s="74">
        <v>0.64</v>
      </c>
      <c r="W130" s="74">
        <v>0.64</v>
      </c>
      <c r="X130" s="74">
        <v>0.64</v>
      </c>
      <c r="Y130" s="74">
        <v>0.64</v>
      </c>
      <c r="Z130" s="74">
        <v>0.64</v>
      </c>
      <c r="AA130" s="74">
        <v>0.64</v>
      </c>
      <c r="AB130" s="74">
        <v>0.64</v>
      </c>
      <c r="AC130" s="74">
        <v>0.64</v>
      </c>
      <c r="AD130" s="74">
        <v>0.64</v>
      </c>
      <c r="AE130" s="74">
        <v>0.64</v>
      </c>
      <c r="AF130" s="74">
        <v>0.64</v>
      </c>
      <c r="AG130" s="74">
        <v>0.64</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1534.08</v>
      </c>
      <c r="E133" s="70">
        <v>4557.12</v>
      </c>
      <c r="F133" s="70">
        <v>7670.4</v>
      </c>
      <c r="G133" s="70">
        <v>9776</v>
      </c>
      <c r="H133" s="95">
        <v>9776</v>
      </c>
      <c r="I133" s="70">
        <v>9776</v>
      </c>
      <c r="J133" s="70">
        <v>9776</v>
      </c>
      <c r="K133" s="70">
        <v>9776</v>
      </c>
      <c r="L133" s="70">
        <v>9776</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72417.600000000006</v>
      </c>
      <c r="AH133" s="63"/>
    </row>
    <row r="134" spans="1:40" s="21" customFormat="1" x14ac:dyDescent="0.25">
      <c r="A134" s="66" t="s">
        <v>11</v>
      </c>
      <c r="B134" s="70"/>
      <c r="C134" s="70">
        <v>-5749</v>
      </c>
      <c r="D134" s="70">
        <v>-2259.12</v>
      </c>
      <c r="E134" s="70">
        <v>-378.29</v>
      </c>
      <c r="F134" s="70">
        <v>1659.07</v>
      </c>
      <c r="G134" s="70">
        <v>3036.98</v>
      </c>
      <c r="H134" s="95">
        <v>3036.98</v>
      </c>
      <c r="I134" s="70">
        <v>3036.98</v>
      </c>
      <c r="J134" s="70">
        <v>3036.98</v>
      </c>
      <c r="K134" s="70">
        <v>3036.98</v>
      </c>
      <c r="L134" s="70">
        <v>3036.98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11494.57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7700000</v>
      </c>
      <c r="J5" t="s">
        <v>4</v>
      </c>
      <c r="K5" s="1">
        <v>850000</v>
      </c>
      <c r="S5" s="120"/>
      <c r="T5" s="120"/>
      <c r="U5" s="120"/>
      <c r="V5" s="120"/>
      <c r="W5" s="120"/>
      <c r="X5" s="120"/>
      <c r="Y5" s="120"/>
      <c r="Z5" s="120"/>
    </row>
    <row r="6" spans="1:27" x14ac:dyDescent="0.3">
      <c r="A6" t="s">
        <v>8</v>
      </c>
      <c r="B6" s="1">
        <v>4760000</v>
      </c>
      <c r="J6" t="s">
        <v>8</v>
      </c>
      <c r="K6" s="1">
        <v>4830000</v>
      </c>
      <c r="S6" s="120"/>
      <c r="T6" s="120"/>
      <c r="U6" s="120"/>
      <c r="V6" s="120"/>
      <c r="W6" s="120"/>
      <c r="X6" s="120"/>
      <c r="Y6" s="120"/>
      <c r="Z6" s="120"/>
      <c r="AA6" s="18"/>
    </row>
    <row r="7" spans="1:27" x14ac:dyDescent="0.3">
      <c r="A7" t="s">
        <v>9</v>
      </c>
      <c r="B7" s="1">
        <v>18024064.171122994</v>
      </c>
      <c r="J7" t="s">
        <v>9</v>
      </c>
      <c r="K7" s="1">
        <v>1540800</v>
      </c>
      <c r="S7" s="120"/>
      <c r="T7" s="120"/>
      <c r="U7" s="120"/>
      <c r="V7" s="120"/>
      <c r="W7" s="120"/>
      <c r="X7" s="120"/>
      <c r="Y7" s="120"/>
      <c r="Z7" s="120"/>
      <c r="AA7" s="18"/>
    </row>
    <row r="8" spans="1:27" x14ac:dyDescent="0.3">
      <c r="A8" t="s">
        <v>7</v>
      </c>
      <c r="B8" s="1">
        <v>2730000</v>
      </c>
      <c r="J8" t="s">
        <v>7</v>
      </c>
      <c r="K8" s="1">
        <v>2610000</v>
      </c>
      <c r="S8" s="120"/>
      <c r="T8" s="120"/>
      <c r="U8" s="120"/>
      <c r="V8" s="120"/>
      <c r="W8" s="120"/>
      <c r="X8" s="120"/>
      <c r="Y8" s="120"/>
      <c r="Z8" s="120"/>
    </row>
    <row r="9" spans="1:27" x14ac:dyDescent="0.3">
      <c r="A9" t="s">
        <v>3</v>
      </c>
      <c r="B9" s="1">
        <v>700000</v>
      </c>
      <c r="J9" t="s">
        <v>3</v>
      </c>
      <c r="K9" s="1">
        <v>1926000</v>
      </c>
      <c r="S9" s="120"/>
      <c r="T9" s="120"/>
      <c r="U9" s="120"/>
      <c r="V9" s="120"/>
      <c r="W9" s="120"/>
      <c r="X9" s="120"/>
      <c r="Y9" s="120"/>
      <c r="Z9" s="120"/>
    </row>
    <row r="10" spans="1:27" x14ac:dyDescent="0.3">
      <c r="A10" t="s">
        <v>6</v>
      </c>
      <c r="B10" s="1">
        <v>0</v>
      </c>
      <c r="J10" t="s">
        <v>6</v>
      </c>
      <c r="K10" s="1">
        <v>206867.20000000001</v>
      </c>
      <c r="S10" s="120"/>
      <c r="T10" s="120"/>
      <c r="U10" s="120"/>
      <c r="V10" s="120"/>
      <c r="W10" s="120"/>
      <c r="X10" s="120"/>
      <c r="Y10" s="120"/>
      <c r="Z10" s="120"/>
    </row>
    <row r="11" spans="1:27" x14ac:dyDescent="0.3">
      <c r="A11" t="s">
        <v>5</v>
      </c>
      <c r="B11" s="1">
        <v>1890000</v>
      </c>
      <c r="J11" t="s">
        <v>5</v>
      </c>
      <c r="K11" s="1">
        <v>0</v>
      </c>
      <c r="S11" s="120"/>
      <c r="T11" s="120"/>
      <c r="U11" s="120"/>
      <c r="V11" s="120"/>
      <c r="W11" s="120"/>
      <c r="X11" s="120"/>
      <c r="Y11" s="120"/>
      <c r="Z11" s="120"/>
    </row>
    <row r="12" spans="1:27" x14ac:dyDescent="0.3">
      <c r="A12" t="s">
        <v>59</v>
      </c>
      <c r="B12" s="1">
        <v>5250000</v>
      </c>
      <c r="J12" t="s">
        <v>59</v>
      </c>
      <c r="K12" s="1">
        <v>2278500</v>
      </c>
    </row>
    <row r="13" spans="1:27" x14ac:dyDescent="0.3">
      <c r="A13" t="s">
        <v>10</v>
      </c>
      <c r="B13" s="1">
        <v>0</v>
      </c>
      <c r="J13" t="s">
        <v>10</v>
      </c>
      <c r="K13" s="1">
        <v>5626800</v>
      </c>
    </row>
    <row r="14" spans="1:27" x14ac:dyDescent="0.3">
      <c r="A14" t="s">
        <v>63</v>
      </c>
      <c r="B14" s="1">
        <v>0</v>
      </c>
      <c r="J14" t="s">
        <v>63</v>
      </c>
      <c r="K14" s="1">
        <v>0</v>
      </c>
    </row>
    <row r="15" spans="1:27" x14ac:dyDescent="0.3">
      <c r="A15" s="12" t="s">
        <v>64</v>
      </c>
      <c r="B15" s="13">
        <v>41054064.171122998</v>
      </c>
      <c r="J15" s="12" t="s">
        <v>64</v>
      </c>
      <c r="K15" s="13">
        <v>19868967.199999999</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18439580</v>
      </c>
      <c r="J22" t="s">
        <v>4</v>
      </c>
      <c r="K22" s="1">
        <v>1503250</v>
      </c>
      <c r="S22" s="120"/>
      <c r="T22" s="120"/>
      <c r="U22" s="120"/>
      <c r="V22" s="120"/>
      <c r="W22" s="120"/>
      <c r="X22" s="120"/>
      <c r="Y22" s="120"/>
      <c r="Z22" s="120"/>
    </row>
    <row r="23" spans="1:26" x14ac:dyDescent="0.3">
      <c r="A23" t="s">
        <v>8</v>
      </c>
      <c r="B23" s="1">
        <v>11398976</v>
      </c>
      <c r="J23" t="s">
        <v>8</v>
      </c>
      <c r="K23" s="1">
        <v>5801060</v>
      </c>
      <c r="S23" s="120"/>
      <c r="T23" s="120"/>
      <c r="U23" s="120"/>
      <c r="V23" s="120"/>
      <c r="W23" s="120"/>
      <c r="X23" s="120"/>
      <c r="Y23" s="120"/>
      <c r="Z23" s="120"/>
    </row>
    <row r="24" spans="1:26" ht="14.55" customHeight="1" x14ac:dyDescent="0.3">
      <c r="A24" t="s">
        <v>9</v>
      </c>
      <c r="B24" s="1">
        <v>43162998.93048127</v>
      </c>
      <c r="J24" t="s">
        <v>9</v>
      </c>
      <c r="K24" s="1">
        <v>4152112.5095541338</v>
      </c>
      <c r="S24" s="120"/>
      <c r="T24" s="120"/>
      <c r="U24" s="120"/>
      <c r="V24" s="120"/>
      <c r="W24" s="120"/>
      <c r="X24" s="120"/>
      <c r="Y24" s="120"/>
      <c r="Z24" s="120"/>
    </row>
    <row r="25" spans="1:26" x14ac:dyDescent="0.3">
      <c r="A25" t="s">
        <v>7</v>
      </c>
      <c r="B25" s="1">
        <v>6537648</v>
      </c>
      <c r="J25" t="s">
        <v>7</v>
      </c>
      <c r="K25" s="1">
        <v>4765820</v>
      </c>
      <c r="S25" s="120"/>
      <c r="T25" s="120"/>
      <c r="U25" s="120"/>
      <c r="V25" s="120"/>
      <c r="W25" s="120"/>
      <c r="X25" s="120"/>
      <c r="Y25" s="120"/>
      <c r="Z25" s="120"/>
    </row>
    <row r="26" spans="1:26" ht="14.55" customHeight="1" x14ac:dyDescent="0.3">
      <c r="A26" t="s">
        <v>3</v>
      </c>
      <c r="B26" s="1">
        <v>1676320</v>
      </c>
      <c r="J26" t="s">
        <v>3</v>
      </c>
      <c r="K26" s="1">
        <v>5159548.6624203725</v>
      </c>
      <c r="S26" s="120"/>
      <c r="T26" s="120"/>
      <c r="U26" s="120"/>
      <c r="V26" s="120"/>
      <c r="W26" s="120"/>
      <c r="X26" s="120"/>
      <c r="Y26" s="120"/>
      <c r="Z26" s="120"/>
    </row>
    <row r="27" spans="1:26" x14ac:dyDescent="0.3">
      <c r="A27" t="s">
        <v>6</v>
      </c>
      <c r="B27" s="1">
        <v>0</v>
      </c>
      <c r="J27" t="s">
        <v>6</v>
      </c>
      <c r="K27" s="1">
        <v>557461.02240000002</v>
      </c>
      <c r="S27" s="120"/>
      <c r="T27" s="120"/>
      <c r="U27" s="120"/>
      <c r="V27" s="120"/>
      <c r="W27" s="120"/>
      <c r="X27" s="120"/>
      <c r="Y27" s="120"/>
      <c r="Z27" s="120"/>
    </row>
    <row r="28" spans="1:26" x14ac:dyDescent="0.3">
      <c r="A28" t="s">
        <v>5</v>
      </c>
      <c r="B28" s="1">
        <v>4526064</v>
      </c>
      <c r="J28" t="s">
        <v>5</v>
      </c>
      <c r="K28" s="1">
        <v>0</v>
      </c>
      <c r="S28" s="120"/>
      <c r="T28" s="120"/>
      <c r="U28" s="120"/>
      <c r="V28" s="120"/>
      <c r="W28" s="120"/>
      <c r="X28" s="120"/>
      <c r="Y28" s="120"/>
      <c r="Z28" s="120"/>
    </row>
    <row r="29" spans="1:26" x14ac:dyDescent="0.3">
      <c r="A29" t="s">
        <v>59</v>
      </c>
      <c r="B29" s="1">
        <v>12572400</v>
      </c>
      <c r="J29" t="s">
        <v>59</v>
      </c>
      <c r="K29" s="1">
        <v>6139945</v>
      </c>
    </row>
    <row r="30" spans="1:26" x14ac:dyDescent="0.3">
      <c r="A30" t="s">
        <v>10</v>
      </c>
      <c r="B30" s="1">
        <v>0</v>
      </c>
      <c r="J30" t="s">
        <v>10</v>
      </c>
      <c r="K30" s="1">
        <v>15163377.6</v>
      </c>
    </row>
    <row r="31" spans="1:26" x14ac:dyDescent="0.3">
      <c r="A31" t="s">
        <v>63</v>
      </c>
      <c r="B31" s="1">
        <v>0</v>
      </c>
      <c r="J31" t="s">
        <v>63</v>
      </c>
      <c r="K31" s="1">
        <v>0</v>
      </c>
    </row>
    <row r="32" spans="1:26" x14ac:dyDescent="0.3">
      <c r="A32" s="12" t="s">
        <v>64</v>
      </c>
      <c r="B32" s="13">
        <v>98313986.93048127</v>
      </c>
      <c r="J32" s="12" t="s">
        <v>64</v>
      </c>
      <c r="K32" s="13">
        <v>43242574.794374503</v>
      </c>
    </row>
    <row r="35" spans="1:15" x14ac:dyDescent="0.3">
      <c r="B35" t="s">
        <v>66</v>
      </c>
      <c r="C35" t="s">
        <v>67</v>
      </c>
      <c r="D35" t="s">
        <v>23</v>
      </c>
      <c r="H35" t="s">
        <v>67</v>
      </c>
      <c r="I35" t="s">
        <v>23</v>
      </c>
    </row>
    <row r="36" spans="1:15" x14ac:dyDescent="0.3">
      <c r="A36" t="s">
        <v>106</v>
      </c>
      <c r="B36" s="14">
        <v>60923031.371123001</v>
      </c>
      <c r="C36" s="14">
        <v>41054064.171122998</v>
      </c>
      <c r="D36" s="14">
        <v>19868967.199999999</v>
      </c>
      <c r="G36" t="s">
        <v>106</v>
      </c>
      <c r="H36" s="15">
        <v>0.6738677187783908</v>
      </c>
      <c r="I36" s="15">
        <v>0.32613228122160909</v>
      </c>
    </row>
    <row r="37" spans="1:15" x14ac:dyDescent="0.3">
      <c r="A37" t="s">
        <v>105</v>
      </c>
      <c r="B37" s="14">
        <v>141556561.72485578</v>
      </c>
      <c r="C37" s="14">
        <v>98313986.93048127</v>
      </c>
      <c r="D37" s="14">
        <v>43242574.794374503</v>
      </c>
      <c r="G37" t="s">
        <v>105</v>
      </c>
      <c r="H37" s="15">
        <v>0.69452087372378168</v>
      </c>
      <c r="I37" s="15">
        <v>0.30547912627621826</v>
      </c>
    </row>
    <row r="38" spans="1:15" x14ac:dyDescent="0.3">
      <c r="O38" s="17">
        <v>25945544876624.703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1469.95</v>
      </c>
      <c r="J11" s="19"/>
      <c r="K11" s="19"/>
      <c r="L11" s="19"/>
      <c r="M11" s="19"/>
      <c r="N11" s="19"/>
      <c r="O11" s="19"/>
      <c r="P11" s="19"/>
    </row>
    <row r="12" spans="1:16" ht="14.55" customHeight="1" thickBot="1" x14ac:dyDescent="0.3">
      <c r="A12" s="19"/>
      <c r="B12" s="19"/>
      <c r="C12" s="19"/>
      <c r="D12" s="19"/>
      <c r="E12" s="19"/>
      <c r="F12" s="19"/>
      <c r="G12" s="44" t="s">
        <v>72</v>
      </c>
      <c r="H12" s="45" t="s">
        <v>73</v>
      </c>
      <c r="I12" s="46">
        <v>6835870</v>
      </c>
      <c r="J12" s="19"/>
      <c r="K12" s="19"/>
      <c r="L12" s="19"/>
      <c r="M12" s="19"/>
      <c r="N12" s="19"/>
      <c r="O12" s="19"/>
      <c r="P12" s="19"/>
    </row>
    <row r="13" spans="1:16" ht="14.55" customHeight="1" thickBot="1" x14ac:dyDescent="0.3">
      <c r="A13" s="19"/>
      <c r="B13" s="19"/>
      <c r="C13" s="19"/>
      <c r="D13" s="19"/>
      <c r="E13" s="19"/>
      <c r="F13" s="19"/>
      <c r="G13" s="44" t="s">
        <v>74</v>
      </c>
      <c r="H13" s="45" t="s">
        <v>73</v>
      </c>
      <c r="I13" s="46">
        <v>11303468</v>
      </c>
      <c r="J13" s="19"/>
      <c r="K13" s="19"/>
      <c r="L13" s="19"/>
      <c r="M13" s="19"/>
      <c r="N13" s="19"/>
      <c r="O13" s="19"/>
      <c r="P13" s="19"/>
    </row>
    <row r="14" spans="1:16" ht="14.55" customHeight="1" thickBot="1" x14ac:dyDescent="0.3">
      <c r="A14" s="19"/>
      <c r="B14" s="19"/>
      <c r="C14" s="19"/>
      <c r="D14" s="19"/>
      <c r="E14" s="19"/>
      <c r="F14" s="19"/>
      <c r="G14" s="44" t="s">
        <v>75</v>
      </c>
      <c r="H14" s="45" t="s">
        <v>76</v>
      </c>
      <c r="I14" s="47">
        <v>96.3</v>
      </c>
      <c r="J14" s="19"/>
      <c r="K14" s="19"/>
      <c r="L14" s="19"/>
      <c r="M14" s="19"/>
      <c r="N14" s="19"/>
      <c r="O14" s="19"/>
      <c r="P14" s="19"/>
    </row>
    <row r="15" spans="1:16" ht="14.55" customHeight="1" thickBot="1" x14ac:dyDescent="0.3">
      <c r="A15" s="19"/>
      <c r="B15" s="19"/>
      <c r="C15" s="19"/>
      <c r="D15" s="19"/>
      <c r="E15" s="19"/>
      <c r="F15" s="19"/>
      <c r="G15" s="44" t="s">
        <v>77</v>
      </c>
      <c r="H15" s="45" t="s">
        <v>60</v>
      </c>
      <c r="I15" s="48">
        <v>-28.494356766912976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0.78832499999999994</v>
      </c>
      <c r="F40" s="78">
        <v>0.84087999999999996</v>
      </c>
      <c r="G40" s="78">
        <v>0.89343499999999998</v>
      </c>
      <c r="H40" s="78">
        <v>0.94598999999999989</v>
      </c>
      <c r="I40" s="78">
        <v>0.9985449999999999</v>
      </c>
      <c r="J40" s="54">
        <v>1.0510999999999999</v>
      </c>
      <c r="K40" s="78">
        <v>1.1036549999999998</v>
      </c>
      <c r="L40" s="78">
        <v>1.15621</v>
      </c>
      <c r="M40" s="78">
        <v>1.2087649999999999</v>
      </c>
      <c r="N40" s="78">
        <v>1.26132</v>
      </c>
      <c r="O40" s="78">
        <v>1.3138749999999999</v>
      </c>
      <c r="P40" s="19"/>
    </row>
    <row r="41" spans="1:16" x14ac:dyDescent="0.25">
      <c r="A41" s="19"/>
      <c r="B41" s="19"/>
      <c r="C41" s="55">
        <v>-0.2</v>
      </c>
      <c r="D41" s="56">
        <v>55988.819999999992</v>
      </c>
      <c r="E41" s="90">
        <v>-0.68819963888286073</v>
      </c>
      <c r="F41" s="90">
        <v>-0.66741294814171814</v>
      </c>
      <c r="G41" s="90">
        <v>-0.64662625740057544</v>
      </c>
      <c r="H41" s="90">
        <v>-0.62583956665943297</v>
      </c>
      <c r="I41" s="90">
        <v>-0.60505287591829027</v>
      </c>
      <c r="J41" s="90">
        <v>-0.58426618517714757</v>
      </c>
      <c r="K41" s="90">
        <v>-0.56347949443600509</v>
      </c>
      <c r="L41" s="90">
        <v>-0.54269280369486239</v>
      </c>
      <c r="M41" s="90">
        <v>-0.5219061129537198</v>
      </c>
      <c r="N41" s="90">
        <v>-0.5011194222125771</v>
      </c>
      <c r="O41" s="90">
        <v>-0.48033273147143452</v>
      </c>
      <c r="P41" s="19"/>
    </row>
    <row r="42" spans="1:16" x14ac:dyDescent="0.25">
      <c r="A42" s="19"/>
      <c r="B42" s="19"/>
      <c r="C42" s="55">
        <v>-0.15</v>
      </c>
      <c r="D42" s="56">
        <v>69986.024999999994</v>
      </c>
      <c r="E42" s="90">
        <v>-0.61024954860357594</v>
      </c>
      <c r="F42" s="90">
        <v>-0.58426618517714757</v>
      </c>
      <c r="G42" s="90">
        <v>-0.5582828217507193</v>
      </c>
      <c r="H42" s="90">
        <v>-0.53229945832429104</v>
      </c>
      <c r="I42" s="90">
        <v>-0.50631609489786289</v>
      </c>
      <c r="J42" s="90">
        <v>-0.48033273147143452</v>
      </c>
      <c r="K42" s="90">
        <v>-0.45434936804500625</v>
      </c>
      <c r="L42" s="90">
        <v>-0.42836600461857799</v>
      </c>
      <c r="M42" s="90">
        <v>-0.40238264119214973</v>
      </c>
      <c r="N42" s="90">
        <v>-0.37639927776572135</v>
      </c>
      <c r="O42" s="90">
        <v>-0.3504159143392932</v>
      </c>
      <c r="P42" s="19"/>
    </row>
    <row r="43" spans="1:16" x14ac:dyDescent="0.25">
      <c r="A43" s="19"/>
      <c r="B43" s="19"/>
      <c r="C43" s="55">
        <v>-0.1</v>
      </c>
      <c r="D43" s="56">
        <v>82336.5</v>
      </c>
      <c r="E43" s="90">
        <v>-0.54147005718067742</v>
      </c>
      <c r="F43" s="90">
        <v>-0.51090139432605608</v>
      </c>
      <c r="G43" s="90">
        <v>-0.4803327314714344</v>
      </c>
      <c r="H43" s="90">
        <v>-0.44976406861681295</v>
      </c>
      <c r="I43" s="90">
        <v>-0.4191954057621915</v>
      </c>
      <c r="J43" s="90">
        <v>-0.38862674290756993</v>
      </c>
      <c r="K43" s="90">
        <v>-0.35805808005294848</v>
      </c>
      <c r="L43" s="90">
        <v>-0.32748941719832692</v>
      </c>
      <c r="M43" s="90">
        <v>-0.29692075434370546</v>
      </c>
      <c r="N43" s="90">
        <v>-0.2663520914890839</v>
      </c>
      <c r="O43" s="90">
        <v>-0.23578342863446244</v>
      </c>
      <c r="P43" s="19"/>
    </row>
    <row r="44" spans="1:16" x14ac:dyDescent="0.25">
      <c r="A44" s="19"/>
      <c r="B44" s="19"/>
      <c r="C44" s="55">
        <v>-0.05</v>
      </c>
      <c r="D44" s="56">
        <v>91485</v>
      </c>
      <c r="E44" s="90">
        <v>-0.4905222857563083</v>
      </c>
      <c r="F44" s="90">
        <v>-0.45655710480672884</v>
      </c>
      <c r="G44" s="90">
        <v>-0.42259192385714939</v>
      </c>
      <c r="H44" s="90">
        <v>-0.38862674290756993</v>
      </c>
      <c r="I44" s="90">
        <v>-0.35466156195799048</v>
      </c>
      <c r="J44" s="90">
        <v>-0.32069638100841102</v>
      </c>
      <c r="K44" s="90">
        <v>-0.28673120005883168</v>
      </c>
      <c r="L44" s="90">
        <v>-0.25276601910925223</v>
      </c>
      <c r="M44" s="90">
        <v>-0.21880083815967288</v>
      </c>
      <c r="N44" s="90">
        <v>-0.18483565721009332</v>
      </c>
      <c r="O44" s="90">
        <v>-0.15087047626051386</v>
      </c>
      <c r="P44" s="19"/>
    </row>
    <row r="45" spans="1:16" x14ac:dyDescent="0.25">
      <c r="A45" s="19"/>
      <c r="B45" s="19"/>
      <c r="C45" s="51" t="s">
        <v>86</v>
      </c>
      <c r="D45" s="57">
        <v>96300</v>
      </c>
      <c r="E45" s="90">
        <v>-0.46370766921716666</v>
      </c>
      <c r="F45" s="90">
        <v>-0.42795484716497778</v>
      </c>
      <c r="G45" s="90">
        <v>-0.39220202511278879</v>
      </c>
      <c r="H45" s="90">
        <v>-0.35644920306060002</v>
      </c>
      <c r="I45" s="90">
        <v>-0.32069638100841102</v>
      </c>
      <c r="J45" s="90">
        <v>-0.28494355895622225</v>
      </c>
      <c r="K45" s="90">
        <v>-0.24919073690403337</v>
      </c>
      <c r="L45" s="90">
        <v>-0.21343791485184438</v>
      </c>
      <c r="M45" s="90">
        <v>-0.17768509279965561</v>
      </c>
      <c r="N45" s="90">
        <v>-0.14193227074746662</v>
      </c>
      <c r="O45" s="90">
        <v>-0.10617944869527773</v>
      </c>
      <c r="P45" s="19"/>
    </row>
    <row r="46" spans="1:16" ht="14.55" customHeight="1" x14ac:dyDescent="0.25">
      <c r="A46" s="19"/>
      <c r="B46" s="19"/>
      <c r="C46" s="55">
        <v>0.05</v>
      </c>
      <c r="D46" s="56">
        <v>101115</v>
      </c>
      <c r="E46" s="90">
        <v>-0.43689305267802503</v>
      </c>
      <c r="F46" s="90">
        <v>-0.39935258952322661</v>
      </c>
      <c r="G46" s="90">
        <v>-0.3618121263684283</v>
      </c>
      <c r="H46" s="90">
        <v>-0.32427166321362999</v>
      </c>
      <c r="I46" s="90">
        <v>-0.28673120005883157</v>
      </c>
      <c r="J46" s="90">
        <v>-0.24919073690403337</v>
      </c>
      <c r="K46" s="90">
        <v>-0.21165027374923506</v>
      </c>
      <c r="L46" s="90">
        <v>-0.17410981059443664</v>
      </c>
      <c r="M46" s="90">
        <v>-0.13656934743963833</v>
      </c>
      <c r="N46" s="90">
        <v>-9.9028884284839913E-2</v>
      </c>
      <c r="O46" s="90">
        <v>-6.1488421130041715E-2</v>
      </c>
      <c r="P46" s="19"/>
    </row>
    <row r="47" spans="1:16" x14ac:dyDescent="0.25">
      <c r="A47" s="19"/>
      <c r="B47" s="19"/>
      <c r="C47" s="55">
        <v>0.1</v>
      </c>
      <c r="D47" s="56">
        <v>111226.5</v>
      </c>
      <c r="E47" s="90">
        <v>-0.38058235794582751</v>
      </c>
      <c r="F47" s="90">
        <v>-0.33928784847554927</v>
      </c>
      <c r="G47" s="90">
        <v>-0.29799333900527114</v>
      </c>
      <c r="H47" s="90">
        <v>-0.25669882953499301</v>
      </c>
      <c r="I47" s="90">
        <v>-0.21540432006471488</v>
      </c>
      <c r="J47" s="90">
        <v>-0.17410981059443664</v>
      </c>
      <c r="K47" s="90">
        <v>-0.13281530112415851</v>
      </c>
      <c r="L47" s="90">
        <v>-9.1520791653880273E-2</v>
      </c>
      <c r="M47" s="90">
        <v>-5.0226282183602144E-2</v>
      </c>
      <c r="N47" s="90">
        <v>-8.9317727133239044E-3</v>
      </c>
      <c r="O47" s="90">
        <v>3.2362736756954336E-2</v>
      </c>
      <c r="P47" s="19"/>
    </row>
    <row r="48" spans="1:16" x14ac:dyDescent="0.25">
      <c r="A48" s="19"/>
      <c r="B48" s="19"/>
      <c r="C48" s="55">
        <v>0.15</v>
      </c>
      <c r="D48" s="56">
        <v>127910.47500000001</v>
      </c>
      <c r="E48" s="90">
        <v>-0.28766971163770161</v>
      </c>
      <c r="F48" s="90">
        <v>-0.2401810257468816</v>
      </c>
      <c r="G48" s="90">
        <v>-0.19269233985606182</v>
      </c>
      <c r="H48" s="90">
        <v>-0.14520365396524193</v>
      </c>
      <c r="I48" s="90">
        <v>-9.7714968074422037E-2</v>
      </c>
      <c r="J48" s="90">
        <v>-5.0226282183602144E-2</v>
      </c>
      <c r="K48" s="90">
        <v>-2.7375962927823627E-3</v>
      </c>
      <c r="L48" s="90">
        <v>4.4751089598037863E-2</v>
      </c>
      <c r="M48" s="90">
        <v>9.2239775488857534E-2</v>
      </c>
      <c r="N48" s="90">
        <v>0.13972846137967743</v>
      </c>
      <c r="O48" s="90">
        <v>0.18721714727049754</v>
      </c>
      <c r="P48" s="19"/>
    </row>
    <row r="49" spans="1:16" ht="14.4" thickBot="1" x14ac:dyDescent="0.3">
      <c r="A49" s="19"/>
      <c r="B49" s="19"/>
      <c r="C49" s="55">
        <v>0.2</v>
      </c>
      <c r="D49" s="58">
        <v>153492.57</v>
      </c>
      <c r="E49" s="90">
        <v>-0.14520365396524182</v>
      </c>
      <c r="F49" s="90">
        <v>-8.8217230896257992E-2</v>
      </c>
      <c r="G49" s="90">
        <v>-3.1230807827274054E-2</v>
      </c>
      <c r="H49" s="90">
        <v>2.5755615241709773E-2</v>
      </c>
      <c r="I49" s="90">
        <v>8.27420383106936E-2</v>
      </c>
      <c r="J49" s="90">
        <v>0.13972846137967743</v>
      </c>
      <c r="K49" s="90">
        <v>0.19671488444866125</v>
      </c>
      <c r="L49" s="90">
        <v>0.2537013075176453</v>
      </c>
      <c r="M49" s="90">
        <v>0.31068773058662891</v>
      </c>
      <c r="N49" s="90">
        <v>0.36767415365561318</v>
      </c>
      <c r="O49" s="90">
        <v>0.42466057672459678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2026-06-05T20:44:25Z</dcterms:modified>
</cp:coreProperties>
</file>