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B0F7122-0545-4BFF-A330-B5F308DF162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<sst xmlns="http://schemas.openxmlformats.org/spreadsheetml/2006/main" count="236" uniqueCount="135">
  <si>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</si>
  <si>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</si>
  <si>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</si>
  <si>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</si>
  <si>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</si>
  <si>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</si>
  <si>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</si>
  <si>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</si>
  <si>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</si>
  <si>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</si>
  <si>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</si>
  <si>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</si>
  <si>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</si>
  <si>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</si>
  <si>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</si>
  <si>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</si>
  <si>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</si>
  <si>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</si>
  <si>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</si>
  <si>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</si>
  <si>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</si>
  <si>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</si>
  <si>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</si>
  <si>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</si>
  <si>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</si>
  <si>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</si>
  <si>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</si>
  <si>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</si>
  <si>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</si>
  <si>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</si>
  <si>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</si>
  <si>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</si>
  <si>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</si>
  <si>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</si>
  <si>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</si>
  <si>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</si>
  <si>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</si>
  <si>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</si>
  <si>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</si>
  <si>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</si>
  <si>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</si>
  <si>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</si>
  <si>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</si>
  <si>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</si>
  <si>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</si>
  <si>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</si>
  <si>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</si>
  <si>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</si>
  <si>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</si>
  <si>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</si>
  <si>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</si>
  <si>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</si>
  <si>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</si>
  <si>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</si>
  <si>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</si>
  <si>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</si>
  <si>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</si>
  <si>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</si>
  <si>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</si>
  <si>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</si>
  <si>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</si>
  <si>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</si>
  <si>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</si>
  <si>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</si>
  <si>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</si>
  <si>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</si>
  <si>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</si>
  <si>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</si>
  <si>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</si>
  <si>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</si>
  <si>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</si>
  <si>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</si>
  <si>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</si>
  <si>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</si>
  <si>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</si>
  <si>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</si>
  <si>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</si>
  <si>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</si>
  <si>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</si>
  <si>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</si>
  <si>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</si>
  <si>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</si>
  <si>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</si>
  <si>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</si>
  <si>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</si>
  <si>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</si>
  <si>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</si>
  <si>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</si>
  <si>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</si>
  <si>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</si>
  <si>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</si>
  <si>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</si>
  <si>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</si>
  <si>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</si>
  <si>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</si>
  <si>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</si>
  <si>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</si>
  <si>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</si>
  <si>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</si>
  <si>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</si>
  <si>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</si>
  <si>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</si>
  <si>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</si>
  <si>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FRESA ALBION CUNDINAMARCA CHOCONTÁ</t>
  </si>
  <si>
    <t>Premio ALIDE 2025 a la Gestión y Modernización Tecnológica – Por el aplicativo Decision.</t>
  </si>
  <si>
    <t>2026 Q1</t>
  </si>
  <si>
    <t>2018 Q1</t>
  </si>
  <si>
    <t>Material de propagacion: Estolón // Distancia de siembra: 0,3 x 1 // Densidad de siembra - Plantas/Ha.: 33.333 // Duracion del ciclo: 3 años // Productividad/Ha/Ciclo: 72.000 kg // Inicio de Produccion desde la siembra: año 1  // Duracion de la etapa productiva: 3 años // Productividad promedio en etapa productiva  // Cultivo asociado: NA // Productividad promedio etapa productiva: 48.000 kg // % Rendimiento 1ra. Calidad: 40 // % Rendimiento 2da. Calidad: 60 (30 segunda, 20 tercera y 10 cuarta) // Precio de venta ponderado por calidad: $6.509 // Valor Jornal: $64.633 // Otros: NA</t>
  </si>
  <si>
    <t>El presente documento corresponde a una actualización del documento PDF de la AgroGuía correspondiente a Fresa Albion Cundinamarca Chocontá publicada en la página web, y consta de las siguientes partes:</t>
  </si>
  <si>
    <t>- Flujo anualizado de los ingresos (precio y rendimiento) y los costos de producción para una hectárea de
Fresa Albion Cundinamarca Chocontá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</si>
  <si>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Fresa Albion Cundinamarca Chocontá.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</si>
  <si>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</si>
  <si>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</si>
  <si>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</si>
  <si>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</si>
  <si>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Fresa Albion Cundinamarca Chocontá.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</si>
  <si>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</si>
  <si>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</si>
  <si>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Fresa Albion Cundinamarca Chocontá, en lo que respecta a la mano de obra incluye actividades como la preparación del terreno, la siembra, el trazado y el ahoyado, entre otras, y ascienden a un total de $5,6 millones de pesos (equivalente a 78 jornales). En cuanto a los insumos, se incluyen los gastos relacionados con el material vegetal y las enmiendas, que en conjunto ascienden a  $60,9 millones.</t>
  </si>
  <si>
    <t>*** Los costos de sostenimiento del año 1 comprenden tanto los gastos relacionados con la mano de obra como aquellos asociados con los insumos necesarios desde el momento de la siembra de las plantas hasta finalizar el año 1. Para el caso de Fresa Albion Cundinamarca Chocontá, en lo que respecta a la mano de obra incluye actividades como la fertilización, riego, control de malezas, plagas y enfermedades, entre otras, y ascienden a un total de $29,4 millones de pesos (equivalente a 411 jornales). En cuanto a los insumos, se incluyen los fertilizantes, plaguicidas, transportes, entre otras, que en conjunto ascienden a  $41,6 millones.</t>
  </si>
  <si>
    <t>Nota 1: en caso de utilizar esta información para el desarrollo de otras publicaciones, por favor citar FINAGRO, "Agro Guía - Marcos de Referencia Agroeconómicos"</t>
  </si>
  <si>
    <t>Los costos totales del ciclo para esta actualización (2026 Q1) equivalen a $205,9 millones, en comparación con los costos del marco original que ascienden a $78,9 millones, (mes de publicación del marco: enero - 2018).
La rentabilidad actualizada (2026 Q1) subió frente a la rentabilidad de la primera AgroGuía, pasando del 56,2% al 142,7%. Mientras que el crecimiento de los costos fue del 261,0%, el crecimiento de los ingresos fue del 277,6%.</t>
  </si>
  <si>
    <t>En cuanto a los costos de mano de obra de la AgroGuía actualizada, se destaca la participación de cosecha y beneficio seguido de control arvenses, que representan el 39% y el 15% del costo total, respectivamente. En cuanto a los costos de insumos, se destaca la participación de instalación seguido de control fitosanitario, que representan el 44% y el 24% del costo total, respectivamente.</t>
  </si>
  <si>
    <t>A continuación, se presenta la desagregación de los costos de mano de obra e insumos según las diferentes actividades vinculadas a la producción de FRESA ALBION CUNDINAMARCA CHOCONTÁ</t>
  </si>
  <si>
    <t>En cuanto a los costos de mano de obra, se destaca la participación de cosecha y beneficio segido por control arvenses que representan el 39% y el 15% del costo total, respectivamente. En cuanto a los costos de insumos, se destaca la participación de instalación segido por fertilización que representan el 46% y el 21% del costo total, respectivamente.</t>
  </si>
  <si>
    <t>En cuanto a los costos de mano de obra, se destaca la participación de cosecha y beneficio segido por control arvenses que representan el 39% y el 15% del costo total, respectivamente. En cuanto a los costos de insumos, se destaca la participación de instalación segido por control fitosanitario que representan el 44% y el 24% del costo total, respectivamente.</t>
  </si>
  <si>
    <t>En cuanto a los costos de mano de obra, se destaca la participación de cosecha y beneficio segido por control arvenses que representan el 39% y el 15% del costo total, respectivamente.</t>
  </si>
  <si>
    <t>En cuanto a los costos de insumos, se destaca la participación de instalación segido por control fitosanitario que representan el 44% y el 24% del costo total, respectivamente.</t>
  </si>
  <si>
    <t>En cuanto a los costos de insumos, se destaca la participación de instalación segido por fertilización que representan el 46% y el 21% del costo total, respectivamente.</t>
  </si>
  <si>
    <t>En cuanto a los costos de mano de obra, se destaca la participación de cosecha y beneficio segido por control arvenses que representan el 39% y el 15% del costo total, respectivamente.En cuanto a los costos de insumos, se destaca la participación de instalación segido por fertilización que representan el 46% y el 21% del costo total, respectivamente.</t>
  </si>
  <si>
    <t>De acuerdo con el comportamiento histórico del sistema productivo, se efectuó un análisis de sensibilidad del margen de utilidad obtenido en la producción de FRESA ALBION CUNDINAMARCA CHOCONTÁ, frente a diferentes escenarios de variación de precios de venta en finca y rendimientos probables (kg/ha).</t>
  </si>
  <si>
    <t>Con un precio ponderado de COP $ 6.941/kg y con un rendimiento por hectárea de 72.000 kg por ciclo; el margen de utilidad obtenido en la producción de fresa albión cundinamarca es del 59%.</t>
  </si>
  <si>
    <t>El precio mínimo ponderado para cubrir los costos de producción, con un rendimiento de 72.000 kg para todo el ciclo de producción, es COP $ 2.860/kg.</t>
  </si>
  <si>
    <t>El rendimiento mínimo por ha/ciclo para cubrir los costos de producción, con un precio ponderado de COP $ 6.941, es de 29.670 kg/ha para todo el ciclo.</t>
  </si>
  <si>
    <t>El siguiente cuadro presenta diferentes escenarios de rentabilidad para el sistema productivo de FRESA ALBION CUNDINAMARCA CHOCONTÁ,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</si>
</sst>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28F8C11-1149-5F42-85F4-6B6E8FF54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BFC01BA-FA51-A5AD-0AD1-CF955A8955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9E739E7-D74A-E5E1-19D9-95F97F74A6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1B157DB3-A827-1C57-3B47-01A4D7B1355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7CE64ED-96DA-E7FE-523D-67BD39581AA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9070350-E3E3-7283-AFF3-ED8BEE7D51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0656394-A53B-65A1-BBD6-D6C35B37D8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E37B923-1129-F09A-056D-63027F8875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CF09B33-F7A6-3BF7-762C-56E0D5A6C9F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D78F2A1-B2A1-BF64-EADE-83FCF2D23D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5553.8</v>
      </c>
      <c r="C7" s="22">
        <v>29441.16</v>
      </c>
      <c r="D7" s="22">
        <v>16762.12</v>
      </c>
      <c r="E7" s="22">
        <v>14613.13</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66370.22</v>
      </c>
      <c r="AH7" s="23">
        <v>0.32228426428686124</v>
      </c>
    </row>
    <row r="8" spans="1:34" x14ac:dyDescent="0.25">
      <c r="A8" s="5" t="s">
        <v>101</v>
      </c>
      <c r="B8" s="22">
        <v>60943.88</v>
      </c>
      <c r="C8" s="22">
        <v>41638.28</v>
      </c>
      <c r="D8" s="22">
        <v>18492.25</v>
      </c>
      <c r="E8" s="22">
        <v>18492.25</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139566.66</v>
      </c>
      <c r="AH8" s="23">
        <v>0.67771573571313859</v>
      </c>
    </row>
    <row r="9" spans="1:34" x14ac:dyDescent="0.25">
      <c r="A9" s="9" t="s">
        <v>100</v>
      </c>
      <c r="B9" s="22">
        <v>66497.679999999993</v>
      </c>
      <c r="C9" s="22">
        <v>71079.45</v>
      </c>
      <c r="D9" s="22">
        <v>35254.370000000003</v>
      </c>
      <c r="E9" s="22">
        <v>33105.379999999997</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205936.88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12000</v>
      </c>
      <c r="D11" s="24">
        <v>9600</v>
      </c>
      <c r="E11" s="24">
        <v>7200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28800</v>
      </c>
      <c r="AH11" s="28"/>
    </row>
    <row r="12" spans="1:34" x14ac:dyDescent="0.25">
      <c r="A12" s="5" t="s">
        <v>19</v>
      </c>
      <c r="B12" s="24"/>
      <c r="C12" s="24">
        <v>9000</v>
      </c>
      <c r="D12" s="24">
        <v>7200</v>
      </c>
      <c r="E12" s="24">
        <v>5400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21600</v>
      </c>
      <c r="AH12" s="28"/>
    </row>
    <row r="13" spans="1:34" x14ac:dyDescent="0.25">
      <c r="A13" s="5" t="s">
        <v>18</v>
      </c>
      <c r="B13" s="24"/>
      <c r="C13" s="24">
        <v>6000</v>
      </c>
      <c r="D13" s="24">
        <v>4800</v>
      </c>
      <c r="E13" s="24">
        <v>3600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14400</v>
      </c>
      <c r="AH13" s="28"/>
    </row>
    <row r="14" spans="1:34" x14ac:dyDescent="0.25">
      <c r="A14" s="5" t="s">
        <v>17</v>
      </c>
      <c r="B14" s="24"/>
      <c r="C14" s="24">
        <v>3000</v>
      </c>
      <c r="D14" s="24">
        <v>2400</v>
      </c>
      <c r="E14" s="24">
        <v>1800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7200</v>
      </c>
      <c r="AH14" s="28"/>
    </row>
    <row r="15" spans="1:34" x14ac:dyDescent="0.25">
      <c r="A15" s="5" t="s">
        <v>16</v>
      </c>
      <c r="B15" s="25"/>
      <c r="C15" s="25">
        <v>9.9949999999999992</v>
      </c>
      <c r="D15" s="25">
        <v>9.9949999999999992</v>
      </c>
      <c r="E15" s="25">
        <v>9.9949999999999992</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9.9949999999999992</v>
      </c>
      <c r="AH15" s="28"/>
    </row>
    <row r="16" spans="1:34" x14ac:dyDescent="0.25">
      <c r="A16" s="5" t="s">
        <v>15</v>
      </c>
      <c r="B16" s="25"/>
      <c r="C16" s="25">
        <v>6.6630000000000003</v>
      </c>
      <c r="D16" s="25">
        <v>6.6630000000000003</v>
      </c>
      <c r="E16" s="25">
        <v>6.6630000000000003</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6.6630000000000003</v>
      </c>
      <c r="AH16" s="28"/>
    </row>
    <row r="17" spans="1:34" x14ac:dyDescent="0.25">
      <c r="A17" s="5" t="s">
        <v>14</v>
      </c>
      <c r="B17" s="25"/>
      <c r="C17" s="25">
        <v>3.3319999999999999</v>
      </c>
      <c r="D17" s="25">
        <v>3.3319999999999999</v>
      </c>
      <c r="E17" s="25">
        <v>3.3319999999999999</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3.3319999999999999</v>
      </c>
      <c r="AH17" s="28"/>
    </row>
    <row r="18" spans="1:34" x14ac:dyDescent="0.25">
      <c r="A18" s="5" t="s">
        <v>13</v>
      </c>
      <c r="B18" s="25"/>
      <c r="C18" s="25">
        <v>2.7759999999999998</v>
      </c>
      <c r="D18" s="25">
        <v>2.7759999999999998</v>
      </c>
      <c r="E18" s="25">
        <v>2.7759999999999998</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2.7759999999999998</v>
      </c>
      <c r="AH18" s="28"/>
    </row>
    <row r="19" spans="1:34" x14ac:dyDescent="0.25">
      <c r="A19" s="4" t="s">
        <v>117</v>
      </c>
      <c r="B19" s="22"/>
      <c r="C19" s="22">
        <v>208227</v>
      </c>
      <c r="D19" s="22">
        <v>166581.6</v>
      </c>
      <c r="E19" s="22">
        <v>124936.2</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499744.8</v>
      </c>
      <c r="AH19" s="28"/>
    </row>
    <row r="20" spans="1:34" x14ac:dyDescent="0.25">
      <c r="A20" s="3" t="s">
        <v>11</v>
      </c>
      <c r="B20" s="26">
        <v>-66497.679999999993</v>
      </c>
      <c r="C20" s="26">
        <v>137147.54999999999</v>
      </c>
      <c r="D20" s="26">
        <v>131327.23000000001</v>
      </c>
      <c r="E20" s="26">
        <v>91830.82</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293807.92</v>
      </c>
      <c r="AH20" s="31"/>
    </row>
    <row r="21" spans="1:34" x14ac:dyDescent="0.25">
      <c r="J21" s="19"/>
      <c r="AG21" s="88">
        <v>1.4266892189393183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15633</v>
      </c>
      <c r="D121" s="70">
        <v>7488</v>
      </c>
      <c r="E121" s="70">
        <v>6528</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29649</v>
      </c>
      <c r="AH121" s="71">
        <v>0.3757508934681773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37739</v>
      </c>
      <c r="D122" s="70">
        <v>5759</v>
      </c>
      <c r="E122" s="70">
        <v>5759</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49257</v>
      </c>
      <c r="AH122" s="71">
        <v>0.62424910653182264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53372</v>
      </c>
      <c r="D123" s="70">
        <v>13247</v>
      </c>
      <c r="E123" s="70">
        <v>12287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78906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12000</v>
      </c>
      <c r="D125" s="73">
        <v>9600</v>
      </c>
      <c r="E125" s="73">
        <v>7200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28800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9000</v>
      </c>
      <c r="D126" s="73">
        <v>7200</v>
      </c>
      <c r="E126" s="73">
        <v>5400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21600</v>
      </c>
      <c r="AH126" s="63"/>
    </row>
    <row r="127" spans="1:62" s="21" customFormat="1" x14ac:dyDescent="0.25">
      <c r="A127" s="68" t="s">
        <v>18</v>
      </c>
      <c r="B127" s="73"/>
      <c r="C127" s="73">
        <v>6000</v>
      </c>
      <c r="D127" s="73">
        <v>4800</v>
      </c>
      <c r="E127" s="73">
        <v>3600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14400</v>
      </c>
      <c r="AH127" s="63"/>
    </row>
    <row r="128" spans="1:62" s="21" customFormat="1" x14ac:dyDescent="0.25">
      <c r="A128" s="68" t="s">
        <v>17</v>
      </c>
      <c r="B128" s="73"/>
      <c r="C128" s="73">
        <v>3000</v>
      </c>
      <c r="D128" s="73">
        <v>2400</v>
      </c>
      <c r="E128" s="73">
        <v>1800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7200</v>
      </c>
      <c r="AH128" s="63"/>
    </row>
    <row r="129" spans="1:40" s="21" customFormat="1" x14ac:dyDescent="0.25">
      <c r="A129" s="68" t="s">
        <v>16</v>
      </c>
      <c r="B129" s="74"/>
      <c r="C129" s="74">
        <v>3.6</v>
      </c>
      <c r="D129" s="74">
        <v>3.6</v>
      </c>
      <c r="E129" s="74">
        <v>3.6</v>
      </c>
      <c r="F129" s="74">
        <v>3.6</v>
      </c>
      <c r="G129" s="74">
        <v>3.6</v>
      </c>
      <c r="H129" s="97">
        <v>3.6</v>
      </c>
      <c r="I129" s="74">
        <v>3.6</v>
      </c>
      <c r="J129" s="74">
        <v>3.6</v>
      </c>
      <c r="K129" s="74">
        <v>3.6</v>
      </c>
      <c r="L129" s="74">
        <v>3.6</v>
      </c>
      <c r="M129" s="74">
        <v>3.6</v>
      </c>
      <c r="N129" s="74">
        <v>3.6</v>
      </c>
      <c r="O129" s="74">
        <v>3.6</v>
      </c>
      <c r="P129" s="74">
        <v>3.6</v>
      </c>
      <c r="Q129" s="74">
        <v>3.6</v>
      </c>
      <c r="R129" s="74">
        <v>3.6</v>
      </c>
      <c r="S129" s="74">
        <v>3.6</v>
      </c>
      <c r="T129" s="74">
        <v>3.6</v>
      </c>
      <c r="U129" s="74">
        <v>3.6</v>
      </c>
      <c r="V129" s="74">
        <v>3.6</v>
      </c>
      <c r="W129" s="74">
        <v>3.6</v>
      </c>
      <c r="X129" s="74">
        <v>3.6</v>
      </c>
      <c r="Y129" s="74">
        <v>3.6</v>
      </c>
      <c r="Z129" s="74">
        <v>3.6</v>
      </c>
      <c r="AA129" s="74">
        <v>3.6</v>
      </c>
      <c r="AB129" s="74">
        <v>3.6</v>
      </c>
      <c r="AC129" s="74">
        <v>3.6</v>
      </c>
      <c r="AD129" s="74">
        <v>3.6</v>
      </c>
      <c r="AE129" s="74">
        <v>3.6</v>
      </c>
      <c r="AF129" s="74">
        <v>3.6</v>
      </c>
      <c r="AG129" s="74">
        <v>3.6</v>
      </c>
      <c r="AH129" s="63"/>
    </row>
    <row r="130" spans="1:40" s="21" customFormat="1" x14ac:dyDescent="0.25">
      <c r="A130" s="68" t="s">
        <v>15</v>
      </c>
      <c r="B130" s="74"/>
      <c r="C130" s="74">
        <v>2.4</v>
      </c>
      <c r="D130" s="74">
        <v>2.4</v>
      </c>
      <c r="E130" s="74">
        <v>2.4</v>
      </c>
      <c r="F130" s="74">
        <v>2.4</v>
      </c>
      <c r="G130" s="74">
        <v>2.4</v>
      </c>
      <c r="H130" s="74">
        <v>2.4</v>
      </c>
      <c r="I130" s="74">
        <v>2.4</v>
      </c>
      <c r="J130" s="74">
        <v>2.4</v>
      </c>
      <c r="K130" s="74">
        <v>2.4</v>
      </c>
      <c r="L130" s="74">
        <v>2.4</v>
      </c>
      <c r="M130" s="74">
        <v>2.4</v>
      </c>
      <c r="N130" s="74">
        <v>2.4</v>
      </c>
      <c r="O130" s="74">
        <v>2.4</v>
      </c>
      <c r="P130" s="74">
        <v>2.4</v>
      </c>
      <c r="Q130" s="74">
        <v>2.4</v>
      </c>
      <c r="R130" s="74">
        <v>2.4</v>
      </c>
      <c r="S130" s="74">
        <v>2.4</v>
      </c>
      <c r="T130" s="74">
        <v>2.4</v>
      </c>
      <c r="U130" s="74">
        <v>2.4</v>
      </c>
      <c r="V130" s="74">
        <v>2.4</v>
      </c>
      <c r="W130" s="74">
        <v>2.4</v>
      </c>
      <c r="X130" s="74">
        <v>2.4</v>
      </c>
      <c r="Y130" s="74">
        <v>2.4</v>
      </c>
      <c r="Z130" s="74">
        <v>2.4</v>
      </c>
      <c r="AA130" s="74">
        <v>2.4</v>
      </c>
      <c r="AB130" s="74">
        <v>2.4</v>
      </c>
      <c r="AC130" s="74">
        <v>2.4</v>
      </c>
      <c r="AD130" s="74">
        <v>2.4</v>
      </c>
      <c r="AE130" s="74">
        <v>2.4</v>
      </c>
      <c r="AF130" s="74">
        <v>2.4</v>
      </c>
      <c r="AG130" s="74">
        <v>2.4</v>
      </c>
      <c r="AH130" s="63"/>
    </row>
    <row r="131" spans="1:40" s="21" customFormat="1" x14ac:dyDescent="0.25">
      <c r="A131" s="68" t="s">
        <v>14</v>
      </c>
      <c r="B131" s="74"/>
      <c r="C131" s="74">
        <v>1.2</v>
      </c>
      <c r="D131" s="74">
        <v>1.2</v>
      </c>
      <c r="E131" s="74">
        <v>1.2</v>
      </c>
      <c r="F131" s="74">
        <v>1.2</v>
      </c>
      <c r="G131" s="74">
        <v>1.2</v>
      </c>
      <c r="H131" s="74">
        <v>1.2</v>
      </c>
      <c r="I131" s="74">
        <v>1.2</v>
      </c>
      <c r="J131" s="74">
        <v>1.2</v>
      </c>
      <c r="K131" s="74">
        <v>1.2</v>
      </c>
      <c r="L131" s="74">
        <v>1.2</v>
      </c>
      <c r="M131" s="74">
        <v>1.2</v>
      </c>
      <c r="N131" s="74">
        <v>1.2</v>
      </c>
      <c r="O131" s="74">
        <v>1.2</v>
      </c>
      <c r="P131" s="74">
        <v>1.2</v>
      </c>
      <c r="Q131" s="74">
        <v>1.2</v>
      </c>
      <c r="R131" s="74">
        <v>1.2</v>
      </c>
      <c r="S131" s="74">
        <v>1.2</v>
      </c>
      <c r="T131" s="74">
        <v>1.2</v>
      </c>
      <c r="U131" s="74">
        <v>1.2</v>
      </c>
      <c r="V131" s="74">
        <v>1.2</v>
      </c>
      <c r="W131" s="74">
        <v>1.2</v>
      </c>
      <c r="X131" s="74">
        <v>1.2</v>
      </c>
      <c r="Y131" s="74">
        <v>1.2</v>
      </c>
      <c r="Z131" s="74">
        <v>1.2</v>
      </c>
      <c r="AA131" s="74">
        <v>1.2</v>
      </c>
      <c r="AB131" s="74">
        <v>1.2</v>
      </c>
      <c r="AC131" s="74">
        <v>1.2</v>
      </c>
      <c r="AD131" s="74">
        <v>1.2</v>
      </c>
      <c r="AE131" s="74">
        <v>1.2</v>
      </c>
      <c r="AF131" s="74">
        <v>1.2</v>
      </c>
      <c r="AG131" s="74">
        <v>1.2</v>
      </c>
      <c r="AH131" s="63"/>
    </row>
    <row r="132" spans="1:40" s="21" customFormat="1" x14ac:dyDescent="0.25">
      <c r="A132" s="68" t="s">
        <v>13</v>
      </c>
      <c r="B132" s="74"/>
      <c r="C132" s="74">
        <v>1</v>
      </c>
      <c r="D132" s="74">
        <v>1</v>
      </c>
      <c r="E132" s="74">
        <v>1</v>
      </c>
      <c r="F132" s="74">
        <v>1</v>
      </c>
      <c r="G132" s="74">
        <v>1</v>
      </c>
      <c r="H132" s="74">
        <v>1</v>
      </c>
      <c r="I132" s="74">
        <v>1</v>
      </c>
      <c r="J132" s="74">
        <v>1</v>
      </c>
      <c r="K132" s="74">
        <v>1</v>
      </c>
      <c r="L132" s="74">
        <v>1</v>
      </c>
      <c r="M132" s="74">
        <v>1</v>
      </c>
      <c r="N132" s="74">
        <v>1</v>
      </c>
      <c r="O132" s="74">
        <v>1</v>
      </c>
      <c r="P132" s="74">
        <v>1</v>
      </c>
      <c r="Q132" s="74">
        <v>1</v>
      </c>
      <c r="R132" s="74">
        <v>1</v>
      </c>
      <c r="S132" s="74">
        <v>1</v>
      </c>
      <c r="T132" s="74">
        <v>1</v>
      </c>
      <c r="U132" s="74">
        <v>1</v>
      </c>
      <c r="V132" s="74">
        <v>1</v>
      </c>
      <c r="W132" s="74">
        <v>1</v>
      </c>
      <c r="X132" s="74">
        <v>1</v>
      </c>
      <c r="Y132" s="74">
        <v>1</v>
      </c>
      <c r="Z132" s="74">
        <v>1</v>
      </c>
      <c r="AA132" s="74">
        <v>1</v>
      </c>
      <c r="AB132" s="74">
        <v>1</v>
      </c>
      <c r="AC132" s="74">
        <v>1</v>
      </c>
      <c r="AD132" s="74">
        <v>1</v>
      </c>
      <c r="AE132" s="74">
        <v>1</v>
      </c>
      <c r="AF132" s="74">
        <v>1</v>
      </c>
      <c r="AG132" s="74">
        <v>1</v>
      </c>
      <c r="AH132" s="63"/>
    </row>
    <row r="133" spans="1:40" s="21" customFormat="1" x14ac:dyDescent="0.25">
      <c r="A133" s="75" t="s">
        <v>12</v>
      </c>
      <c r="B133" s="70"/>
      <c r="C133" s="70">
        <v>75000</v>
      </c>
      <c r="D133" s="70">
        <v>60000</v>
      </c>
      <c r="E133" s="70">
        <v>45000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180000</v>
      </c>
      <c r="AH133" s="63"/>
    </row>
    <row r="134" spans="1:40" s="21" customFormat="1" x14ac:dyDescent="0.25">
      <c r="A134" s="66" t="s">
        <v>11</v>
      </c>
      <c r="B134" s="70"/>
      <c r="C134" s="70">
        <v>21628</v>
      </c>
      <c r="D134" s="70">
        <v>46753</v>
      </c>
      <c r="E134" s="70">
        <v>32713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101094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4512000</v>
      </c>
      <c r="J5" t="s">
        <v>4</v>
      </c>
      <c r="K5" s="1">
        <v>432000</v>
      </c>
      <c r="S5" s="120"/>
      <c r="T5" s="120"/>
      <c r="U5" s="120"/>
      <c r="V5" s="120"/>
      <c r="W5" s="120"/>
      <c r="X5" s="120"/>
      <c r="Y5" s="120"/>
      <c r="Z5" s="120"/>
    </row>
    <row r="6" spans="1:27" x14ac:dyDescent="0.3">
      <c r="A6" t="s">
        <v>8</v>
      </c>
      <c r="B6" s="1">
        <v>2880000</v>
      </c>
      <c r="J6" t="s">
        <v>8</v>
      </c>
      <c r="K6" s="1">
        <v>8055000</v>
      </c>
      <c r="S6" s="120"/>
      <c r="T6" s="120"/>
      <c r="U6" s="120"/>
      <c r="V6" s="120"/>
      <c r="W6" s="120"/>
      <c r="X6" s="120"/>
      <c r="Y6" s="120"/>
      <c r="Z6" s="120"/>
      <c r="AA6" s="18"/>
    </row>
    <row r="7" spans="1:27" x14ac:dyDescent="0.3">
      <c r="A7" t="s">
        <v>9</v>
      </c>
      <c r="B7" s="1">
        <v>11520000</v>
      </c>
      <c r="J7" t="s">
        <v>9</v>
      </c>
      <c r="K7" s="1">
        <v>1120000</v>
      </c>
      <c r="S7" s="120"/>
      <c r="T7" s="120"/>
      <c r="U7" s="120"/>
      <c r="V7" s="120"/>
      <c r="W7" s="120"/>
      <c r="X7" s="120"/>
      <c r="Y7" s="120"/>
      <c r="Z7" s="120"/>
      <c r="AA7" s="18"/>
    </row>
    <row r="8" spans="1:27" x14ac:dyDescent="0.3">
      <c r="A8" t="s">
        <v>7</v>
      </c>
      <c r="B8" s="1">
        <v>1152000</v>
      </c>
      <c r="J8" t="s">
        <v>7</v>
      </c>
      <c r="K8" s="1">
        <v>10450000</v>
      </c>
      <c r="S8" s="120"/>
      <c r="T8" s="120"/>
      <c r="U8" s="120"/>
      <c r="V8" s="120"/>
      <c r="W8" s="120"/>
      <c r="X8" s="120"/>
      <c r="Y8" s="120"/>
      <c r="Z8" s="120"/>
    </row>
    <row r="9" spans="1:27" x14ac:dyDescent="0.3">
      <c r="A9" t="s">
        <v>3</v>
      </c>
      <c r="B9" s="1">
        <v>2481000</v>
      </c>
      <c r="J9" t="s">
        <v>3</v>
      </c>
      <c r="K9" s="1">
        <v>22750000</v>
      </c>
      <c r="S9" s="120"/>
      <c r="T9" s="120"/>
      <c r="U9" s="120"/>
      <c r="V9" s="120"/>
      <c r="W9" s="120"/>
      <c r="X9" s="120"/>
      <c r="Y9" s="120"/>
      <c r="Z9" s="120"/>
    </row>
    <row r="10" spans="1:27" x14ac:dyDescent="0.3">
      <c r="A10" t="s">
        <v>6</v>
      </c>
      <c r="B10" s="1">
        <v>2240000</v>
      </c>
      <c r="J10" t="s">
        <v>6</v>
      </c>
      <c r="K10" s="1">
        <v>950000</v>
      </c>
      <c r="S10" s="120"/>
      <c r="T10" s="120"/>
      <c r="U10" s="120"/>
      <c r="V10" s="120"/>
      <c r="W10" s="120"/>
      <c r="X10" s="120"/>
      <c r="Y10" s="120"/>
      <c r="Z10" s="120"/>
    </row>
    <row r="11" spans="1:27" x14ac:dyDescent="0.3">
      <c r="A11" t="s">
        <v>5</v>
      </c>
      <c r="B11" s="1">
        <v>3040000</v>
      </c>
      <c r="J11" t="s">
        <v>5</v>
      </c>
      <c r="K11" s="1">
        <v>0</v>
      </c>
      <c r="S11" s="120"/>
      <c r="T11" s="120"/>
      <c r="U11" s="120"/>
      <c r="V11" s="120"/>
      <c r="W11" s="120"/>
      <c r="X11" s="120"/>
      <c r="Y11" s="120"/>
      <c r="Z11" s="120"/>
    </row>
    <row r="12" spans="1:27" x14ac:dyDescent="0.3">
      <c r="A12" t="s">
        <v>59</v>
      </c>
      <c r="B12" s="1">
        <v>1824000</v>
      </c>
      <c r="J12" t="s">
        <v>59</v>
      </c>
      <c r="K12" s="1">
        <v>3000000</v>
      </c>
    </row>
    <row r="13" spans="1:27" x14ac:dyDescent="0.3">
      <c r="A13" t="s">
        <v>10</v>
      </c>
      <c r="B13" s="1">
        <v>0</v>
      </c>
      <c r="J13" t="s">
        <v>10</v>
      </c>
      <c r="K13" s="1">
        <v>0</v>
      </c>
    </row>
    <row r="14" spans="1:27" x14ac:dyDescent="0.3">
      <c r="A14" t="s">
        <v>63</v>
      </c>
      <c r="B14" s="1">
        <v>0</v>
      </c>
      <c r="J14" t="s">
        <v>63</v>
      </c>
      <c r="K14" s="1">
        <v>2500000</v>
      </c>
    </row>
    <row r="15" spans="1:27" x14ac:dyDescent="0.3">
      <c r="A15" s="12" t="s">
        <v>64</v>
      </c>
      <c r="B15" s="13">
        <v>29649000</v>
      </c>
      <c r="J15" s="12" t="s">
        <v>64</v>
      </c>
      <c r="K15" s="13">
        <v>49257000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10100253</v>
      </c>
      <c r="J22" t="s">
        <v>4</v>
      </c>
      <c r="K22" s="1">
        <v>585576</v>
      </c>
      <c r="S22" s="120"/>
      <c r="T22" s="120"/>
      <c r="U22" s="120"/>
      <c r="V22" s="120"/>
      <c r="W22" s="120"/>
      <c r="X22" s="120"/>
      <c r="Y22" s="120"/>
      <c r="Z22" s="120"/>
    </row>
    <row r="23" spans="1:26" x14ac:dyDescent="0.3">
      <c r="A23" t="s">
        <v>8</v>
      </c>
      <c r="B23" s="1">
        <v>6446970</v>
      </c>
      <c r="J23" t="s">
        <v>8</v>
      </c>
      <c r="K23" s="1">
        <v>34053630</v>
      </c>
      <c r="S23" s="120"/>
      <c r="T23" s="120"/>
      <c r="U23" s="120"/>
      <c r="V23" s="120"/>
      <c r="W23" s="120"/>
      <c r="X23" s="120"/>
      <c r="Y23" s="120"/>
      <c r="Z23" s="120"/>
    </row>
    <row r="24" spans="1:26" ht="14.55" customHeight="1" x14ac:dyDescent="0.3">
      <c r="A24" t="s">
        <v>9</v>
      </c>
      <c r="B24" s="1">
        <v>25787880</v>
      </c>
      <c r="J24" t="s">
        <v>9</v>
      </c>
      <c r="K24" s="1">
        <v>3000314.056563952</v>
      </c>
      <c r="S24" s="120"/>
      <c r="T24" s="120"/>
      <c r="U24" s="120"/>
      <c r="V24" s="120"/>
      <c r="W24" s="120"/>
      <c r="X24" s="120"/>
      <c r="Y24" s="120"/>
      <c r="Z24" s="120"/>
    </row>
    <row r="25" spans="1:26" x14ac:dyDescent="0.3">
      <c r="A25" t="s">
        <v>7</v>
      </c>
      <c r="B25" s="1">
        <v>2578788</v>
      </c>
      <c r="J25" t="s">
        <v>7</v>
      </c>
      <c r="K25" s="1">
        <v>23704668</v>
      </c>
      <c r="S25" s="120"/>
      <c r="T25" s="120"/>
      <c r="U25" s="120"/>
      <c r="V25" s="120"/>
      <c r="W25" s="120"/>
      <c r="X25" s="120"/>
      <c r="Y25" s="120"/>
      <c r="Z25" s="120"/>
    </row>
    <row r="26" spans="1:26" ht="14.55" customHeight="1" x14ac:dyDescent="0.3">
      <c r="A26" t="s">
        <v>3</v>
      </c>
      <c r="B26" s="1">
        <v>5553798</v>
      </c>
      <c r="J26" t="s">
        <v>3</v>
      </c>
      <c r="K26" s="1">
        <v>60943879.2739553</v>
      </c>
      <c r="S26" s="120"/>
      <c r="T26" s="120"/>
      <c r="U26" s="120"/>
      <c r="V26" s="120"/>
      <c r="W26" s="120"/>
      <c r="X26" s="120"/>
      <c r="Y26" s="120"/>
      <c r="Z26" s="120"/>
    </row>
    <row r="27" spans="1:26" x14ac:dyDescent="0.3">
      <c r="A27" t="s">
        <v>6</v>
      </c>
      <c r="B27" s="1">
        <v>5014310</v>
      </c>
      <c r="J27" t="s">
        <v>6</v>
      </c>
      <c r="K27" s="1">
        <v>2544909</v>
      </c>
      <c r="S27" s="120"/>
      <c r="T27" s="120"/>
      <c r="U27" s="120"/>
      <c r="V27" s="120"/>
      <c r="W27" s="120"/>
      <c r="X27" s="120"/>
      <c r="Y27" s="120"/>
      <c r="Z27" s="120"/>
    </row>
    <row r="28" spans="1:26" x14ac:dyDescent="0.3">
      <c r="A28" t="s">
        <v>5</v>
      </c>
      <c r="B28" s="1">
        <v>6805135</v>
      </c>
      <c r="J28" t="s">
        <v>5</v>
      </c>
      <c r="K28" s="1">
        <v>0</v>
      </c>
      <c r="S28" s="120"/>
      <c r="T28" s="120"/>
      <c r="U28" s="120"/>
      <c r="V28" s="120"/>
      <c r="W28" s="120"/>
      <c r="X28" s="120"/>
      <c r="Y28" s="120"/>
      <c r="Z28" s="120"/>
    </row>
    <row r="29" spans="1:26" x14ac:dyDescent="0.3">
      <c r="A29" t="s">
        <v>59</v>
      </c>
      <c r="B29" s="1">
        <v>4083081</v>
      </c>
      <c r="J29" t="s">
        <v>59</v>
      </c>
      <c r="K29" s="1">
        <v>8036556</v>
      </c>
    </row>
    <row r="30" spans="1:26" x14ac:dyDescent="0.3">
      <c r="A30" t="s">
        <v>10</v>
      </c>
      <c r="B30" s="1">
        <v>0</v>
      </c>
      <c r="J30" t="s">
        <v>10</v>
      </c>
      <c r="K30" s="1">
        <v>0</v>
      </c>
    </row>
    <row r="31" spans="1:26" x14ac:dyDescent="0.3">
      <c r="A31" t="s">
        <v>63</v>
      </c>
      <c r="B31" s="1">
        <v>0</v>
      </c>
      <c r="J31" t="s">
        <v>63</v>
      </c>
      <c r="K31" s="1">
        <v>6697130</v>
      </c>
    </row>
    <row r="32" spans="1:26" x14ac:dyDescent="0.3">
      <c r="A32" s="12" t="s">
        <v>64</v>
      </c>
      <c r="B32" s="13">
        <v>66370215</v>
      </c>
      <c r="J32" s="12" t="s">
        <v>64</v>
      </c>
      <c r="K32" s="13">
        <v>139566662.33051926</v>
      </c>
    </row>
    <row r="35" spans="1:15" x14ac:dyDescent="0.3">
      <c r="B35" t="s">
        <v>66</v>
      </c>
      <c r="C35" t="s">
        <v>67</v>
      </c>
      <c r="D35" t="s">
        <v>23</v>
      </c>
      <c r="H35" t="s">
        <v>67</v>
      </c>
      <c r="I35" t="s">
        <v>23</v>
      </c>
    </row>
    <row r="36" spans="1:15" x14ac:dyDescent="0.3">
      <c r="A36" t="s">
        <v>106</v>
      </c>
      <c r="B36" s="14">
        <v>78906000</v>
      </c>
      <c r="C36" s="14">
        <v>29649000</v>
      </c>
      <c r="D36" s="14">
        <v>49257000</v>
      </c>
      <c r="G36" t="s">
        <v>106</v>
      </c>
      <c r="H36" s="15">
        <v>0.3757508934681773</v>
      </c>
      <c r="I36" s="15">
        <v>0.62424910653182264</v>
      </c>
    </row>
    <row r="37" spans="1:15" x14ac:dyDescent="0.3">
      <c r="A37" t="s">
        <v>105</v>
      </c>
      <c r="B37" s="14">
        <v>205936877.33051926</v>
      </c>
      <c r="C37" s="14">
        <v>66370215</v>
      </c>
      <c r="D37" s="14">
        <v>139566662.33051926</v>
      </c>
      <c r="G37" t="s">
        <v>105</v>
      </c>
      <c r="H37" s="15">
        <v>0.3222842642868613</v>
      </c>
      <c r="I37" s="15">
        <v>0.6777157357131387</v>
      </c>
    </row>
    <row r="38" spans="1:15" x14ac:dyDescent="0.3">
      <c r="O38" s="17">
        <v>83739997398311.563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2860.23</v>
      </c>
      <c r="J11" s="19"/>
      <c r="K11" s="19"/>
      <c r="L11" s="19"/>
      <c r="M11" s="19"/>
      <c r="N11" s="19"/>
      <c r="O11" s="19"/>
      <c r="P11" s="19"/>
    </row>
    <row r="12" spans="1:16" ht="14.55" customHeight="1" thickBot="1" x14ac:dyDescent="0.3">
      <c r="A12" s="19"/>
      <c r="B12" s="19"/>
      <c r="C12" s="19"/>
      <c r="D12" s="19"/>
      <c r="E12" s="19"/>
      <c r="F12" s="19"/>
      <c r="G12" s="44" t="s">
        <v>72</v>
      </c>
      <c r="H12" s="45" t="s">
        <v>73</v>
      </c>
      <c r="I12" s="46">
        <v>66497680</v>
      </c>
      <c r="J12" s="19"/>
      <c r="K12" s="19"/>
      <c r="L12" s="19"/>
      <c r="M12" s="19"/>
      <c r="N12" s="19"/>
      <c r="O12" s="19"/>
      <c r="P12" s="19"/>
    </row>
    <row r="13" spans="1:16" ht="14.55" customHeight="1" thickBot="1" x14ac:dyDescent="0.3">
      <c r="A13" s="19"/>
      <c r="B13" s="19"/>
      <c r="C13" s="19"/>
      <c r="D13" s="19"/>
      <c r="E13" s="19"/>
      <c r="F13" s="19"/>
      <c r="G13" s="44" t="s">
        <v>74</v>
      </c>
      <c r="H13" s="45" t="s">
        <v>73</v>
      </c>
      <c r="I13" s="46">
        <v>26283456</v>
      </c>
      <c r="J13" s="19"/>
      <c r="K13" s="19"/>
      <c r="L13" s="19"/>
      <c r="M13" s="19"/>
      <c r="N13" s="19"/>
      <c r="O13" s="19"/>
      <c r="P13" s="19"/>
    </row>
    <row r="14" spans="1:16" ht="14.55" customHeight="1" thickBot="1" x14ac:dyDescent="0.3">
      <c r="A14" s="19"/>
      <c r="B14" s="19"/>
      <c r="C14" s="19"/>
      <c r="D14" s="19"/>
      <c r="E14" s="19"/>
      <c r="F14" s="19"/>
      <c r="G14" s="44" t="s">
        <v>75</v>
      </c>
      <c r="H14" s="45" t="s">
        <v>76</v>
      </c>
      <c r="I14" s="47">
        <v>72.000000000000014</v>
      </c>
      <c r="J14" s="19"/>
      <c r="K14" s="19"/>
      <c r="L14" s="19"/>
      <c r="M14" s="19"/>
      <c r="N14" s="19"/>
      <c r="O14" s="19"/>
      <c r="P14" s="19"/>
    </row>
    <row r="15" spans="1:16" ht="14.55" customHeight="1" thickBot="1" x14ac:dyDescent="0.3">
      <c r="A15" s="19"/>
      <c r="B15" s="19"/>
      <c r="C15" s="19"/>
      <c r="D15" s="19"/>
      <c r="E15" s="19"/>
      <c r="F15" s="19"/>
      <c r="G15" s="44" t="s">
        <v>77</v>
      </c>
      <c r="H15" s="45" t="s">
        <v>60</v>
      </c>
      <c r="I15" s="48">
        <v>142.66892189393184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5.2056750000000003</v>
      </c>
      <c r="F40" s="78">
        <v>5.5527199999999999</v>
      </c>
      <c r="G40" s="78">
        <v>5.8997650000000004</v>
      </c>
      <c r="H40" s="78">
        <v>6.24681</v>
      </c>
      <c r="I40" s="78">
        <v>6.5938549999999996</v>
      </c>
      <c r="J40" s="54">
        <v>6.9409000000000001</v>
      </c>
      <c r="K40" s="78">
        <v>7.2879450000000006</v>
      </c>
      <c r="L40" s="78">
        <v>7.6349900000000002</v>
      </c>
      <c r="M40" s="78">
        <v>7.9820349999999998</v>
      </c>
      <c r="N40" s="78">
        <v>8.3290800000000011</v>
      </c>
      <c r="O40" s="78">
        <v>8.6761250000000008</v>
      </c>
      <c r="P40" s="19"/>
    </row>
    <row r="41" spans="1:16" x14ac:dyDescent="0.25">
      <c r="A41" s="19"/>
      <c r="B41" s="19"/>
      <c r="C41" s="55">
        <v>-0.2</v>
      </c>
      <c r="D41" s="56">
        <v>41860.800000000003</v>
      </c>
      <c r="E41" s="90">
        <v>5.8157820201995891E-2</v>
      </c>
      <c r="F41" s="90">
        <v>0.12870167488212902</v>
      </c>
      <c r="G41" s="90">
        <v>0.19924552956226216</v>
      </c>
      <c r="H41" s="90">
        <v>0.26978938424239507</v>
      </c>
      <c r="I41" s="90">
        <v>0.34033323892252798</v>
      </c>
      <c r="J41" s="90">
        <v>0.41087709360266111</v>
      </c>
      <c r="K41" s="90">
        <v>0.48142094828279447</v>
      </c>
      <c r="L41" s="90">
        <v>0.55196480296292738</v>
      </c>
      <c r="M41" s="90">
        <v>0.62250865764306029</v>
      </c>
      <c r="N41" s="90">
        <v>0.69305251232319365</v>
      </c>
      <c r="O41" s="90">
        <v>0.76359636700332678</v>
      </c>
      <c r="P41" s="19"/>
    </row>
    <row r="42" spans="1:16" x14ac:dyDescent="0.25">
      <c r="A42" s="19"/>
      <c r="B42" s="19"/>
      <c r="C42" s="55">
        <v>-0.15</v>
      </c>
      <c r="D42" s="56">
        <v>52326</v>
      </c>
      <c r="E42" s="90">
        <v>0.32269727525249481</v>
      </c>
      <c r="F42" s="90">
        <v>0.41087709360266111</v>
      </c>
      <c r="G42" s="90">
        <v>0.49905691195282742</v>
      </c>
      <c r="H42" s="90">
        <v>0.58723673030299373</v>
      </c>
      <c r="I42" s="90">
        <v>0.67541654865315981</v>
      </c>
      <c r="J42" s="90">
        <v>0.76359636700332656</v>
      </c>
      <c r="K42" s="90">
        <v>0.85177618535349287</v>
      </c>
      <c r="L42" s="90">
        <v>0.93995600370365917</v>
      </c>
      <c r="M42" s="90">
        <v>1.0281358220538253</v>
      </c>
      <c r="N42" s="90">
        <v>1.1163156404039922</v>
      </c>
      <c r="O42" s="90">
        <v>1.2044954587541583</v>
      </c>
      <c r="P42" s="19"/>
    </row>
    <row r="43" spans="1:16" x14ac:dyDescent="0.25">
      <c r="A43" s="19"/>
      <c r="B43" s="19"/>
      <c r="C43" s="55">
        <v>-0.1</v>
      </c>
      <c r="D43" s="56">
        <v>61560</v>
      </c>
      <c r="E43" s="90">
        <v>0.55611444147352329</v>
      </c>
      <c r="F43" s="90">
        <v>0.65985540423842481</v>
      </c>
      <c r="G43" s="90">
        <v>0.76359636700332656</v>
      </c>
      <c r="H43" s="90">
        <v>0.86733732976822786</v>
      </c>
      <c r="I43" s="90">
        <v>0.97107829253312938</v>
      </c>
      <c r="J43" s="90">
        <v>1.0748192552980309</v>
      </c>
      <c r="K43" s="90">
        <v>1.1785602180629327</v>
      </c>
      <c r="L43" s="90">
        <v>1.2823011808278344</v>
      </c>
      <c r="M43" s="90">
        <v>1.3860421435927357</v>
      </c>
      <c r="N43" s="90">
        <v>1.4897831063576379</v>
      </c>
      <c r="O43" s="90">
        <v>1.5935240691225387</v>
      </c>
      <c r="P43" s="19"/>
    </row>
    <row r="44" spans="1:16" x14ac:dyDescent="0.25">
      <c r="A44" s="19"/>
      <c r="B44" s="19"/>
      <c r="C44" s="55">
        <v>-0.05</v>
      </c>
      <c r="D44" s="56">
        <v>68400</v>
      </c>
      <c r="E44" s="90">
        <v>0.72901604608169279</v>
      </c>
      <c r="F44" s="90">
        <v>0.84428378248713876</v>
      </c>
      <c r="G44" s="90">
        <v>0.95955151889258516</v>
      </c>
      <c r="H44" s="90">
        <v>1.0748192552980309</v>
      </c>
      <c r="I44" s="90">
        <v>1.1900869917034771</v>
      </c>
      <c r="J44" s="90">
        <v>1.3053547281089233</v>
      </c>
      <c r="K44" s="90">
        <v>1.4206224645143699</v>
      </c>
      <c r="L44" s="90">
        <v>1.5358902009198157</v>
      </c>
      <c r="M44" s="90">
        <v>1.6511579373252618</v>
      </c>
      <c r="N44" s="90">
        <v>1.7664256737307085</v>
      </c>
      <c r="O44" s="90">
        <v>1.8816934101361547</v>
      </c>
      <c r="P44" s="19"/>
    </row>
    <row r="45" spans="1:16" x14ac:dyDescent="0.25">
      <c r="A45" s="19"/>
      <c r="B45" s="19"/>
      <c r="C45" s="51" t="s">
        <v>86</v>
      </c>
      <c r="D45" s="57">
        <v>72000</v>
      </c>
      <c r="E45" s="90">
        <v>0.8200168906123082</v>
      </c>
      <c r="F45" s="90">
        <v>0.94135134998646164</v>
      </c>
      <c r="G45" s="90">
        <v>1.062685809360616</v>
      </c>
      <c r="H45" s="90">
        <v>1.1840202687347694</v>
      </c>
      <c r="I45" s="90">
        <v>1.3053547281089233</v>
      </c>
      <c r="J45" s="90">
        <v>1.4266891874830772</v>
      </c>
      <c r="K45" s="90">
        <v>1.5480236468572315</v>
      </c>
      <c r="L45" s="90">
        <v>1.6693581062313854</v>
      </c>
      <c r="M45" s="90">
        <v>1.7906925656055388</v>
      </c>
      <c r="N45" s="90">
        <v>1.9120270249796936</v>
      </c>
      <c r="O45" s="90">
        <v>2.0333614843538466</v>
      </c>
      <c r="P45" s="19"/>
    </row>
    <row r="46" spans="1:16" ht="14.55" customHeight="1" x14ac:dyDescent="0.25">
      <c r="A46" s="19"/>
      <c r="B46" s="19"/>
      <c r="C46" s="55">
        <v>0.05</v>
      </c>
      <c r="D46" s="56">
        <v>75600</v>
      </c>
      <c r="E46" s="90">
        <v>0.91101773514292339</v>
      </c>
      <c r="F46" s="90">
        <v>1.0384189174857847</v>
      </c>
      <c r="G46" s="90">
        <v>1.1658200998286468</v>
      </c>
      <c r="H46" s="90">
        <v>1.2932212821715079</v>
      </c>
      <c r="I46" s="90">
        <v>1.4206224645143695</v>
      </c>
      <c r="J46" s="90">
        <v>1.5480236468572315</v>
      </c>
      <c r="K46" s="90">
        <v>1.6754248292000926</v>
      </c>
      <c r="L46" s="90">
        <v>1.8028260115429546</v>
      </c>
      <c r="M46" s="90">
        <v>1.9302271938858158</v>
      </c>
      <c r="N46" s="90">
        <v>2.0576283762286778</v>
      </c>
      <c r="O46" s="90">
        <v>2.1850295585715394</v>
      </c>
      <c r="P46" s="19"/>
    </row>
    <row r="47" spans="1:16" x14ac:dyDescent="0.25">
      <c r="A47" s="19"/>
      <c r="B47" s="19"/>
      <c r="C47" s="55">
        <v>0.1</v>
      </c>
      <c r="D47" s="56">
        <v>83160</v>
      </c>
      <c r="E47" s="90">
        <v>1.102119508657216</v>
      </c>
      <c r="F47" s="90">
        <v>1.2422608092343634</v>
      </c>
      <c r="G47" s="90">
        <v>1.3824021098115113</v>
      </c>
      <c r="H47" s="90">
        <v>1.5225434103886588</v>
      </c>
      <c r="I47" s="90">
        <v>1.6626847109658063</v>
      </c>
      <c r="J47" s="90">
        <v>1.8028260115429542</v>
      </c>
      <c r="K47" s="90">
        <v>1.9429673121201021</v>
      </c>
      <c r="L47" s="90">
        <v>2.08310861269725</v>
      </c>
      <c r="M47" s="90">
        <v>2.223249913274397</v>
      </c>
      <c r="N47" s="90">
        <v>2.3633912138515454</v>
      </c>
      <c r="O47" s="90">
        <v>2.5035325144286933</v>
      </c>
      <c r="P47" s="19"/>
    </row>
    <row r="48" spans="1:16" x14ac:dyDescent="0.25">
      <c r="A48" s="19"/>
      <c r="B48" s="19"/>
      <c r="C48" s="55">
        <v>0.15</v>
      </c>
      <c r="D48" s="56">
        <v>95634</v>
      </c>
      <c r="E48" s="90">
        <v>1.4174374349557981</v>
      </c>
      <c r="F48" s="90">
        <v>1.5785999306195175</v>
      </c>
      <c r="G48" s="90">
        <v>1.7397624262832379</v>
      </c>
      <c r="H48" s="90">
        <v>1.9009249219469573</v>
      </c>
      <c r="I48" s="90">
        <v>2.0620874176106776</v>
      </c>
      <c r="J48" s="90">
        <v>2.2232499132743975</v>
      </c>
      <c r="K48" s="90">
        <v>2.3844124089381178</v>
      </c>
      <c r="L48" s="90">
        <v>2.5455749046018372</v>
      </c>
      <c r="M48" s="90">
        <v>2.7067374002655571</v>
      </c>
      <c r="N48" s="90">
        <v>2.8678998959292779</v>
      </c>
      <c r="O48" s="90">
        <v>3.0290623915929968</v>
      </c>
      <c r="P48" s="19"/>
    </row>
    <row r="49" spans="1:16" ht="14.4" thickBot="1" x14ac:dyDescent="0.3">
      <c r="A49" s="19"/>
      <c r="B49" s="19"/>
      <c r="C49" s="55">
        <v>0.2</v>
      </c>
      <c r="D49" s="58">
        <v>114760.8</v>
      </c>
      <c r="E49" s="90">
        <v>1.9009249219469582</v>
      </c>
      <c r="F49" s="90">
        <v>2.0943199167434217</v>
      </c>
      <c r="G49" s="90">
        <v>2.2877149115398856</v>
      </c>
      <c r="H49" s="90">
        <v>2.4811099063363491</v>
      </c>
      <c r="I49" s="90">
        <v>2.674504901132813</v>
      </c>
      <c r="J49" s="90">
        <v>2.867899895929277</v>
      </c>
      <c r="K49" s="90">
        <v>3.0612948907257413</v>
      </c>
      <c r="L49" s="90">
        <v>3.2546898855222048</v>
      </c>
      <c r="M49" s="90">
        <v>3.4480848803186683</v>
      </c>
      <c r="N49" s="90">
        <v>3.6414798751151327</v>
      </c>
      <c r="O49" s="90">
        <v>3.8348748699115971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2026-06-05T20:43:32Z</dcterms:modified>
</cp:coreProperties>
</file>