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52D50860-1338-4BCF-8DCD-3FAD8D502844}"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<sst xmlns="http://schemas.openxmlformats.org/spreadsheetml/2006/main" count="236" uniqueCount="135">
  <si>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</si>
  <si>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</si>
  <si>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</si>
  <si>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</si>
  <si>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</si>
  <si>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</si>
  <si>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</si>
  <si>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</si>
  <si>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</si>
  <si>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</si>
  <si>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</si>
  <si>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</si>
  <si>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</si>
  <si>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</si>
  <si>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</si>
  <si>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</si>
  <si>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</si>
  <si>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</si>
  <si>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</si>
  <si>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</si>
  <si>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</si>
  <si>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</si>
  <si>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</si>
  <si>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</si>
  <si>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</si>
  <si>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</si>
  <si>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</si>
  <si>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</si>
  <si>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</si>
  <si>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</si>
  <si>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</si>
  <si>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</si>
  <si>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</si>
  <si>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</si>
  <si>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</si>
  <si>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</si>
  <si>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</si>
  <si>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</si>
  <si>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</si>
  <si>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</si>
  <si>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</si>
  <si>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</si>
  <si>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</si>
  <si>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</si>
  <si>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</si>
  <si>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</si>
  <si>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</si>
  <si>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</si>
  <si>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</si>
  <si>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</si>
  <si>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</si>
  <si>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</si>
  <si>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</si>
  <si>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</si>
  <si>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</si>
  <si>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</si>
  <si>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</si>
  <si>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</si>
  <si>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</si>
  <si>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</si>
  <si>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</si>
  <si>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</si>
  <si>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</si>
  <si>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</si>
  <si>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</si>
  <si>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</si>
  <si>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</si>
  <si>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</si>
  <si>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</si>
  <si>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</si>
  <si>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</si>
  <si>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</si>
  <si>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</si>
  <si>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</si>
  <si>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</si>
  <si>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</si>
  <si>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</si>
  <si>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</si>
  <si>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</si>
  <si>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</si>
  <si>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</si>
  <si>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</si>
  <si>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</si>
  <si>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</si>
  <si>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</si>
  <si>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</si>
  <si>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</si>
  <si>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</si>
  <si>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</si>
  <si>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</si>
  <si>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</si>
  <si>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</si>
  <si>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</si>
  <si>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</si>
  <si>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</si>
  <si>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</si>
  <si>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</si>
  <si>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</si>
  <si>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</si>
  <si>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</si>
  <si>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</si>
  <si>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</si>
  <si>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</si>
  <si>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EUCALIPTO PELLITA VICHADA LA PRIMAVERA</t>
  </si>
  <si>
    <t>Premio ALIDE 2025 a la Gestión y Modernización Tecnológica – Por el aplicativo Decision.</t>
  </si>
  <si>
    <t>2026 Q1</t>
  </si>
  <si>
    <t>2020 Q3</t>
  </si>
  <si>
    <t>Material de propagacion: Plantula // Distancia de siembra: 2,2 x 3,5 // Densidad de siembra - Plantas/Ha.: 1.298 // Duracion del ciclo: 12 años // Productividad/Ha/Ciclo: 240 m3 // Inicio de Produccion desde la siembra: año 6  // Duracion de la etapa productiva: 7 años // Productividad promedio en etapa productiva  // Cultivo asociado: NA // Productividad promedio etapa productiva: 69 m3 // % Rendimiento 1ra. Calidad: 80 cosecha // % Rendimiento 2da. Calidad: 20 entresaca // Precio de venta ponderado por calidad: $217.088 // Valor Jornal: $99.000 // Otros: La entresaca al año 8 es una actividad de manejo silvicultural requerida por el proyecto forestal, la cual busca concentrar la productividad del bosque en los mejores árboles al final del turno - año 18. En muchas ocasiones los costos de esta actividad no generan utilidades al proyecto, o si se presentan, son muy marginales</t>
  </si>
  <si>
    <t>El presente documento corresponde a una actualización del documento PDF de la AgroGuía correspondiente a Eucalipto Pellita Vichada La Primavera publicada en la página web, y consta de las siguientes partes:</t>
  </si>
  <si>
    <t>- Flujo anualizado de los ingresos (precio y rendimiento) y los costos de producción para una hectárea de
Eucalipto Pellita Vichada La Primavera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</si>
  <si>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Eucalipto Pellita Vichada La Primavera.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</si>
  <si>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</si>
  <si>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</si>
  <si>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</si>
  <si>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</si>
  <si>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Eucalipto Pellita Vichada La Primavera.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</si>
  <si>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</si>
  <si>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</si>
  <si>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Eucalipto Pellita Vichada La Primavera, en lo que respecta a la mano de obra incluye actividades como la preparación del terreno, la siembra, el trazado y el ahoyado, entre otras, y ascienden a un total de $2,2 millones de pesos (equivalente a 17 jornales). En cuanto a los insumos, se incluyen los gastos relacionados con el material vegetal y las enmiendas, que en conjunto ascienden a  $1,4 millones.</t>
  </si>
  <si>
    <t>*** Los costos de sostenimiento del año 1 comprenden tanto los gastos relacionados con la mano de obra como aquellos asociados con los insumos necesarios desde el momento de la siembra de las plantas hasta finalizar el año 1. Para el caso de Eucalipto Pellita Vichada La Primavera, en lo que respecta a la mano de obra incluye actividades como la fertilización, riego, control de malezas, plagas y enfermedades, entre otras, y ascienden a un total de $2,0 millones de pesos (equivalente a 16 jornales). En cuanto a los insumos, se incluyen los fertilizantes, plaguicidas, transportes, entre otras, que en conjunto ascienden a  $2,6 millones.</t>
  </si>
  <si>
    <t>Nota 1: en caso de utilizar esta información para el desarrollo de otras publicaciones, por favor citar FINAGRO, "Agro Guía - Marcos de Referencia Agroeconómicos"</t>
  </si>
  <si>
    <t>Los costos totales del ciclo para esta actualización (2026 Q1) equivalen a $50,4 millones, en comparación con los costos del marco original que ascienden a $25,1 millones, (mes de publicación del marco: julio - 2020).
La rentabilidad actualizada (2026 Q1) bajó frente a la rentabilidad de la primera AgroGuía, pasando del 12,1% al 7,7%. Mientras que el crecimiento de los costos fue del 200,6%, el crecimiento de los ingresos fue del 189,8%.</t>
  </si>
  <si>
    <t>En cuanto a los costos de mano de obra de la AgroGuía actualizada, se destaca la participación de instalación seguido de otros, que representan el 29% y el 23% del costo total, respectivamente. En cuanto a los costos de insumos, se destaca la participación de transporte seguido de fertilización, que representan el 70% y el 10% del costo total, respectivamente.</t>
  </si>
  <si>
    <t>A continuación, se presenta la desagregación de los costos de mano de obra e insumos según las diferentes actividades vinculadas a la producción de EUCALIPTO PELLITA VICHADA LA PRIMAVERA</t>
  </si>
  <si>
    <t>En cuanto a los costos de mano de obra, se destaca la participación de instalación segido por otros que representan el 29% y el 23% del costo total, respectivamente. En cuanto a los costos de insumos, se destaca la participación de transporte segido por fertilización que representan el 65% y el 15% del costo total, respectivamente.</t>
  </si>
  <si>
    <t>En cuanto a los costos de mano de obra, se destaca la participación de instalación segido por otros que representan el 29% y el 23% del costo total, respectivamente. En cuanto a los costos de insumos, se destaca la participación de transporte segido por fertilización que representan el 70% y el 10% del costo total, respectivamente.</t>
  </si>
  <si>
    <t>En cuanto a los costos de mano de obra, se destaca la participación de instalación segido por otros que representan el 29% y el 23% del costo total, respectivamente.</t>
  </si>
  <si>
    <t>En cuanto a los costos de insumos, se destaca la participación de transporte segido por fertilización que representan el 70% y el 10% del costo total, respectivamente.</t>
  </si>
  <si>
    <t>En cuanto a los costos de insumos, se destaca la participación de transporte segido por fertilización que representan el 65% y el 15% del costo total, respectivamente.</t>
  </si>
  <si>
    <t>En cuanto a los costos de mano de obra, se destaca la participación de instalación segido por otros que representan el 29% y el 23% del costo total, respectivamente.En cuanto a los costos de insumos, se destaca la participación de transporte segido por fertilización que representan el 65% y el 15% del costo total, respectivamente.</t>
  </si>
  <si>
    <t>De acuerdo con el comportamiento histórico del sistema productivo, se efectuó un análisis de sensibilidad del margen de utilidad obtenido en la producción de EUCALIPTO PELLITA VICHADA LA PRIMAVERA, frente a diferentes escenarios de variación de precios de venta en finca y rendimientos probables (kg/ha).</t>
  </si>
  <si>
    <t>Con un precio ponderado de COP $ 226.146/kg y con un rendimiento por hectárea de 240 kg por ciclo; el margen de utilidad obtenido en la producción de eucalipto pellita vichada la primavera es del 7%.</t>
  </si>
  <si>
    <t>El precio mínimo ponderado para cubrir los costos de producción, con un rendimiento de 240 kg para todo el ciclo de producción, es COP $ 210.027/kg.</t>
  </si>
  <si>
    <t>El rendimiento mínimo por ha/ciclo para cubrir los costos de producción, con un precio ponderado de COP $ 226.146, es de 176 kg/ha para todo el ciclo.</t>
  </si>
  <si>
    <t>El siguiente cuadro presenta diferentes escenarios de rentabilidad para el sistema productivo de EUCALIPTO PELLITA VICHADA LA PRIMAVERA,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</si>
</sst>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984382C0-17E6-9811-5DF0-CA39D8E2A9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C0B2943F-4644-A402-9856-0E931479A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3C9B07CD-5E6A-EB98-6DD5-438A54B9FC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B071EAB-5367-11F3-E0E7-BE4D6A35525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E26917E9-2652-2F58-0319-F4B42A23CC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5BB3B7E5-67DF-AAB3-BDBE-2AE8C5D0A4B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1B87D82D-B236-B4D7-7376-2D863FB3223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F0CBA33-418B-D71C-D94E-0B5ACCC62A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6062DD8F-4825-F7FD-8DE9-3447F18FBF6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351C557-7449-E106-CA14-757C4620689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4" width="10.77734375" style="19" customWidth="1"/>
    <col min="15"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2163</v>
      </c>
      <c r="C7" s="22">
        <v>1953</v>
      </c>
      <c r="D7" s="22">
        <v>1260</v>
      </c>
      <c r="E7" s="22">
        <v>1008</v>
      </c>
      <c r="F7" s="22">
        <v>472.5</v>
      </c>
      <c r="G7" s="22">
        <v>472.5</v>
      </c>
      <c r="H7" s="22">
        <v>976.5</v>
      </c>
      <c r="I7" s="22">
        <v>472.5</v>
      </c>
      <c r="J7" s="22">
        <v>472.5</v>
      </c>
      <c r="K7" s="22">
        <v>472.5</v>
      </c>
      <c r="L7" s="22">
        <v>472.5</v>
      </c>
      <c r="M7" s="22">
        <v>472.5</v>
      </c>
      <c r="N7" s="22">
        <v>1732.5</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12400.5</v>
      </c>
      <c r="AH7" s="23">
        <v>0.2460103999163154</v>
      </c>
    </row>
    <row r="8" spans="1:34" x14ac:dyDescent="0.25">
      <c r="A8" s="5" t="s">
        <v>101</v>
      </c>
      <c r="B8" s="22">
        <v>1376.62</v>
      </c>
      <c r="C8" s="22">
        <v>2622.93</v>
      </c>
      <c r="D8" s="22">
        <v>1303.24</v>
      </c>
      <c r="E8" s="22">
        <v>1185.8599999999999</v>
      </c>
      <c r="F8" s="22">
        <v>284.02999999999997</v>
      </c>
      <c r="G8" s="22">
        <v>284.02999999999997</v>
      </c>
      <c r="H8" s="22">
        <v>7234.76</v>
      </c>
      <c r="I8" s="22">
        <v>284.02999999999997</v>
      </c>
      <c r="J8" s="22">
        <v>284.02999999999997</v>
      </c>
      <c r="K8" s="22">
        <v>284.02999999999997</v>
      </c>
      <c r="L8" s="22">
        <v>284.02999999999997</v>
      </c>
      <c r="M8" s="22">
        <v>284.02999999999997</v>
      </c>
      <c r="N8" s="22">
        <v>22294.28</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38005.910000000003</v>
      </c>
      <c r="AH8" s="23">
        <v>0.75398960008368454</v>
      </c>
    </row>
    <row r="9" spans="1:34" x14ac:dyDescent="0.25">
      <c r="A9" s="9" t="s">
        <v>100</v>
      </c>
      <c r="B9" s="22">
        <v>3539.62</v>
      </c>
      <c r="C9" s="22">
        <v>4575.93</v>
      </c>
      <c r="D9" s="22">
        <v>2563.2399999999998</v>
      </c>
      <c r="E9" s="22">
        <v>2193.86</v>
      </c>
      <c r="F9" s="22">
        <v>756.53</v>
      </c>
      <c r="G9" s="22">
        <v>756.53</v>
      </c>
      <c r="H9" s="22">
        <v>8211.26</v>
      </c>
      <c r="I9" s="22">
        <v>756.53</v>
      </c>
      <c r="J9" s="22">
        <v>756.53</v>
      </c>
      <c r="K9" s="22">
        <v>756.53</v>
      </c>
      <c r="L9" s="22">
        <v>756.53</v>
      </c>
      <c r="M9" s="22">
        <v>756.53</v>
      </c>
      <c r="N9" s="22">
        <v>24026.78</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50406.41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0</v>
      </c>
      <c r="F11" s="24">
        <v>0</v>
      </c>
      <c r="G11" s="24">
        <v>0</v>
      </c>
      <c r="H11" s="24">
        <v>50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x14ac:dyDescent="0.25">
      <c r="A13" s="5" t="s">
        <v>18</v>
      </c>
      <c r="B13" s="24"/>
      <c r="C13" s="24">
        <v>0</v>
      </c>
      <c r="D13" s="24">
        <v>0</v>
      </c>
      <c r="E13" s="24">
        <v>0</v>
      </c>
      <c r="F13" s="24">
        <v>0</v>
      </c>
      <c r="G13" s="24">
        <v>0</v>
      </c>
      <c r="H13" s="24">
        <v>0</v>
      </c>
      <c r="I13" s="24">
        <v>0</v>
      </c>
      <c r="J13" s="24">
        <v>0</v>
      </c>
      <c r="K13" s="24">
        <v>0</v>
      </c>
      <c r="L13" s="24">
        <v>0</v>
      </c>
      <c r="M13" s="24">
        <v>0</v>
      </c>
      <c r="N13" s="24">
        <v>190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190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0</v>
      </c>
      <c r="F15" s="25">
        <v>0</v>
      </c>
      <c r="G15" s="25">
        <v>0</v>
      </c>
      <c r="H15" s="25">
        <v>75.909309999999991</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75.909309999999991</v>
      </c>
      <c r="AH15" s="28"/>
    </row>
    <row r="16" spans="1:34"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151.81861999999998</v>
      </c>
      <c r="AH16" s="28"/>
    </row>
    <row r="17" spans="1:34" x14ac:dyDescent="0.25">
      <c r="A17" s="5" t="s">
        <v>14</v>
      </c>
      <c r="B17" s="25"/>
      <c r="C17" s="25">
        <v>0</v>
      </c>
      <c r="D17" s="25">
        <v>0</v>
      </c>
      <c r="E17" s="25">
        <v>0</v>
      </c>
      <c r="F17" s="25">
        <v>0</v>
      </c>
      <c r="G17" s="25">
        <v>0</v>
      </c>
      <c r="H17" s="25">
        <v>0</v>
      </c>
      <c r="I17" s="25">
        <v>0</v>
      </c>
      <c r="J17" s="25">
        <v>0</v>
      </c>
      <c r="K17" s="25">
        <v>0</v>
      </c>
      <c r="L17" s="25">
        <v>0</v>
      </c>
      <c r="M17" s="25">
        <v>0</v>
      </c>
      <c r="N17" s="25">
        <v>265.68216999999999</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265.68216999999999</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0</v>
      </c>
      <c r="F19" s="22">
        <v>0</v>
      </c>
      <c r="G19" s="22">
        <v>0</v>
      </c>
      <c r="H19" s="22">
        <v>3795.47</v>
      </c>
      <c r="I19" s="22">
        <v>0</v>
      </c>
      <c r="J19" s="22">
        <v>0</v>
      </c>
      <c r="K19" s="22">
        <v>0</v>
      </c>
      <c r="L19" s="22">
        <v>0</v>
      </c>
      <c r="M19" s="22">
        <v>0</v>
      </c>
      <c r="N19" s="22">
        <v>50479.61</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54275.08</v>
      </c>
      <c r="AH19" s="28"/>
    </row>
    <row r="20" spans="1:34" x14ac:dyDescent="0.25">
      <c r="A20" s="3" t="s">
        <v>11</v>
      </c>
      <c r="B20" s="26">
        <v>-3539.62</v>
      </c>
      <c r="C20" s="26">
        <v>-4575.93</v>
      </c>
      <c r="D20" s="26">
        <v>-2563.2399999999998</v>
      </c>
      <c r="E20" s="26">
        <v>-2193.86</v>
      </c>
      <c r="F20" s="26">
        <v>-756.53</v>
      </c>
      <c r="G20" s="26">
        <v>-756.53</v>
      </c>
      <c r="H20" s="26">
        <v>-4415.8</v>
      </c>
      <c r="I20" s="26">
        <v>-756.53</v>
      </c>
      <c r="J20" s="26">
        <v>-756.53</v>
      </c>
      <c r="K20" s="26">
        <v>-756.53</v>
      </c>
      <c r="L20" s="26">
        <v>-756.53</v>
      </c>
      <c r="M20" s="26">
        <v>-756.53</v>
      </c>
      <c r="N20" s="26">
        <v>26452.84</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3868.67</v>
      </c>
      <c r="AH20" s="31"/>
    </row>
    <row r="21" spans="1:34" x14ac:dyDescent="0.25">
      <c r="J21" s="19"/>
      <c r="AG21" s="88">
        <v>7.674961453708562E-2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2352</v>
      </c>
      <c r="D121" s="70">
        <v>720</v>
      </c>
      <c r="E121" s="70">
        <v>576</v>
      </c>
      <c r="F121" s="70">
        <v>270</v>
      </c>
      <c r="G121" s="70">
        <v>270</v>
      </c>
      <c r="H121" s="95">
        <v>558</v>
      </c>
      <c r="I121" s="70">
        <v>270</v>
      </c>
      <c r="J121" s="70">
        <v>270</v>
      </c>
      <c r="K121" s="70">
        <v>270</v>
      </c>
      <c r="L121" s="70">
        <v>270</v>
      </c>
      <c r="M121" s="70">
        <v>270</v>
      </c>
      <c r="N121" s="70">
        <v>990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7086</v>
      </c>
      <c r="AH121" s="71">
        <v>0.28200066858752926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2678.1</v>
      </c>
      <c r="D122" s="70">
        <v>809.5</v>
      </c>
      <c r="E122" s="70">
        <v>754</v>
      </c>
      <c r="F122" s="70">
        <v>125</v>
      </c>
      <c r="G122" s="70">
        <v>125</v>
      </c>
      <c r="H122" s="95">
        <v>3165</v>
      </c>
      <c r="I122" s="70">
        <v>125</v>
      </c>
      <c r="J122" s="70">
        <v>125</v>
      </c>
      <c r="K122" s="70">
        <v>125</v>
      </c>
      <c r="L122" s="70">
        <v>125</v>
      </c>
      <c r="M122" s="70">
        <v>125</v>
      </c>
      <c r="N122" s="70">
        <v>9760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18041.599999999999</v>
      </c>
      <c r="AH122" s="71">
        <v>0.71799933141247074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5030.1000000000004</v>
      </c>
      <c r="D123" s="70">
        <v>1529.5</v>
      </c>
      <c r="E123" s="70">
        <v>1330</v>
      </c>
      <c r="F123" s="70">
        <v>395</v>
      </c>
      <c r="G123" s="70">
        <v>395</v>
      </c>
      <c r="H123" s="95">
        <v>3723</v>
      </c>
      <c r="I123" s="70">
        <v>395</v>
      </c>
      <c r="J123" s="70">
        <v>395</v>
      </c>
      <c r="K123" s="70">
        <v>395</v>
      </c>
      <c r="L123" s="70">
        <v>395</v>
      </c>
      <c r="M123" s="70">
        <v>395</v>
      </c>
      <c r="N123" s="70">
        <v>10750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25127.599999999999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190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190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40</v>
      </c>
      <c r="D129" s="74">
        <v>40</v>
      </c>
      <c r="E129" s="74">
        <v>40</v>
      </c>
      <c r="F129" s="74">
        <v>40</v>
      </c>
      <c r="G129" s="74">
        <v>40</v>
      </c>
      <c r="H129" s="97">
        <v>40</v>
      </c>
      <c r="I129" s="74">
        <v>40</v>
      </c>
      <c r="J129" s="74">
        <v>40</v>
      </c>
      <c r="K129" s="74">
        <v>40</v>
      </c>
      <c r="L129" s="74">
        <v>40</v>
      </c>
      <c r="M129" s="74">
        <v>40</v>
      </c>
      <c r="N129" s="74">
        <v>40</v>
      </c>
      <c r="O129" s="74">
        <v>40</v>
      </c>
      <c r="P129" s="74">
        <v>40</v>
      </c>
      <c r="Q129" s="74">
        <v>40</v>
      </c>
      <c r="R129" s="74">
        <v>40</v>
      </c>
      <c r="S129" s="74">
        <v>40</v>
      </c>
      <c r="T129" s="74">
        <v>40</v>
      </c>
      <c r="U129" s="74">
        <v>40</v>
      </c>
      <c r="V129" s="74">
        <v>40</v>
      </c>
      <c r="W129" s="74">
        <v>40</v>
      </c>
      <c r="X129" s="74">
        <v>40</v>
      </c>
      <c r="Y129" s="74">
        <v>40</v>
      </c>
      <c r="Z129" s="74">
        <v>40</v>
      </c>
      <c r="AA129" s="74">
        <v>40</v>
      </c>
      <c r="AB129" s="74">
        <v>40</v>
      </c>
      <c r="AC129" s="74">
        <v>40</v>
      </c>
      <c r="AD129" s="74">
        <v>40</v>
      </c>
      <c r="AE129" s="74">
        <v>40</v>
      </c>
      <c r="AF129" s="74">
        <v>40</v>
      </c>
      <c r="AG129" s="74">
        <v>40</v>
      </c>
      <c r="AH129" s="63"/>
    </row>
    <row r="130" spans="1:40" s="21" customFormat="1" x14ac:dyDescent="0.25">
      <c r="A130" s="68" t="s">
        <v>15</v>
      </c>
      <c r="B130" s="74"/>
      <c r="C130" s="74">
        <v>80</v>
      </c>
      <c r="D130" s="74">
        <v>80</v>
      </c>
      <c r="E130" s="74">
        <v>80</v>
      </c>
      <c r="F130" s="74">
        <v>80</v>
      </c>
      <c r="G130" s="74">
        <v>80</v>
      </c>
      <c r="H130" s="74">
        <v>80</v>
      </c>
      <c r="I130" s="74">
        <v>80</v>
      </c>
      <c r="J130" s="74">
        <v>80</v>
      </c>
      <c r="K130" s="74">
        <v>80</v>
      </c>
      <c r="L130" s="74">
        <v>80</v>
      </c>
      <c r="M130" s="74">
        <v>80</v>
      </c>
      <c r="N130" s="74">
        <v>80</v>
      </c>
      <c r="O130" s="74">
        <v>80</v>
      </c>
      <c r="P130" s="74">
        <v>80</v>
      </c>
      <c r="Q130" s="74">
        <v>80</v>
      </c>
      <c r="R130" s="74">
        <v>80</v>
      </c>
      <c r="S130" s="74">
        <v>80</v>
      </c>
      <c r="T130" s="74">
        <v>80</v>
      </c>
      <c r="U130" s="74">
        <v>80</v>
      </c>
      <c r="V130" s="74">
        <v>80</v>
      </c>
      <c r="W130" s="74">
        <v>80</v>
      </c>
      <c r="X130" s="74">
        <v>80</v>
      </c>
      <c r="Y130" s="74">
        <v>80</v>
      </c>
      <c r="Z130" s="74">
        <v>80</v>
      </c>
      <c r="AA130" s="74">
        <v>80</v>
      </c>
      <c r="AB130" s="74">
        <v>80</v>
      </c>
      <c r="AC130" s="74">
        <v>80</v>
      </c>
      <c r="AD130" s="74">
        <v>80</v>
      </c>
      <c r="AE130" s="74">
        <v>80</v>
      </c>
      <c r="AF130" s="74">
        <v>80</v>
      </c>
      <c r="AG130" s="74">
        <v>80</v>
      </c>
      <c r="AH130" s="63"/>
    </row>
    <row r="131" spans="1:40" s="21" customFormat="1" x14ac:dyDescent="0.25">
      <c r="A131" s="68" t="s">
        <v>14</v>
      </c>
      <c r="B131" s="74"/>
      <c r="C131" s="74">
        <v>140</v>
      </c>
      <c r="D131" s="74">
        <v>140</v>
      </c>
      <c r="E131" s="74">
        <v>140</v>
      </c>
      <c r="F131" s="74">
        <v>140</v>
      </c>
      <c r="G131" s="74">
        <v>140</v>
      </c>
      <c r="H131" s="74">
        <v>140</v>
      </c>
      <c r="I131" s="74">
        <v>140</v>
      </c>
      <c r="J131" s="74">
        <v>140</v>
      </c>
      <c r="K131" s="74">
        <v>140</v>
      </c>
      <c r="L131" s="74">
        <v>140</v>
      </c>
      <c r="M131" s="74">
        <v>140</v>
      </c>
      <c r="N131" s="74">
        <v>140</v>
      </c>
      <c r="O131" s="74">
        <v>140</v>
      </c>
      <c r="P131" s="74">
        <v>140</v>
      </c>
      <c r="Q131" s="74">
        <v>140</v>
      </c>
      <c r="R131" s="74">
        <v>140</v>
      </c>
      <c r="S131" s="74">
        <v>140</v>
      </c>
      <c r="T131" s="74">
        <v>140</v>
      </c>
      <c r="U131" s="74">
        <v>140</v>
      </c>
      <c r="V131" s="74">
        <v>140</v>
      </c>
      <c r="W131" s="74">
        <v>140</v>
      </c>
      <c r="X131" s="74">
        <v>140</v>
      </c>
      <c r="Y131" s="74">
        <v>140</v>
      </c>
      <c r="Z131" s="74">
        <v>140</v>
      </c>
      <c r="AA131" s="74">
        <v>140</v>
      </c>
      <c r="AB131" s="74">
        <v>140</v>
      </c>
      <c r="AC131" s="74">
        <v>140</v>
      </c>
      <c r="AD131" s="74">
        <v>140</v>
      </c>
      <c r="AE131" s="74">
        <v>140</v>
      </c>
      <c r="AF131" s="74">
        <v>140</v>
      </c>
      <c r="AG131" s="74">
        <v>140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0</v>
      </c>
      <c r="F133" s="70">
        <v>0</v>
      </c>
      <c r="G133" s="70">
        <v>0</v>
      </c>
      <c r="H133" s="95">
        <v>2000</v>
      </c>
      <c r="I133" s="70">
        <v>0</v>
      </c>
      <c r="J133" s="70">
        <v>0</v>
      </c>
      <c r="K133" s="70">
        <v>0</v>
      </c>
      <c r="L133" s="70">
        <v>0</v>
      </c>
      <c r="M133" s="70">
        <v>0</v>
      </c>
      <c r="N133" s="70">
        <v>26600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28600</v>
      </c>
      <c r="AH133" s="63"/>
    </row>
    <row r="134" spans="1:40" s="21" customFormat="1" x14ac:dyDescent="0.25">
      <c r="A134" s="66" t="s">
        <v>11</v>
      </c>
      <c r="B134" s="70"/>
      <c r="C134" s="70">
        <v>-5030.1000000000004</v>
      </c>
      <c r="D134" s="70">
        <v>-1529.5</v>
      </c>
      <c r="E134" s="70">
        <v>-1330</v>
      </c>
      <c r="F134" s="70">
        <v>-395</v>
      </c>
      <c r="G134" s="70">
        <v>-395</v>
      </c>
      <c r="H134" s="95">
        <v>-1723</v>
      </c>
      <c r="I134" s="70">
        <v>-395</v>
      </c>
      <c r="J134" s="70">
        <v>-395</v>
      </c>
      <c r="K134" s="70">
        <v>-395</v>
      </c>
      <c r="L134" s="70">
        <v>-395</v>
      </c>
      <c r="M134" s="70">
        <v>-395</v>
      </c>
      <c r="N134" s="70">
        <v>15850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3472.4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720000</v>
      </c>
      <c r="J5" t="s">
        <v>4</v>
      </c>
      <c r="K5" s="1">
        <v>165000</v>
      </c>
      <c r="S5" s="120"/>
      <c r="T5" s="120"/>
      <c r="U5" s="120"/>
      <c r="V5" s="120"/>
      <c r="W5" s="120"/>
      <c r="X5" s="120"/>
      <c r="Y5" s="120"/>
      <c r="Z5" s="120"/>
    </row>
    <row r="6" spans="1:27" x14ac:dyDescent="0.3">
      <c r="A6" t="s">
        <v>8</v>
      </c>
      <c r="B6" s="1">
        <v>1188000</v>
      </c>
      <c r="J6" t="s">
        <v>8</v>
      </c>
      <c r="K6" s="1">
        <v>1500000</v>
      </c>
      <c r="S6" s="120"/>
      <c r="T6" s="120"/>
      <c r="U6" s="120"/>
      <c r="V6" s="120"/>
      <c r="W6" s="120"/>
      <c r="X6" s="120"/>
      <c r="Y6" s="120"/>
      <c r="Z6" s="120"/>
      <c r="AA6" s="18"/>
    </row>
    <row r="7" spans="1:27" x14ac:dyDescent="0.3">
      <c r="A7" t="s">
        <v>9</v>
      </c>
      <c r="B7" s="1">
        <v>720000</v>
      </c>
      <c r="J7" t="s">
        <v>9</v>
      </c>
      <c r="K7" s="1">
        <v>0</v>
      </c>
      <c r="S7" s="120"/>
      <c r="T7" s="120"/>
      <c r="U7" s="120"/>
      <c r="V7" s="120"/>
      <c r="W7" s="120"/>
      <c r="X7" s="120"/>
      <c r="Y7" s="120"/>
      <c r="Z7" s="120"/>
      <c r="AA7" s="18"/>
    </row>
    <row r="8" spans="1:27" x14ac:dyDescent="0.3">
      <c r="A8" t="s">
        <v>7</v>
      </c>
      <c r="B8" s="1">
        <v>504000</v>
      </c>
      <c r="J8" t="s">
        <v>7</v>
      </c>
      <c r="K8" s="1">
        <v>2676100</v>
      </c>
      <c r="S8" s="120"/>
      <c r="T8" s="120"/>
      <c r="U8" s="120"/>
      <c r="V8" s="120"/>
      <c r="W8" s="120"/>
      <c r="X8" s="120"/>
      <c r="Y8" s="120"/>
      <c r="Z8" s="120"/>
    </row>
    <row r="9" spans="1:27" x14ac:dyDescent="0.3">
      <c r="A9" t="s">
        <v>3</v>
      </c>
      <c r="B9" s="1">
        <v>2028000</v>
      </c>
      <c r="J9" t="s">
        <v>3</v>
      </c>
      <c r="K9" s="1">
        <v>913000</v>
      </c>
      <c r="S9" s="120"/>
      <c r="T9" s="120"/>
      <c r="U9" s="120"/>
      <c r="V9" s="120"/>
      <c r="W9" s="120"/>
      <c r="X9" s="120"/>
      <c r="Y9" s="120"/>
      <c r="Z9" s="120"/>
    </row>
    <row r="10" spans="1:27" x14ac:dyDescent="0.3">
      <c r="A10" t="s">
        <v>6</v>
      </c>
      <c r="B10" s="1">
        <v>1638000</v>
      </c>
      <c r="J10" t="s">
        <v>6</v>
      </c>
      <c r="K10" s="1">
        <v>0</v>
      </c>
      <c r="S10" s="120"/>
      <c r="T10" s="120"/>
      <c r="U10" s="120"/>
      <c r="V10" s="120"/>
      <c r="W10" s="120"/>
      <c r="X10" s="120"/>
      <c r="Y10" s="120"/>
      <c r="Z10" s="120"/>
    </row>
    <row r="11" spans="1:27" x14ac:dyDescent="0.3">
      <c r="A11" t="s">
        <v>5</v>
      </c>
      <c r="B11" s="1">
        <v>288000</v>
      </c>
      <c r="J11" t="s">
        <v>5</v>
      </c>
      <c r="K11" s="1">
        <v>0</v>
      </c>
      <c r="S11" s="120"/>
      <c r="T11" s="120"/>
      <c r="U11" s="120"/>
      <c r="V11" s="120"/>
      <c r="W11" s="120"/>
      <c r="X11" s="120"/>
      <c r="Y11" s="120"/>
      <c r="Z11" s="120"/>
    </row>
    <row r="12" spans="1:27" x14ac:dyDescent="0.3">
      <c r="A12" t="s">
        <v>59</v>
      </c>
      <c r="B12" s="1">
        <v>0</v>
      </c>
      <c r="J12" t="s">
        <v>59</v>
      </c>
      <c r="K12" s="1">
        <v>1020000</v>
      </c>
    </row>
    <row r="13" spans="1:27" x14ac:dyDescent="0.3">
      <c r="A13" t="s">
        <v>10</v>
      </c>
      <c r="B13" s="1">
        <v>0</v>
      </c>
      <c r="J13" t="s">
        <v>10</v>
      </c>
      <c r="K13" s="1">
        <v>11700000</v>
      </c>
    </row>
    <row r="14" spans="1:27" x14ac:dyDescent="0.3">
      <c r="A14" t="s">
        <v>63</v>
      </c>
      <c r="B14" s="1">
        <v>0</v>
      </c>
      <c r="J14" t="s">
        <v>63</v>
      </c>
      <c r="K14" s="1">
        <v>67500</v>
      </c>
    </row>
    <row r="15" spans="1:27" x14ac:dyDescent="0.3">
      <c r="A15" s="12" t="s">
        <v>64</v>
      </c>
      <c r="B15" s="13">
        <v>7086000</v>
      </c>
      <c r="J15" s="12" t="s">
        <v>64</v>
      </c>
      <c r="K15" s="13">
        <v>18041600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1260000</v>
      </c>
      <c r="J22" t="s">
        <v>4</v>
      </c>
      <c r="K22" s="1">
        <v>232425</v>
      </c>
      <c r="S22" s="120"/>
      <c r="T22" s="120"/>
      <c r="U22" s="120"/>
      <c r="V22" s="120"/>
      <c r="W22" s="120"/>
      <c r="X22" s="120"/>
      <c r="Y22" s="120"/>
      <c r="Z22" s="120"/>
    </row>
    <row r="23" spans="1:26" x14ac:dyDescent="0.3">
      <c r="A23" t="s">
        <v>8</v>
      </c>
      <c r="B23" s="1">
        <v>2079000</v>
      </c>
      <c r="J23" t="s">
        <v>8</v>
      </c>
      <c r="K23" s="1">
        <v>3408384</v>
      </c>
      <c r="S23" s="120"/>
      <c r="T23" s="120"/>
      <c r="U23" s="120"/>
      <c r="V23" s="120"/>
      <c r="W23" s="120"/>
      <c r="X23" s="120"/>
      <c r="Y23" s="120"/>
      <c r="Z23" s="120"/>
    </row>
    <row r="24" spans="1:26" ht="14.55" customHeight="1" x14ac:dyDescent="0.3">
      <c r="A24" t="s">
        <v>9</v>
      </c>
      <c r="B24" s="1">
        <v>1260000</v>
      </c>
      <c r="J24" t="s">
        <v>9</v>
      </c>
      <c r="K24" s="1">
        <v>0</v>
      </c>
      <c r="S24" s="120"/>
      <c r="T24" s="120"/>
      <c r="U24" s="120"/>
      <c r="V24" s="120"/>
      <c r="W24" s="120"/>
      <c r="X24" s="120"/>
      <c r="Y24" s="120"/>
      <c r="Z24" s="120"/>
    </row>
    <row r="25" spans="1:26" x14ac:dyDescent="0.3">
      <c r="A25" t="s">
        <v>7</v>
      </c>
      <c r="B25" s="1">
        <v>882000</v>
      </c>
      <c r="J25" t="s">
        <v>7</v>
      </c>
      <c r="K25" s="1">
        <v>3750829</v>
      </c>
      <c r="S25" s="120"/>
      <c r="T25" s="120"/>
      <c r="U25" s="120"/>
      <c r="V25" s="120"/>
      <c r="W25" s="120"/>
      <c r="X25" s="120"/>
      <c r="Y25" s="120"/>
      <c r="Z25" s="120"/>
    </row>
    <row r="26" spans="1:26" ht="14.55" customHeight="1" x14ac:dyDescent="0.3">
      <c r="A26" t="s">
        <v>3</v>
      </c>
      <c r="B26" s="1">
        <v>3549000</v>
      </c>
      <c r="J26" t="s">
        <v>3</v>
      </c>
      <c r="K26" s="1">
        <v>1376615</v>
      </c>
      <c r="S26" s="120"/>
      <c r="T26" s="120"/>
      <c r="U26" s="120"/>
      <c r="V26" s="120"/>
      <c r="W26" s="120"/>
      <c r="X26" s="120"/>
      <c r="Y26" s="120"/>
      <c r="Z26" s="120"/>
    </row>
    <row r="27" spans="1:26" x14ac:dyDescent="0.3">
      <c r="A27" t="s">
        <v>6</v>
      </c>
      <c r="B27" s="1">
        <v>2866500</v>
      </c>
      <c r="J27" t="s">
        <v>6</v>
      </c>
      <c r="K27" s="1">
        <v>0</v>
      </c>
      <c r="S27" s="120"/>
      <c r="T27" s="120"/>
      <c r="U27" s="120"/>
      <c r="V27" s="120"/>
      <c r="W27" s="120"/>
      <c r="X27" s="120"/>
      <c r="Y27" s="120"/>
      <c r="Z27" s="120"/>
    </row>
    <row r="28" spans="1:26" x14ac:dyDescent="0.3">
      <c r="A28" t="s">
        <v>5</v>
      </c>
      <c r="B28" s="1">
        <v>504000</v>
      </c>
      <c r="J28" t="s">
        <v>5</v>
      </c>
      <c r="K28" s="1">
        <v>0</v>
      </c>
      <c r="S28" s="120"/>
      <c r="T28" s="120"/>
      <c r="U28" s="120"/>
      <c r="V28" s="120"/>
      <c r="W28" s="120"/>
      <c r="X28" s="120"/>
      <c r="Y28" s="120"/>
      <c r="Z28" s="120"/>
    </row>
    <row r="29" spans="1:26" x14ac:dyDescent="0.3">
      <c r="A29" t="s">
        <v>59</v>
      </c>
      <c r="B29" s="1">
        <v>0</v>
      </c>
      <c r="J29" t="s">
        <v>59</v>
      </c>
      <c r="K29" s="1">
        <v>2332152</v>
      </c>
    </row>
    <row r="30" spans="1:26" x14ac:dyDescent="0.3">
      <c r="A30" t="s">
        <v>10</v>
      </c>
      <c r="B30" s="1">
        <v>0</v>
      </c>
      <c r="J30" t="s">
        <v>10</v>
      </c>
      <c r="K30" s="1">
        <v>26751168.600000001</v>
      </c>
    </row>
    <row r="31" spans="1:26" x14ac:dyDescent="0.3">
      <c r="A31" t="s">
        <v>63</v>
      </c>
      <c r="B31" s="1">
        <v>0</v>
      </c>
      <c r="J31" t="s">
        <v>63</v>
      </c>
      <c r="K31" s="1">
        <v>154332</v>
      </c>
    </row>
    <row r="32" spans="1:26" x14ac:dyDescent="0.3">
      <c r="A32" s="12" t="s">
        <v>64</v>
      </c>
      <c r="B32" s="13">
        <v>12400500</v>
      </c>
      <c r="J32" s="12" t="s">
        <v>64</v>
      </c>
      <c r="K32" s="13">
        <v>38005905.600000001</v>
      </c>
    </row>
    <row r="35" spans="1:15" x14ac:dyDescent="0.3">
      <c r="B35" t="s">
        <v>66</v>
      </c>
      <c r="C35" t="s">
        <v>67</v>
      </c>
      <c r="D35" t="s">
        <v>23</v>
      </c>
      <c r="H35" t="s">
        <v>67</v>
      </c>
      <c r="I35" t="s">
        <v>23</v>
      </c>
    </row>
    <row r="36" spans="1:15" x14ac:dyDescent="0.3">
      <c r="A36" t="s">
        <v>106</v>
      </c>
      <c r="B36" s="14">
        <v>25127600</v>
      </c>
      <c r="C36" s="14">
        <v>7086000</v>
      </c>
      <c r="D36" s="14">
        <v>18041600</v>
      </c>
      <c r="G36" t="s">
        <v>106</v>
      </c>
      <c r="H36" s="15">
        <v>0.28200066858752926</v>
      </c>
      <c r="I36" s="15">
        <v>0.71799933141247074</v>
      </c>
    </row>
    <row r="37" spans="1:15" x14ac:dyDescent="0.3">
      <c r="A37" t="s">
        <v>105</v>
      </c>
      <c r="B37" s="14">
        <v>50406405.600000001</v>
      </c>
      <c r="C37" s="14">
        <v>12400500</v>
      </c>
      <c r="D37" s="14">
        <v>38005905.600000001</v>
      </c>
      <c r="G37" t="s">
        <v>105</v>
      </c>
      <c r="H37" s="15">
        <v>0.2460103999163154</v>
      </c>
      <c r="I37" s="15">
        <v>0.75398960008368465</v>
      </c>
    </row>
    <row r="38" spans="1:15" x14ac:dyDescent="0.3">
      <c r="O38" s="17">
        <v>22803543360000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210026.71</v>
      </c>
      <c r="J11" s="19"/>
      <c r="K11" s="19"/>
      <c r="L11" s="19"/>
      <c r="M11" s="19"/>
      <c r="N11" s="19"/>
      <c r="O11" s="19"/>
      <c r="P11" s="19"/>
    </row>
    <row r="12" spans="1:16" ht="14.55" customHeight="1" thickBot="1" x14ac:dyDescent="0.3">
      <c r="A12" s="19"/>
      <c r="B12" s="19"/>
      <c r="C12" s="19"/>
      <c r="D12" s="19"/>
      <c r="E12" s="19"/>
      <c r="F12" s="19"/>
      <c r="G12" s="44" t="s">
        <v>72</v>
      </c>
      <c r="H12" s="45" t="s">
        <v>73</v>
      </c>
      <c r="I12" s="46">
        <v>3539620</v>
      </c>
      <c r="J12" s="19"/>
      <c r="K12" s="19"/>
      <c r="L12" s="19"/>
      <c r="M12" s="19"/>
      <c r="N12" s="19"/>
      <c r="O12" s="19"/>
      <c r="P12" s="19"/>
    </row>
    <row r="13" spans="1:16" ht="14.55" customHeight="1" thickBot="1" x14ac:dyDescent="0.3">
      <c r="A13" s="19"/>
      <c r="B13" s="19"/>
      <c r="C13" s="19"/>
      <c r="D13" s="19"/>
      <c r="E13" s="19"/>
      <c r="F13" s="19"/>
      <c r="G13" s="44" t="s">
        <v>74</v>
      </c>
      <c r="H13" s="45" t="s">
        <v>73</v>
      </c>
      <c r="I13" s="46">
        <v>4632829</v>
      </c>
      <c r="J13" s="19"/>
      <c r="K13" s="19"/>
      <c r="L13" s="19"/>
      <c r="M13" s="19"/>
      <c r="N13" s="19"/>
      <c r="O13" s="19"/>
      <c r="P13" s="19"/>
    </row>
    <row r="14" spans="1:16" ht="14.55" customHeight="1" thickBot="1" x14ac:dyDescent="0.3">
      <c r="A14" s="19"/>
      <c r="B14" s="19"/>
      <c r="C14" s="19"/>
      <c r="D14" s="19"/>
      <c r="E14" s="19"/>
      <c r="F14" s="19"/>
      <c r="G14" s="44" t="s">
        <v>75</v>
      </c>
      <c r="H14" s="45" t="s">
        <v>76</v>
      </c>
      <c r="I14" s="47">
        <v>0.24</v>
      </c>
      <c r="J14" s="19"/>
      <c r="K14" s="19"/>
      <c r="L14" s="19"/>
      <c r="M14" s="19"/>
      <c r="N14" s="19"/>
      <c r="O14" s="19"/>
      <c r="P14" s="19"/>
    </row>
    <row r="15" spans="1:16" ht="14.55" customHeight="1" thickBot="1" x14ac:dyDescent="0.3">
      <c r="A15" s="19"/>
      <c r="B15" s="19"/>
      <c r="C15" s="19"/>
      <c r="D15" s="19"/>
      <c r="E15" s="19"/>
      <c r="F15" s="19"/>
      <c r="G15" s="44" t="s">
        <v>77</v>
      </c>
      <c r="H15" s="45" t="s">
        <v>60</v>
      </c>
      <c r="I15" s="48">
        <v>7.674961453708562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169.60962500000002</v>
      </c>
      <c r="F40" s="78">
        <v>180.91693333333336</v>
      </c>
      <c r="G40" s="78">
        <v>192.22424166666667</v>
      </c>
      <c r="H40" s="78">
        <v>203.53155000000001</v>
      </c>
      <c r="I40" s="78">
        <v>214.83885833333335</v>
      </c>
      <c r="J40" s="54">
        <v>226.14616666666669</v>
      </c>
      <c r="K40" s="78">
        <v>237.45347500000003</v>
      </c>
      <c r="L40" s="78">
        <v>248.76078333333336</v>
      </c>
      <c r="M40" s="78">
        <v>260.0680916666667</v>
      </c>
      <c r="N40" s="78">
        <v>271.37540000000001</v>
      </c>
      <c r="O40" s="78">
        <v>282.68270833333338</v>
      </c>
      <c r="P40" s="19"/>
    </row>
    <row r="41" spans="1:16" x14ac:dyDescent="0.25">
      <c r="A41" s="19"/>
      <c r="B41" s="19"/>
      <c r="C41" s="55">
        <v>-0.2</v>
      </c>
      <c r="D41" s="56">
        <v>139.536</v>
      </c>
      <c r="E41" s="90">
        <v>-0.53048335253393364</v>
      </c>
      <c r="F41" s="90">
        <v>-0.49918224270286249</v>
      </c>
      <c r="G41" s="90">
        <v>-0.46788113287179145</v>
      </c>
      <c r="H41" s="90">
        <v>-0.43658002304072041</v>
      </c>
      <c r="I41" s="90">
        <v>-0.40527891320964926</v>
      </c>
      <c r="J41" s="90">
        <v>-0.37397780337857822</v>
      </c>
      <c r="K41" s="90">
        <v>-0.34267669354750718</v>
      </c>
      <c r="L41" s="90">
        <v>-0.31137558371643603</v>
      </c>
      <c r="M41" s="90">
        <v>-0.28007447388536499</v>
      </c>
      <c r="N41" s="90">
        <v>-0.24877336405429384</v>
      </c>
      <c r="O41" s="90">
        <v>-0.21747225422322269</v>
      </c>
      <c r="P41" s="19"/>
    </row>
    <row r="42" spans="1:16" x14ac:dyDescent="0.25">
      <c r="A42" s="19"/>
      <c r="B42" s="19"/>
      <c r="C42" s="55">
        <v>-0.15</v>
      </c>
      <c r="D42" s="56">
        <v>174.42</v>
      </c>
      <c r="E42" s="90">
        <v>-0.4131041906674171</v>
      </c>
      <c r="F42" s="90">
        <v>-0.37397780337857822</v>
      </c>
      <c r="G42" s="90">
        <v>-0.33485141608973956</v>
      </c>
      <c r="H42" s="90">
        <v>-0.29572502880090068</v>
      </c>
      <c r="I42" s="90">
        <v>-0.2565986415120618</v>
      </c>
      <c r="J42" s="90">
        <v>-0.21747225422322292</v>
      </c>
      <c r="K42" s="90">
        <v>-0.17834586693438403</v>
      </c>
      <c r="L42" s="90">
        <v>-0.13921947964554515</v>
      </c>
      <c r="M42" s="90">
        <v>-0.10009309235670627</v>
      </c>
      <c r="N42" s="90">
        <v>-6.0966705067867388E-2</v>
      </c>
      <c r="O42" s="90">
        <v>-2.1840317779028506E-2</v>
      </c>
      <c r="P42" s="19"/>
    </row>
    <row r="43" spans="1:16" x14ac:dyDescent="0.25">
      <c r="A43" s="19"/>
      <c r="B43" s="19"/>
      <c r="C43" s="55">
        <v>-0.1</v>
      </c>
      <c r="D43" s="56">
        <v>205.2</v>
      </c>
      <c r="E43" s="90">
        <v>-0.30953434196166729</v>
      </c>
      <c r="F43" s="90">
        <v>-0.26350329809244488</v>
      </c>
      <c r="G43" s="90">
        <v>-0.21747225422322292</v>
      </c>
      <c r="H43" s="90">
        <v>-0.17144121035400073</v>
      </c>
      <c r="I43" s="90">
        <v>-0.12541016648477843</v>
      </c>
      <c r="J43" s="90">
        <v>-7.9379122615556241E-2</v>
      </c>
      <c r="K43" s="90">
        <v>-3.3348078746334053E-2</v>
      </c>
      <c r="L43" s="90">
        <v>1.2682965122888135E-2</v>
      </c>
      <c r="M43" s="90">
        <v>5.8714008992110323E-2</v>
      </c>
      <c r="N43" s="90">
        <v>0.10474505286133251</v>
      </c>
      <c r="O43" s="90">
        <v>0.1507760967305547</v>
      </c>
      <c r="P43" s="19"/>
    </row>
    <row r="44" spans="1:16" x14ac:dyDescent="0.25">
      <c r="A44" s="19"/>
      <c r="B44" s="19"/>
      <c r="C44" s="55">
        <v>-0.05</v>
      </c>
      <c r="D44" s="56">
        <v>228</v>
      </c>
      <c r="E44" s="90">
        <v>-0.23281593551296342</v>
      </c>
      <c r="F44" s="90">
        <v>-0.1816703312138277</v>
      </c>
      <c r="G44" s="90">
        <v>-0.13052472691469208</v>
      </c>
      <c r="H44" s="90">
        <v>-7.9379122615556241E-2</v>
      </c>
      <c r="I44" s="90">
        <v>-2.8233518316420514E-2</v>
      </c>
      <c r="J44" s="90">
        <v>2.2912085982715436E-2</v>
      </c>
      <c r="K44" s="90">
        <v>7.4057690281851052E-2</v>
      </c>
      <c r="L44" s="90">
        <v>0.12520329458098689</v>
      </c>
      <c r="M44" s="90">
        <v>0.17634889888012273</v>
      </c>
      <c r="N44" s="90">
        <v>0.22749450317925834</v>
      </c>
      <c r="O44" s="90">
        <v>0.27864010747839418</v>
      </c>
      <c r="P44" s="19"/>
    </row>
    <row r="45" spans="1:16" x14ac:dyDescent="0.25">
      <c r="A45" s="19"/>
      <c r="B45" s="19"/>
      <c r="C45" s="51" t="s">
        <v>86</v>
      </c>
      <c r="D45" s="57">
        <v>240</v>
      </c>
      <c r="E45" s="90">
        <v>-0.19243782685575106</v>
      </c>
      <c r="F45" s="90">
        <v>-0.13860034864613446</v>
      </c>
      <c r="G45" s="90">
        <v>-8.4762870436517979E-2</v>
      </c>
      <c r="H45" s="90">
        <v>-3.0925392226901383E-2</v>
      </c>
      <c r="I45" s="90">
        <v>2.2912085982715213E-2</v>
      </c>
      <c r="J45" s="90">
        <v>7.6749564192331921E-2</v>
      </c>
      <c r="K45" s="90">
        <v>0.13058704240194841</v>
      </c>
      <c r="L45" s="90">
        <v>0.18442452061156511</v>
      </c>
      <c r="M45" s="90">
        <v>0.23826199882118182</v>
      </c>
      <c r="N45" s="90">
        <v>0.2920994770307983</v>
      </c>
      <c r="O45" s="90">
        <v>0.34593695524041479</v>
      </c>
      <c r="P45" s="19"/>
    </row>
    <row r="46" spans="1:16" ht="14.55" customHeight="1" x14ac:dyDescent="0.25">
      <c r="A46" s="19"/>
      <c r="B46" s="19"/>
      <c r="C46" s="55">
        <v>0.05</v>
      </c>
      <c r="D46" s="56">
        <v>252</v>
      </c>
      <c r="E46" s="90">
        <v>-0.15205971819853847</v>
      </c>
      <c r="F46" s="90">
        <v>-9.5530366078441231E-2</v>
      </c>
      <c r="G46" s="90">
        <v>-3.9001013958343878E-2</v>
      </c>
      <c r="H46" s="90">
        <v>1.7528338161753698E-2</v>
      </c>
      <c r="I46" s="90">
        <v>7.4057690281851052E-2</v>
      </c>
      <c r="J46" s="90">
        <v>0.13058704240194841</v>
      </c>
      <c r="K46" s="90">
        <v>0.18711639452204598</v>
      </c>
      <c r="L46" s="90">
        <v>0.24364574664214333</v>
      </c>
      <c r="M46" s="90">
        <v>0.30017509876224069</v>
      </c>
      <c r="N46" s="90">
        <v>0.35670445088233804</v>
      </c>
      <c r="O46" s="90">
        <v>0.41323380300243562</v>
      </c>
      <c r="P46" s="19"/>
    </row>
    <row r="47" spans="1:16" x14ac:dyDescent="0.25">
      <c r="A47" s="19"/>
      <c r="B47" s="19"/>
      <c r="C47" s="55">
        <v>0.1</v>
      </c>
      <c r="D47" s="56">
        <v>277.2</v>
      </c>
      <c r="E47" s="90">
        <v>-6.7265690018392554E-2</v>
      </c>
      <c r="F47" s="90">
        <v>-5.0834026862852655E-3</v>
      </c>
      <c r="G47" s="90">
        <v>5.7098884645821801E-2</v>
      </c>
      <c r="H47" s="90">
        <v>0.11928117197792898</v>
      </c>
      <c r="I47" s="90">
        <v>0.18146345931003616</v>
      </c>
      <c r="J47" s="90">
        <v>0.24364574664214333</v>
      </c>
      <c r="K47" s="90">
        <v>0.30582803397425051</v>
      </c>
      <c r="L47" s="90">
        <v>0.36801032130635769</v>
      </c>
      <c r="M47" s="90">
        <v>0.43019260863846487</v>
      </c>
      <c r="N47" s="90">
        <v>0.49237489597057182</v>
      </c>
      <c r="O47" s="90">
        <v>0.55455718330267945</v>
      </c>
      <c r="P47" s="19"/>
    </row>
    <row r="48" spans="1:16" x14ac:dyDescent="0.25">
      <c r="A48" s="19"/>
      <c r="B48" s="19"/>
      <c r="C48" s="55">
        <v>0.15</v>
      </c>
      <c r="D48" s="56">
        <v>318.77999999999997</v>
      </c>
      <c r="E48" s="90">
        <v>7.2644456478848651E-2</v>
      </c>
      <c r="F48" s="90">
        <v>0.14415408691077203</v>
      </c>
      <c r="G48" s="90">
        <v>0.21566371734269496</v>
      </c>
      <c r="H48" s="90">
        <v>0.28717334777461812</v>
      </c>
      <c r="I48" s="90">
        <v>0.35868297820654149</v>
      </c>
      <c r="J48" s="90">
        <v>0.43019260863846487</v>
      </c>
      <c r="K48" s="90">
        <v>0.50170223907038802</v>
      </c>
      <c r="L48" s="90">
        <v>0.5732118695023114</v>
      </c>
      <c r="M48" s="90">
        <v>0.64472149993423455</v>
      </c>
      <c r="N48" s="90">
        <v>0.71623113036615749</v>
      </c>
      <c r="O48" s="90">
        <v>0.78774076079808109</v>
      </c>
      <c r="P48" s="19"/>
    </row>
    <row r="49" spans="1:16" ht="14.4" thickBot="1" x14ac:dyDescent="0.3">
      <c r="A49" s="19"/>
      <c r="B49" s="19"/>
      <c r="C49" s="55">
        <v>0.2</v>
      </c>
      <c r="D49" s="58">
        <v>382.53599999999994</v>
      </c>
      <c r="E49" s="90">
        <v>0.28717334777461834</v>
      </c>
      <c r="F49" s="90">
        <v>0.3729849042929263</v>
      </c>
      <c r="G49" s="90">
        <v>0.45879646081123382</v>
      </c>
      <c r="H49" s="90">
        <v>0.54460801732954178</v>
      </c>
      <c r="I49" s="90">
        <v>0.63041957384784952</v>
      </c>
      <c r="J49" s="90">
        <v>0.71623113036615749</v>
      </c>
      <c r="K49" s="90">
        <v>0.80204268688446545</v>
      </c>
      <c r="L49" s="90">
        <v>0.88785424340277341</v>
      </c>
      <c r="M49" s="90">
        <v>0.97366579992108138</v>
      </c>
      <c r="N49" s="90">
        <v>1.0594773564393889</v>
      </c>
      <c r="O49" s="90">
        <v>1.1452889129576969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2026-06-05T20:43:29Z</dcterms:modified>
</cp:coreProperties>
</file>