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40EAF77-A093-4E08-87F3-BAD33FF32CF8}"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<sst xmlns="http://schemas.openxmlformats.org/spreadsheetml/2006/main" count="236" uniqueCount="135">
  <si>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</si>
  <si>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</si>
  <si>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</si>
  <si>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</si>
  <si>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</si>
  <si>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</si>
  <si>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</si>
  <si>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</si>
  <si>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</si>
  <si>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</si>
  <si>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</si>
  <si>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</si>
  <si>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</si>
  <si>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</si>
  <si>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</si>
  <si>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</si>
  <si>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</si>
  <si>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</si>
  <si>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</si>
  <si>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</si>
  <si>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</si>
  <si>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</si>
  <si>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</si>
  <si>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</si>
  <si>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</si>
  <si>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</si>
  <si>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</si>
  <si>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</si>
  <si>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</si>
  <si>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</si>
  <si>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</si>
  <si>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</si>
  <si>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</si>
  <si>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</si>
  <si>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</si>
  <si>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</si>
  <si>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</si>
  <si>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</si>
  <si>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</si>
  <si>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</si>
  <si>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</si>
  <si>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</si>
  <si>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</si>
  <si>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</si>
  <si>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</si>
  <si>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</si>
  <si>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</si>
  <si>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</si>
  <si>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</si>
  <si>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</si>
  <si>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</si>
  <si>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</si>
  <si>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</si>
  <si>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</si>
  <si>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</si>
  <si>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</si>
  <si>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</si>
  <si>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</si>
  <si>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</si>
  <si>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</si>
  <si>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</si>
  <si>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</si>
  <si>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</si>
  <si>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</si>
  <si>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</si>
  <si>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</si>
  <si>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</si>
  <si>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</si>
  <si>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</si>
  <si>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</si>
  <si>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</si>
  <si>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</si>
  <si>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</si>
  <si>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</si>
  <si>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</si>
  <si>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</si>
  <si>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</si>
  <si>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</si>
  <si>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</si>
  <si>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</si>
  <si>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</si>
  <si>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</si>
  <si>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</si>
  <si>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</si>
  <si>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</si>
  <si>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</si>
  <si>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</si>
  <si>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</si>
  <si>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</si>
  <si>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</si>
  <si>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</si>
  <si>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</si>
  <si>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</si>
  <si>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</si>
  <si>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</si>
  <si>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</si>
  <si>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</si>
  <si>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</si>
  <si>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</si>
  <si>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</si>
  <si>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</si>
  <si>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</si>
  <si>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</si>
  <si>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CHONTADURO ROJO Y AMARILLO PUTUMAYO VILLAGARZÓN</t>
  </si>
  <si>
    <t>Premio ALIDE 2025 a la Gestión y Modernización Tecnológica – Por el aplicativo Decision.</t>
  </si>
  <si>
    <t>2026 Q1</t>
  </si>
  <si>
    <t>2020 Q2</t>
  </si>
  <si>
    <t>Material de propagacion: Colino/Plántula // Distancia de siembra: 8 x 8 // Densidad de siembra - Plantas/Ha.: 156 // Duracion del ciclo: 15 años // Productividad/Ha/Ciclo: 88.663 kg // Inicio de Produccion desde la siembra: año 3  // Duracion de la etapa productiva: 13 años // Productividad promedio en etapa productiva  // Cultivo asociado: NA // Productividad promedio etapa productiva: 13.640 kg // % Rendimiento 1ra. Calidad: 30 // % Rendimiento 2da. Calidad: 70 (50 segunda y 20 tercera) // Precio de venta ponderado por calidad: $2.926 // Valor Jornal: $56.000 // Otros: NA</t>
  </si>
  <si>
    <t>El presente documento corresponde a una actualización del documento PDF de la AgroGuía correspondiente a Chontaduro Rojo Y Amarillo Putumayo Villagarzón publicada en la página web, y consta de las siguientes partes:</t>
  </si>
  <si>
    <t>- Flujo anualizado de los ingresos (precio y rendimiento) y los costos de producción para una hectárea de
Chontaduro Rojo Y Amarillo Putumayo Villagarzón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</si>
  <si>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Chontaduro Rojo Y Amarillo Putumayo Villagarzón.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</si>
  <si>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</si>
  <si>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</si>
  <si>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</si>
  <si>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</si>
  <si>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Chontaduro Rojo Y Amarillo Putumayo Villagarzón.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</si>
  <si>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</si>
  <si>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</si>
  <si>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Chontaduro Rojo Y Amarillo Putumayo Villagarzón, en lo que respecta a la mano de obra incluye actividades como la preparación del terreno, la siembra, el trazado y el ahoyado, entre otras, y ascienden a un total de $1,5 millones de pesos (equivalente a 27 jornales). En cuanto a los insumos, se incluyen los gastos relacionados con el material vegetal y las enmiendas, que en conjunto ascienden a  $0,8 millones.</t>
  </si>
  <si>
    <t>*** Los costos de sostenimiento del año 1 comprenden tanto los gastos relacionados con la mano de obra como aquellos asociados con los insumos necesarios desde el momento de la siembra de las plantas hasta finalizar el año 1. Para el caso de Chontaduro Rojo Y Amarillo Putumayo Villagarzón, en lo que respecta a la mano de obra incluye actividades como la fertilización, riego, control de malezas, plagas y enfermedades, entre otras, y ascienden a un total de $3,4 millones de pesos (equivalente a 60 jornales). En cuanto a los insumos, se incluyen los fertilizantes, plaguicidas, transportes, entre otras, que en conjunto ascienden a  $1,3 millones.</t>
  </si>
  <si>
    <t>Nota 1: en caso de utilizar esta información para el desarrollo de otras publicaciones, por favor citar FINAGRO, "Agro Guía - Marcos de Referencia Agroeconómicos"</t>
  </si>
  <si>
    <t>Los costos totales del ciclo para esta actualización (2026 Q1) equivalen a $116,6 millones, en comparación con los costos del marco original que ascienden a $59,8 millones, (mes de publicación del marco: junio - 2020).
La rentabilidad actualizada (2026 Q1) subió frente a la rentabilidad de la primera AgroGuía, pasando del 50,7% al 131,8%. Mientras que el crecimiento de los costos fue del 194,8%, el crecimiento de los ingresos fue del 222,5%.</t>
  </si>
  <si>
    <t>En cuanto a los costos de mano de obra de la AgroGuía actualizada, se destaca la participación de cosecha y beneficio seguido de control arvenses, que representan el 47% y el 29% del costo total, respectivamente. En cuanto a los costos de insumos, se destaca la participación de transporte seguido de fertilización, que representan el 33% y el 27% del costo total, respectivamente.</t>
  </si>
  <si>
    <t>A continuación, se presenta la desagregación de los costos de mano de obra e insumos según las diferentes actividades vinculadas a la producción de CHONTADURO ROJO Y AMARILLO PUTUMAYO VILLAGARZÓN</t>
  </si>
  <si>
    <t>En cuanto a los costos de mano de obra, se destaca la participación de cosecha y beneficio segido por control arvenses que representan el 47% y el 29% del costo total, respectivamente. 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</si>
  <si>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 En cuanto a los costos de insumos, se destaca la participación de transporte segido por fertilización que representan el 33% y el 27% del costo total, respectivamente.</t>
  </si>
  <si>
    <t>En cuanto a los costos de mano de obra, se destaca la participación de cosecha y beneficio segido por control arvenses que representan el 47% y el 29% del costo total, respectivamente.</t>
  </si>
  <si>
    <t>En cuanto a los costos de insumos, se destaca la participación de transporte segido por fertilización que representan el 33% y el 27% del costo total, respectivamente.</t>
  </si>
  <si>
    <t>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</si>
  <si>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respectivamente.En cuanto a los costos de insumos, se destaca la participación de fertilización segido por transporte que representan el 31% y el 26% del costo total, respectivamente.</t>
  </si>
  <si>
    <t>De acuerdo con el comportamiento histórico del sistema productivo, se efectuó un análisis de sensibilidad del margen de utilidad obtenido en la producción de CHONTADURO ROJO Y AMARILLO PUTUMAYO VILLAGARZÓN, frente a diferentes escenarios de variación de precios de venta en finca y rendimientos probables (kg/ha).</t>
  </si>
  <si>
    <t>Con un precio ponderado de COP $ 3.048/kg y con un rendimiento por hectárea de 88.663 kg por ciclo; el margen de utilidad obtenido en la producción de chontaduro  putumayo es del 57%.</t>
  </si>
  <si>
    <t>El precio mínimo ponderado para cubrir los costos de producción, con un rendimiento de 88.663 kg para todo el ciclo de producción, es COP $ 1.315/kg.</t>
  </si>
  <si>
    <t>El rendimiento mínimo por ha/ciclo para cubrir los costos de producción, con un precio ponderado de COP $ 3.048, es de 38.244 kg/ha para todo el ciclo.</t>
  </si>
  <si>
    <t>El siguiente cuadro presenta diferentes escenarios de rentabilidad para el sistema productivo de CHONTADURO ROJO Y AMARILLO PUTUMAYO VILLAGARZÓN,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</si>
</sst>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B04E938-E3B9-4247-88B7-CD7404F18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DF06277-0649-C68F-A0D9-65C1D2CB56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DAB4687-037E-C567-527F-4A0917C3C2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CAAD9B6-A18F-B5A0-1108-1E2655E000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48BE84A-808C-26D9-0FC0-81139E766E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5104590-A20A-7D63-D08B-9F7199EB86B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59C5423-41A8-2F19-DB53-3EAD9820EF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3D6B4B9-5EAA-177C-B725-8C30FE52305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DBBA57E-4323-55E2-C434-429A7B91CB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CC55240-3805-9494-DBD9-B938FAD1F6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1530.67</v>
      </c>
      <c r="C7" s="22">
        <v>3350.67</v>
      </c>
      <c r="D7" s="22">
        <v>3154.67</v>
      </c>
      <c r="E7" s="22">
        <v>3109.88</v>
      </c>
      <c r="F7" s="22">
        <v>3952.9</v>
      </c>
      <c r="G7" s="22">
        <v>5133.42</v>
      </c>
      <c r="H7" s="22">
        <v>5133.42</v>
      </c>
      <c r="I7" s="22">
        <v>5133.42</v>
      </c>
      <c r="J7" s="22">
        <v>5133.42</v>
      </c>
      <c r="K7" s="22">
        <v>5133.42</v>
      </c>
      <c r="L7" s="22">
        <v>5133.42</v>
      </c>
      <c r="M7" s="22">
        <v>5133.42</v>
      </c>
      <c r="N7" s="22">
        <v>5133.42</v>
      </c>
      <c r="O7" s="22">
        <v>4799.67</v>
      </c>
      <c r="P7" s="22">
        <v>4332.42</v>
      </c>
      <c r="Q7" s="22">
        <v>4052.07</v>
      </c>
      <c r="R7" s="22">
        <v>0</v>
      </c>
      <c r="S7" s="22">
        <v>0</v>
      </c>
      <c r="T7" s="22">
        <v>0</v>
      </c>
      <c r="U7" s="22">
        <v>0</v>
      </c>
      <c r="V7" s="22">
        <v>0</v>
      </c>
      <c r="W7" s="22">
        <v>0</v>
      </c>
      <c r="X7" s="22">
        <v>0</v>
      </c>
      <c r="Y7" s="22">
        <v>0</v>
      </c>
      <c r="Z7" s="22">
        <v>0</v>
      </c>
      <c r="AA7" s="22">
        <v>0</v>
      </c>
      <c r="AB7" s="22">
        <v>0</v>
      </c>
      <c r="AC7" s="22">
        <v>0</v>
      </c>
      <c r="AD7" s="22">
        <v>0</v>
      </c>
      <c r="AE7" s="22">
        <v>0</v>
      </c>
      <c r="AF7" s="22">
        <v>0</v>
      </c>
      <c r="AG7" s="22">
        <v>69350.27</v>
      </c>
      <c r="AH7" s="23">
        <v>0.59498201125141814</v>
      </c>
    </row>
    <row r="8" spans="1:34" x14ac:dyDescent="0.25">
      <c r="A8" s="5" t="s">
        <v>101</v>
      </c>
      <c r="B8" s="22">
        <v>786.71</v>
      </c>
      <c r="C8" s="22">
        <v>1290.68</v>
      </c>
      <c r="D8" s="22">
        <v>1713.23</v>
      </c>
      <c r="E8" s="22">
        <v>1867.29</v>
      </c>
      <c r="F8" s="22">
        <v>3000.9</v>
      </c>
      <c r="G8" s="22">
        <v>3672.91</v>
      </c>
      <c r="H8" s="22">
        <v>3672.91</v>
      </c>
      <c r="I8" s="22">
        <v>3672.91</v>
      </c>
      <c r="J8" s="22">
        <v>3672.91</v>
      </c>
      <c r="K8" s="22">
        <v>3672.91</v>
      </c>
      <c r="L8" s="22">
        <v>3672.91</v>
      </c>
      <c r="M8" s="22">
        <v>3672.91</v>
      </c>
      <c r="N8" s="22">
        <v>3672.91</v>
      </c>
      <c r="O8" s="22">
        <v>3381.58</v>
      </c>
      <c r="P8" s="22">
        <v>2973.71</v>
      </c>
      <c r="Q8" s="22">
        <v>2810.96</v>
      </c>
      <c r="R8" s="22">
        <v>0</v>
      </c>
      <c r="S8" s="22">
        <v>0</v>
      </c>
      <c r="T8" s="22">
        <v>0</v>
      </c>
      <c r="U8" s="22">
        <v>0</v>
      </c>
      <c r="V8" s="22">
        <v>0</v>
      </c>
      <c r="W8" s="22">
        <v>0</v>
      </c>
      <c r="X8" s="22">
        <v>0</v>
      </c>
      <c r="Y8" s="22">
        <v>0</v>
      </c>
      <c r="Z8" s="22">
        <v>0</v>
      </c>
      <c r="AA8" s="22">
        <v>0</v>
      </c>
      <c r="AB8" s="22">
        <v>0</v>
      </c>
      <c r="AC8" s="22">
        <v>0</v>
      </c>
      <c r="AD8" s="22">
        <v>0</v>
      </c>
      <c r="AE8" s="22">
        <v>0</v>
      </c>
      <c r="AF8" s="22">
        <v>0</v>
      </c>
      <c r="AG8" s="22">
        <v>47208.33</v>
      </c>
      <c r="AH8" s="23">
        <v>0.4050179887485818</v>
      </c>
    </row>
    <row r="9" spans="1:34" x14ac:dyDescent="0.25">
      <c r="A9" s="9" t="s">
        <v>100</v>
      </c>
      <c r="B9" s="22">
        <v>2317.37</v>
      </c>
      <c r="C9" s="22">
        <v>4641.3500000000004</v>
      </c>
      <c r="D9" s="22">
        <v>4867.8900000000003</v>
      </c>
      <c r="E9" s="22">
        <v>4977.18</v>
      </c>
      <c r="F9" s="22">
        <v>6953.8</v>
      </c>
      <c r="G9" s="22">
        <v>8806.32</v>
      </c>
      <c r="H9" s="22">
        <v>8806.32</v>
      </c>
      <c r="I9" s="22">
        <v>8806.32</v>
      </c>
      <c r="J9" s="22">
        <v>8806.32</v>
      </c>
      <c r="K9" s="22">
        <v>8806.32</v>
      </c>
      <c r="L9" s="22">
        <v>8806.32</v>
      </c>
      <c r="M9" s="22">
        <v>8806.32</v>
      </c>
      <c r="N9" s="22">
        <v>8806.32</v>
      </c>
      <c r="O9" s="22">
        <v>8181.24</v>
      </c>
      <c r="P9" s="22">
        <v>7306.13</v>
      </c>
      <c r="Q9" s="22">
        <v>6863.03</v>
      </c>
      <c r="R9" s="22">
        <v>0</v>
      </c>
      <c r="S9" s="22">
        <v>0</v>
      </c>
      <c r="T9" s="22">
        <v>0</v>
      </c>
      <c r="U9" s="22">
        <v>0</v>
      </c>
      <c r="V9" s="22">
        <v>0</v>
      </c>
      <c r="W9" s="22">
        <v>0</v>
      </c>
      <c r="X9" s="22">
        <v>0</v>
      </c>
      <c r="Y9" s="22">
        <v>0</v>
      </c>
      <c r="Z9" s="22">
        <v>0</v>
      </c>
      <c r="AA9" s="22">
        <v>0</v>
      </c>
      <c r="AB9" s="22">
        <v>0</v>
      </c>
      <c r="AC9" s="22">
        <v>0</v>
      </c>
      <c r="AD9" s="22">
        <v>0</v>
      </c>
      <c r="AE9" s="22">
        <v>0</v>
      </c>
      <c r="AF9" s="22">
        <v>0</v>
      </c>
      <c r="AG9" s="22">
        <v>116558.59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253.8</v>
      </c>
      <c r="F11" s="24">
        <v>1610</v>
      </c>
      <c r="G11" s="24">
        <v>2475</v>
      </c>
      <c r="H11" s="24">
        <v>2475</v>
      </c>
      <c r="I11" s="24">
        <v>2475</v>
      </c>
      <c r="J11" s="24">
        <v>2475</v>
      </c>
      <c r="K11" s="24">
        <v>2475</v>
      </c>
      <c r="L11" s="24">
        <v>2475</v>
      </c>
      <c r="M11" s="24">
        <v>2475</v>
      </c>
      <c r="N11" s="24">
        <v>2475</v>
      </c>
      <c r="O11" s="24">
        <v>2100</v>
      </c>
      <c r="P11" s="24">
        <v>1575</v>
      </c>
      <c r="Q11" s="24">
        <v>1260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26598.799999999999</v>
      </c>
      <c r="AH11" s="28"/>
    </row>
    <row r="12" spans="1:34" x14ac:dyDescent="0.25">
      <c r="A12" s="5" t="s">
        <v>19</v>
      </c>
      <c r="B12" s="24"/>
      <c r="C12" s="24">
        <v>0</v>
      </c>
      <c r="D12" s="24">
        <v>0</v>
      </c>
      <c r="E12" s="24">
        <v>423</v>
      </c>
      <c r="F12" s="24">
        <v>2683.3333333333298</v>
      </c>
      <c r="G12" s="24">
        <v>4125</v>
      </c>
      <c r="H12" s="24">
        <v>4125</v>
      </c>
      <c r="I12" s="24">
        <v>4125</v>
      </c>
      <c r="J12" s="24">
        <v>4125</v>
      </c>
      <c r="K12" s="24">
        <v>4125</v>
      </c>
      <c r="L12" s="24">
        <v>4125</v>
      </c>
      <c r="M12" s="24">
        <v>4125</v>
      </c>
      <c r="N12" s="24">
        <v>4125</v>
      </c>
      <c r="O12" s="24">
        <v>3500</v>
      </c>
      <c r="P12" s="24">
        <v>2625</v>
      </c>
      <c r="Q12" s="24">
        <v>2100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44331.333333333328</v>
      </c>
      <c r="AH12" s="28"/>
    </row>
    <row r="13" spans="1:34" x14ac:dyDescent="0.25">
      <c r="A13" s="5" t="s">
        <v>18</v>
      </c>
      <c r="B13" s="24"/>
      <c r="C13" s="24">
        <v>0</v>
      </c>
      <c r="D13" s="24">
        <v>0</v>
      </c>
      <c r="E13" s="24">
        <v>169.2</v>
      </c>
      <c r="F13" s="24">
        <v>1073.3333333333301</v>
      </c>
      <c r="G13" s="24">
        <v>1650</v>
      </c>
      <c r="H13" s="24">
        <v>1650</v>
      </c>
      <c r="I13" s="24">
        <v>1650</v>
      </c>
      <c r="J13" s="24">
        <v>1650</v>
      </c>
      <c r="K13" s="24">
        <v>1650</v>
      </c>
      <c r="L13" s="24">
        <v>1650</v>
      </c>
      <c r="M13" s="24">
        <v>1650</v>
      </c>
      <c r="N13" s="24">
        <v>1650</v>
      </c>
      <c r="O13" s="24">
        <v>1400</v>
      </c>
      <c r="P13" s="24">
        <v>1050</v>
      </c>
      <c r="Q13" s="24">
        <v>840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17732.533333333329</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5.1908000000000003</v>
      </c>
      <c r="F15" s="25">
        <v>5.1908000000000003</v>
      </c>
      <c r="G15" s="25">
        <v>5.1908000000000003</v>
      </c>
      <c r="H15" s="25">
        <v>5.1908000000000003</v>
      </c>
      <c r="I15" s="25">
        <v>5.1908000000000003</v>
      </c>
      <c r="J15" s="25">
        <v>5.1908000000000003</v>
      </c>
      <c r="K15" s="25">
        <v>5.1908000000000003</v>
      </c>
      <c r="L15" s="25">
        <v>5.1908000000000003</v>
      </c>
      <c r="M15" s="25">
        <v>5.1908000000000003</v>
      </c>
      <c r="N15" s="25">
        <v>5.1908000000000003</v>
      </c>
      <c r="O15" s="25">
        <v>5.1908000000000003</v>
      </c>
      <c r="P15" s="25">
        <v>5.1908000000000003</v>
      </c>
      <c r="Q15" s="25">
        <v>5.1908000000000003</v>
      </c>
      <c r="R15" s="25">
        <v>0</v>
      </c>
      <c r="S15" s="25">
        <v>0</v>
      </c>
      <c r="T15" s="25">
        <v>0</v>
      </c>
      <c r="U15" s="25">
        <v>0</v>
      </c>
      <c r="V15" s="25">
        <v>0</v>
      </c>
      <c r="W15" s="25">
        <v>0</v>
      </c>
      <c r="X15" s="25">
        <v>0</v>
      </c>
      <c r="Y15" s="25">
        <v>0</v>
      </c>
      <c r="Z15" s="25">
        <v>0</v>
      </c>
      <c r="AA15" s="25">
        <v>0</v>
      </c>
      <c r="AB15" s="25">
        <v>0</v>
      </c>
      <c r="AC15" s="25">
        <v>0</v>
      </c>
      <c r="AD15" s="25">
        <v>0</v>
      </c>
      <c r="AE15" s="25">
        <v>0</v>
      </c>
      <c r="AF15" s="25">
        <v>0</v>
      </c>
      <c r="AG15" s="25">
        <v>5.1908000000000003</v>
      </c>
      <c r="AH15" s="28"/>
    </row>
    <row r="16" spans="1:34" x14ac:dyDescent="0.25">
      <c r="A16" s="5" t="s">
        <v>15</v>
      </c>
      <c r="B16" s="25"/>
      <c r="C16" s="25">
        <v>0</v>
      </c>
      <c r="D16" s="25">
        <v>0</v>
      </c>
      <c r="E16" s="25">
        <v>2.6695000000000002</v>
      </c>
      <c r="F16" s="25">
        <v>2.6695000000000002</v>
      </c>
      <c r="G16" s="25">
        <v>2.6695000000000002</v>
      </c>
      <c r="H16" s="25">
        <v>2.6695000000000002</v>
      </c>
      <c r="I16" s="25">
        <v>2.6695000000000002</v>
      </c>
      <c r="J16" s="25">
        <v>2.6695000000000002</v>
      </c>
      <c r="K16" s="25">
        <v>2.6695000000000002</v>
      </c>
      <c r="L16" s="25">
        <v>2.6695000000000002</v>
      </c>
      <c r="M16" s="25">
        <v>2.6695000000000002</v>
      </c>
      <c r="N16" s="25">
        <v>2.6695000000000002</v>
      </c>
      <c r="O16" s="25">
        <v>2.6695000000000002</v>
      </c>
      <c r="P16" s="25">
        <v>2.6695000000000002</v>
      </c>
      <c r="Q16" s="25">
        <v>2.6695000000000002</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2.6695000000000002</v>
      </c>
      <c r="AH16" s="28"/>
    </row>
    <row r="17" spans="1:34" x14ac:dyDescent="0.25">
      <c r="A17" s="5" t="s">
        <v>14</v>
      </c>
      <c r="B17" s="25"/>
      <c r="C17" s="25">
        <v>0</v>
      </c>
      <c r="D17" s="25">
        <v>0</v>
      </c>
      <c r="E17" s="25">
        <v>0.77900000000000003</v>
      </c>
      <c r="F17" s="25">
        <v>0.77900000000000003</v>
      </c>
      <c r="G17" s="25">
        <v>0.77900000000000003</v>
      </c>
      <c r="H17" s="25">
        <v>0.77900000000000003</v>
      </c>
      <c r="I17" s="25">
        <v>0.77900000000000003</v>
      </c>
      <c r="J17" s="25">
        <v>0.77900000000000003</v>
      </c>
      <c r="K17" s="25">
        <v>0.77900000000000003</v>
      </c>
      <c r="L17" s="25">
        <v>0.77900000000000003</v>
      </c>
      <c r="M17" s="25">
        <v>0.77900000000000003</v>
      </c>
      <c r="N17" s="25">
        <v>0.77900000000000003</v>
      </c>
      <c r="O17" s="25">
        <v>0.77900000000000003</v>
      </c>
      <c r="P17" s="25">
        <v>0.77900000000000003</v>
      </c>
      <c r="Q17" s="25">
        <v>0.77900000000000003</v>
      </c>
      <c r="R17" s="25">
        <v>0</v>
      </c>
      <c r="S17" s="25">
        <v>0</v>
      </c>
      <c r="T17" s="25">
        <v>0</v>
      </c>
      <c r="U17" s="25">
        <v>0</v>
      </c>
      <c r="V17" s="25">
        <v>0</v>
      </c>
      <c r="W17" s="25">
        <v>0</v>
      </c>
      <c r="X17" s="25">
        <v>0</v>
      </c>
      <c r="Y17" s="25">
        <v>0</v>
      </c>
      <c r="Z17" s="25">
        <v>0</v>
      </c>
      <c r="AA17" s="25">
        <v>0</v>
      </c>
      <c r="AB17" s="25">
        <v>0</v>
      </c>
      <c r="AC17" s="25">
        <v>0</v>
      </c>
      <c r="AD17" s="25">
        <v>0</v>
      </c>
      <c r="AE17" s="25">
        <v>0</v>
      </c>
      <c r="AF17" s="25">
        <v>0</v>
      </c>
      <c r="AG17" s="25">
        <v>0.77900000000000003</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2578.4299999999998</v>
      </c>
      <c r="F19" s="22">
        <v>16356.47</v>
      </c>
      <c r="G19" s="22">
        <v>25144.27</v>
      </c>
      <c r="H19" s="22">
        <v>25144.27</v>
      </c>
      <c r="I19" s="22">
        <v>25144.27</v>
      </c>
      <c r="J19" s="22">
        <v>25144.27</v>
      </c>
      <c r="K19" s="22">
        <v>25144.27</v>
      </c>
      <c r="L19" s="22">
        <v>25144.27</v>
      </c>
      <c r="M19" s="22">
        <v>25144.27</v>
      </c>
      <c r="N19" s="22">
        <v>25144.27</v>
      </c>
      <c r="O19" s="22">
        <v>21334.53</v>
      </c>
      <c r="P19" s="22">
        <v>16000.9</v>
      </c>
      <c r="Q19" s="22">
        <v>12800.72</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270225.19</v>
      </c>
      <c r="AH19" s="28"/>
    </row>
    <row r="20" spans="1:34" x14ac:dyDescent="0.25">
      <c r="A20" s="3" t="s">
        <v>11</v>
      </c>
      <c r="B20" s="26">
        <v>-2317.37</v>
      </c>
      <c r="C20" s="26">
        <v>-4641.3500000000004</v>
      </c>
      <c r="D20" s="26">
        <v>-4867.8900000000003</v>
      </c>
      <c r="E20" s="26">
        <v>-2398.75</v>
      </c>
      <c r="F20" s="26">
        <v>9402.67</v>
      </c>
      <c r="G20" s="26">
        <v>16337.94</v>
      </c>
      <c r="H20" s="26">
        <v>16337.94</v>
      </c>
      <c r="I20" s="26">
        <v>16337.94</v>
      </c>
      <c r="J20" s="26">
        <v>16337.94</v>
      </c>
      <c r="K20" s="26">
        <v>16337.94</v>
      </c>
      <c r="L20" s="26">
        <v>16337.94</v>
      </c>
      <c r="M20" s="26">
        <v>16337.94</v>
      </c>
      <c r="N20" s="26">
        <v>16337.94</v>
      </c>
      <c r="O20" s="26">
        <v>13153.29</v>
      </c>
      <c r="P20" s="26">
        <v>8694.77</v>
      </c>
      <c r="Q20" s="26">
        <v>5937.69</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153666.6</v>
      </c>
      <c r="AH20" s="31"/>
    </row>
    <row r="21" spans="1:34" x14ac:dyDescent="0.25">
      <c r="J21" s="19"/>
      <c r="AG21" s="88">
        <v>1.3183635357994619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2440.67</v>
      </c>
      <c r="D121" s="70">
        <v>1577.33</v>
      </c>
      <c r="E121" s="70">
        <v>1554.8</v>
      </c>
      <c r="F121" s="70">
        <v>1975.55</v>
      </c>
      <c r="G121" s="70">
        <v>2565.33</v>
      </c>
      <c r="H121" s="95">
        <v>2565.33</v>
      </c>
      <c r="I121" s="70">
        <v>2565.33</v>
      </c>
      <c r="J121" s="70">
        <v>2565.33</v>
      </c>
      <c r="K121" s="70">
        <v>2565.33</v>
      </c>
      <c r="L121" s="70">
        <v>2565.33</v>
      </c>
      <c r="M121" s="70">
        <v>2565.33</v>
      </c>
      <c r="N121" s="70">
        <v>2565.33</v>
      </c>
      <c r="O121" s="70">
        <v>2398.66</v>
      </c>
      <c r="P121" s="70">
        <v>2165.33</v>
      </c>
      <c r="Q121" s="70">
        <v>2025.33</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34660.33</v>
      </c>
      <c r="AH121" s="71">
        <v>0.57922015920362557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1139.71</v>
      </c>
      <c r="D122" s="70">
        <v>1064.46</v>
      </c>
      <c r="E122" s="70">
        <v>1121.3599999999999</v>
      </c>
      <c r="F122" s="70">
        <v>1624.39</v>
      </c>
      <c r="G122" s="70">
        <v>1910.81</v>
      </c>
      <c r="H122" s="95">
        <v>1910.81</v>
      </c>
      <c r="I122" s="70">
        <v>1910.81</v>
      </c>
      <c r="J122" s="70">
        <v>1910.81</v>
      </c>
      <c r="K122" s="70">
        <v>1910.81</v>
      </c>
      <c r="L122" s="70">
        <v>1910.81</v>
      </c>
      <c r="M122" s="70">
        <v>1910.81</v>
      </c>
      <c r="N122" s="70">
        <v>1910.81</v>
      </c>
      <c r="O122" s="70">
        <v>1786.64</v>
      </c>
      <c r="P122" s="70">
        <v>1612.81</v>
      </c>
      <c r="Q122" s="70">
        <v>1543.51</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25179.31</v>
      </c>
      <c r="AH122" s="71">
        <v>0.4207798407963742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3580.38</v>
      </c>
      <c r="D123" s="70">
        <v>2641.79</v>
      </c>
      <c r="E123" s="70">
        <v>2676.16</v>
      </c>
      <c r="F123" s="70">
        <v>3599.95</v>
      </c>
      <c r="G123" s="70">
        <v>4476.1400000000003</v>
      </c>
      <c r="H123" s="95">
        <v>4476.1400000000003</v>
      </c>
      <c r="I123" s="70">
        <v>4476.1400000000003</v>
      </c>
      <c r="J123" s="70">
        <v>4476.1400000000003</v>
      </c>
      <c r="K123" s="70">
        <v>4476.1400000000003</v>
      </c>
      <c r="L123" s="70">
        <v>4476.1400000000003</v>
      </c>
      <c r="M123" s="70">
        <v>4476.1400000000003</v>
      </c>
      <c r="N123" s="70">
        <v>4476.1400000000003</v>
      </c>
      <c r="O123" s="70">
        <v>4185.3</v>
      </c>
      <c r="P123" s="70">
        <v>3778.14</v>
      </c>
      <c r="Q123" s="70">
        <v>3568.84</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59839.64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253.8</v>
      </c>
      <c r="F125" s="73">
        <v>1610</v>
      </c>
      <c r="G125" s="73">
        <v>2475</v>
      </c>
      <c r="H125" s="96">
        <v>2475</v>
      </c>
      <c r="I125" s="73">
        <v>2475</v>
      </c>
      <c r="J125" s="73">
        <v>2475</v>
      </c>
      <c r="K125" s="73">
        <v>2475</v>
      </c>
      <c r="L125" s="73">
        <v>2475</v>
      </c>
      <c r="M125" s="73">
        <v>2475</v>
      </c>
      <c r="N125" s="73">
        <v>2475</v>
      </c>
      <c r="O125" s="73">
        <v>2100</v>
      </c>
      <c r="P125" s="73">
        <v>1575</v>
      </c>
      <c r="Q125" s="73">
        <v>1260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26598.799999999999</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423</v>
      </c>
      <c r="F126" s="73">
        <v>2683.3333333333298</v>
      </c>
      <c r="G126" s="73">
        <v>4125</v>
      </c>
      <c r="H126" s="73">
        <v>4125</v>
      </c>
      <c r="I126" s="73">
        <v>4125</v>
      </c>
      <c r="J126" s="73">
        <v>4125</v>
      </c>
      <c r="K126" s="73">
        <v>4125</v>
      </c>
      <c r="L126" s="73">
        <v>4125</v>
      </c>
      <c r="M126" s="73">
        <v>4125</v>
      </c>
      <c r="N126" s="73">
        <v>4125</v>
      </c>
      <c r="O126" s="73">
        <v>3500</v>
      </c>
      <c r="P126" s="73">
        <v>2625</v>
      </c>
      <c r="Q126" s="73">
        <v>2100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44331.33</v>
      </c>
      <c r="AH126" s="63"/>
    </row>
    <row r="127" spans="1:62" s="21" customFormat="1" x14ac:dyDescent="0.25">
      <c r="A127" s="68" t="s">
        <v>18</v>
      </c>
      <c r="B127" s="73"/>
      <c r="C127" s="73">
        <v>0</v>
      </c>
      <c r="D127" s="73">
        <v>0</v>
      </c>
      <c r="E127" s="73">
        <v>169.2</v>
      </c>
      <c r="F127" s="73">
        <v>1073.3333333333301</v>
      </c>
      <c r="G127" s="73">
        <v>1650</v>
      </c>
      <c r="H127" s="73">
        <v>1650</v>
      </c>
      <c r="I127" s="73">
        <v>1650</v>
      </c>
      <c r="J127" s="73">
        <v>1650</v>
      </c>
      <c r="K127" s="73">
        <v>1650</v>
      </c>
      <c r="L127" s="73">
        <v>1650</v>
      </c>
      <c r="M127" s="73">
        <v>1650</v>
      </c>
      <c r="N127" s="73">
        <v>1650</v>
      </c>
      <c r="O127" s="73">
        <v>1400</v>
      </c>
      <c r="P127" s="73">
        <v>1050</v>
      </c>
      <c r="Q127" s="73">
        <v>840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17732.53</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2.3330000000000002</v>
      </c>
      <c r="D129" s="74">
        <v>2.3330000000000002</v>
      </c>
      <c r="E129" s="74">
        <v>2.3330000000000002</v>
      </c>
      <c r="F129" s="74">
        <v>2.3330000000000002</v>
      </c>
      <c r="G129" s="74">
        <v>2.3330000000000002</v>
      </c>
      <c r="H129" s="97">
        <v>2.3330000000000002</v>
      </c>
      <c r="I129" s="74">
        <v>2.3330000000000002</v>
      </c>
      <c r="J129" s="74">
        <v>2.3330000000000002</v>
      </c>
      <c r="K129" s="74">
        <v>2.3330000000000002</v>
      </c>
      <c r="L129" s="74">
        <v>2.3330000000000002</v>
      </c>
      <c r="M129" s="74">
        <v>2.3330000000000002</v>
      </c>
      <c r="N129" s="74">
        <v>2.3330000000000002</v>
      </c>
      <c r="O129" s="74">
        <v>2.3330000000000002</v>
      </c>
      <c r="P129" s="74">
        <v>2.3330000000000002</v>
      </c>
      <c r="Q129" s="74">
        <v>2.3330000000000002</v>
      </c>
      <c r="R129" s="74">
        <v>2.3330000000000002</v>
      </c>
      <c r="S129" s="74">
        <v>2.3330000000000002</v>
      </c>
      <c r="T129" s="74">
        <v>2.3330000000000002</v>
      </c>
      <c r="U129" s="74">
        <v>2.3330000000000002</v>
      </c>
      <c r="V129" s="74">
        <v>2.3330000000000002</v>
      </c>
      <c r="W129" s="74">
        <v>2.3330000000000002</v>
      </c>
      <c r="X129" s="74">
        <v>2.3330000000000002</v>
      </c>
      <c r="Y129" s="74">
        <v>2.3330000000000002</v>
      </c>
      <c r="Z129" s="74">
        <v>2.3330000000000002</v>
      </c>
      <c r="AA129" s="74">
        <v>2.3330000000000002</v>
      </c>
      <c r="AB129" s="74">
        <v>2.3330000000000002</v>
      </c>
      <c r="AC129" s="74">
        <v>2.3330000000000002</v>
      </c>
      <c r="AD129" s="74">
        <v>2.3330000000000002</v>
      </c>
      <c r="AE129" s="74">
        <v>2.3330000000000002</v>
      </c>
      <c r="AF129" s="74">
        <v>2.3330000000000002</v>
      </c>
      <c r="AG129" s="74">
        <v>2.3330000000000002</v>
      </c>
      <c r="AH129" s="63"/>
    </row>
    <row r="130" spans="1:40" s="21" customFormat="1" x14ac:dyDescent="0.25">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25">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1158.94</v>
      </c>
      <c r="F133" s="70">
        <v>7351.8</v>
      </c>
      <c r="G133" s="70">
        <v>11301.68</v>
      </c>
      <c r="H133" s="95">
        <v>11301.68</v>
      </c>
      <c r="I133" s="70">
        <v>11301.68</v>
      </c>
      <c r="J133" s="70">
        <v>11301.68</v>
      </c>
      <c r="K133" s="70">
        <v>11301.68</v>
      </c>
      <c r="L133" s="70">
        <v>11301.68</v>
      </c>
      <c r="M133" s="70">
        <v>11301.68</v>
      </c>
      <c r="N133" s="70">
        <v>11301.68</v>
      </c>
      <c r="O133" s="70">
        <v>9589.2999999999993</v>
      </c>
      <c r="P133" s="70">
        <v>7191.98</v>
      </c>
      <c r="Q133" s="70">
        <v>5753.58</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121458.99</v>
      </c>
      <c r="AH133" s="63"/>
    </row>
    <row r="134" spans="1:40" s="21" customFormat="1" x14ac:dyDescent="0.25">
      <c r="A134" s="66" t="s">
        <v>11</v>
      </c>
      <c r="B134" s="70"/>
      <c r="C134" s="70">
        <v>-3580.38</v>
      </c>
      <c r="D134" s="70">
        <v>-2641.79</v>
      </c>
      <c r="E134" s="70">
        <v>-1517.22</v>
      </c>
      <c r="F134" s="70">
        <v>3751.85</v>
      </c>
      <c r="G134" s="70">
        <v>6825.54</v>
      </c>
      <c r="H134" s="95">
        <v>6825.54</v>
      </c>
      <c r="I134" s="70">
        <v>6825.54</v>
      </c>
      <c r="J134" s="70">
        <v>6825.54</v>
      </c>
      <c r="K134" s="70">
        <v>6825.54</v>
      </c>
      <c r="L134" s="70">
        <v>6825.54</v>
      </c>
      <c r="M134" s="70">
        <v>6825.54</v>
      </c>
      <c r="N134" s="70">
        <v>6825.54</v>
      </c>
      <c r="O134" s="70">
        <v>5404</v>
      </c>
      <c r="P134" s="70">
        <v>3413.84</v>
      </c>
      <c r="Q134" s="70">
        <v>2184.7399999999998</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61619.35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10014666.66666666</v>
      </c>
      <c r="J5" t="s">
        <v>4</v>
      </c>
      <c r="K5" s="1">
        <v>1667777.7777777798</v>
      </c>
      <c r="S5" s="120"/>
      <c r="T5" s="120"/>
      <c r="U5" s="120"/>
      <c r="V5" s="120"/>
      <c r="W5" s="120"/>
      <c r="X5" s="120"/>
      <c r="Y5" s="120"/>
      <c r="Z5" s="120"/>
    </row>
    <row r="6" spans="1:27" x14ac:dyDescent="0.3">
      <c r="A6" t="s">
        <v>8</v>
      </c>
      <c r="B6" s="1">
        <v>2898000</v>
      </c>
      <c r="J6" t="s">
        <v>8</v>
      </c>
      <c r="K6" s="1">
        <v>5520402.7777777752</v>
      </c>
      <c r="S6" s="120"/>
      <c r="T6" s="120"/>
      <c r="U6" s="120"/>
      <c r="V6" s="120"/>
      <c r="W6" s="120"/>
      <c r="X6" s="120"/>
      <c r="Y6" s="120"/>
      <c r="Z6" s="120"/>
      <c r="AA6" s="18"/>
    </row>
    <row r="7" spans="1:27" x14ac:dyDescent="0.3">
      <c r="A7" t="s">
        <v>9</v>
      </c>
      <c r="B7" s="1">
        <v>16222326.001333334</v>
      </c>
      <c r="J7" t="s">
        <v>9</v>
      </c>
      <c r="K7" s="1">
        <v>2990422.2222222225</v>
      </c>
      <c r="S7" s="120"/>
      <c r="T7" s="120"/>
      <c r="U7" s="120"/>
      <c r="V7" s="120"/>
      <c r="W7" s="120"/>
      <c r="X7" s="120"/>
      <c r="Y7" s="120"/>
      <c r="Z7" s="120"/>
      <c r="AA7" s="18"/>
    </row>
    <row r="8" spans="1:27" x14ac:dyDescent="0.3">
      <c r="A8" t="s">
        <v>7</v>
      </c>
      <c r="B8" s="1">
        <v>2940000</v>
      </c>
      <c r="J8" t="s">
        <v>7</v>
      </c>
      <c r="K8" s="1">
        <v>7839722.2222222248</v>
      </c>
      <c r="S8" s="120"/>
      <c r="T8" s="120"/>
      <c r="U8" s="120"/>
      <c r="V8" s="120"/>
      <c r="W8" s="120"/>
      <c r="X8" s="120"/>
      <c r="Y8" s="120"/>
      <c r="Z8" s="120"/>
    </row>
    <row r="9" spans="1:27" x14ac:dyDescent="0.3">
      <c r="A9" t="s">
        <v>3</v>
      </c>
      <c r="B9" s="1">
        <v>765333.33333333442</v>
      </c>
      <c r="J9" t="s">
        <v>3</v>
      </c>
      <c r="K9" s="1">
        <v>335920</v>
      </c>
      <c r="S9" s="120"/>
      <c r="T9" s="120"/>
      <c r="U9" s="120"/>
      <c r="V9" s="120"/>
      <c r="W9" s="120"/>
      <c r="X9" s="120"/>
      <c r="Y9" s="120"/>
      <c r="Z9" s="120"/>
    </row>
    <row r="10" spans="1:27" x14ac:dyDescent="0.3">
      <c r="A10" t="s">
        <v>6</v>
      </c>
      <c r="B10" s="1">
        <v>1820000</v>
      </c>
      <c r="J10" t="s">
        <v>6</v>
      </c>
      <c r="K10" s="1">
        <v>193333.33333333294</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6631736</v>
      </c>
    </row>
    <row r="14" spans="1:27" x14ac:dyDescent="0.3">
      <c r="A14" t="s">
        <v>63</v>
      </c>
      <c r="B14" s="1">
        <v>0</v>
      </c>
      <c r="J14" t="s">
        <v>63</v>
      </c>
      <c r="K14" s="1">
        <v>0</v>
      </c>
    </row>
    <row r="15" spans="1:27" x14ac:dyDescent="0.3">
      <c r="A15" s="12" t="s">
        <v>64</v>
      </c>
      <c r="B15" s="13">
        <v>34660326.001333326</v>
      </c>
      <c r="J15" s="12" t="s">
        <v>64</v>
      </c>
      <c r="K15" s="13">
        <v>25179314.333333336</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20029333.333333321</v>
      </c>
      <c r="J22" t="s">
        <v>4</v>
      </c>
      <c r="K22" s="1">
        <v>1770141.3333333363</v>
      </c>
      <c r="S22" s="120"/>
      <c r="T22" s="120"/>
      <c r="U22" s="120"/>
      <c r="V22" s="120"/>
      <c r="W22" s="120"/>
      <c r="X22" s="120"/>
      <c r="Y22" s="120"/>
      <c r="Z22" s="120"/>
    </row>
    <row r="23" spans="1:26" x14ac:dyDescent="0.3">
      <c r="A23" t="s">
        <v>8</v>
      </c>
      <c r="B23" s="1">
        <v>5796000</v>
      </c>
      <c r="J23" t="s">
        <v>8</v>
      </c>
      <c r="K23" s="1">
        <v>8825092.6666666642</v>
      </c>
      <c r="S23" s="120"/>
      <c r="T23" s="120"/>
      <c r="U23" s="120"/>
      <c r="V23" s="120"/>
      <c r="W23" s="120"/>
      <c r="X23" s="120"/>
      <c r="Y23" s="120"/>
      <c r="Z23" s="120"/>
    </row>
    <row r="24" spans="1:26" ht="14.55" customHeight="1" x14ac:dyDescent="0.3">
      <c r="A24" t="s">
        <v>9</v>
      </c>
      <c r="B24" s="1">
        <v>32474265.333333336</v>
      </c>
      <c r="J24" t="s">
        <v>9</v>
      </c>
      <c r="K24" s="1">
        <v>7003401.5450094687</v>
      </c>
      <c r="S24" s="120"/>
      <c r="T24" s="120"/>
      <c r="U24" s="120"/>
      <c r="V24" s="120"/>
      <c r="W24" s="120"/>
      <c r="X24" s="120"/>
      <c r="Y24" s="120"/>
      <c r="Z24" s="120"/>
    </row>
    <row r="25" spans="1:26" x14ac:dyDescent="0.3">
      <c r="A25" t="s">
        <v>7</v>
      </c>
      <c r="B25" s="1">
        <v>5880000</v>
      </c>
      <c r="J25" t="s">
        <v>7</v>
      </c>
      <c r="K25" s="1">
        <v>12800731.666666664</v>
      </c>
      <c r="S25" s="120"/>
      <c r="T25" s="120"/>
      <c r="U25" s="120"/>
      <c r="V25" s="120"/>
      <c r="W25" s="120"/>
      <c r="X25" s="120"/>
      <c r="Y25" s="120"/>
      <c r="Z25" s="120"/>
    </row>
    <row r="26" spans="1:26" ht="14.55" customHeight="1" x14ac:dyDescent="0.3">
      <c r="A26" t="s">
        <v>3</v>
      </c>
      <c r="B26" s="1">
        <v>1530666.6666666688</v>
      </c>
      <c r="J26" t="s">
        <v>3</v>
      </c>
      <c r="K26" s="1">
        <v>786705.8469259718</v>
      </c>
      <c r="S26" s="120"/>
      <c r="T26" s="120"/>
      <c r="U26" s="120"/>
      <c r="V26" s="120"/>
      <c r="W26" s="120"/>
      <c r="X26" s="120"/>
      <c r="Y26" s="120"/>
      <c r="Z26" s="120"/>
    </row>
    <row r="27" spans="1:26" x14ac:dyDescent="0.3">
      <c r="A27" t="s">
        <v>6</v>
      </c>
      <c r="B27" s="1">
        <v>3640000</v>
      </c>
      <c r="J27" t="s">
        <v>6</v>
      </c>
      <c r="K27" s="1">
        <v>452779.99999999907</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15569473.333333334</v>
      </c>
    </row>
    <row r="31" spans="1:26" x14ac:dyDescent="0.3">
      <c r="A31" t="s">
        <v>63</v>
      </c>
      <c r="B31" s="1">
        <v>0</v>
      </c>
      <c r="J31" t="s">
        <v>63</v>
      </c>
      <c r="K31" s="1">
        <v>0</v>
      </c>
    </row>
    <row r="32" spans="1:26" x14ac:dyDescent="0.3">
      <c r="A32" s="12" t="s">
        <v>64</v>
      </c>
      <c r="B32" s="13">
        <v>69350265.333333328</v>
      </c>
      <c r="J32" s="12" t="s">
        <v>64</v>
      </c>
      <c r="K32" s="13">
        <v>47208326.391935438</v>
      </c>
    </row>
    <row r="35" spans="1:15" x14ac:dyDescent="0.3">
      <c r="B35" t="s">
        <v>66</v>
      </c>
      <c r="C35" t="s">
        <v>67</v>
      </c>
      <c r="D35" t="s">
        <v>23</v>
      </c>
      <c r="H35" t="s">
        <v>67</v>
      </c>
      <c r="I35" t="s">
        <v>23</v>
      </c>
    </row>
    <row r="36" spans="1:15" x14ac:dyDescent="0.3">
      <c r="A36" t="s">
        <v>106</v>
      </c>
      <c r="B36" s="14">
        <v>59839640.334666662</v>
      </c>
      <c r="C36" s="14">
        <v>34660326.001333326</v>
      </c>
      <c r="D36" s="14">
        <v>25179314.333333336</v>
      </c>
      <c r="G36" t="s">
        <v>106</v>
      </c>
      <c r="H36" s="15">
        <v>0.57922015920362568</v>
      </c>
      <c r="I36" s="15">
        <v>0.42077984079637432</v>
      </c>
    </row>
    <row r="37" spans="1:15" x14ac:dyDescent="0.3">
      <c r="A37" t="s">
        <v>105</v>
      </c>
      <c r="B37" s="14">
        <v>116558591.72526877</v>
      </c>
      <c r="C37" s="14">
        <v>69350265.333333328</v>
      </c>
      <c r="D37" s="14">
        <v>47208326.391935438</v>
      </c>
      <c r="G37" t="s">
        <v>105</v>
      </c>
      <c r="H37" s="15">
        <v>0.59498201125141825</v>
      </c>
      <c r="I37" s="15">
        <v>0.40501798874858175</v>
      </c>
    </row>
    <row r="38" spans="1:15" x14ac:dyDescent="0.3">
      <c r="O38" s="17">
        <v>28324995835161.262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1314.63</v>
      </c>
      <c r="J11" s="19"/>
      <c r="K11" s="19"/>
      <c r="L11" s="19"/>
      <c r="M11" s="19"/>
      <c r="N11" s="19"/>
      <c r="O11" s="19"/>
      <c r="P11" s="19"/>
    </row>
    <row r="12" spans="1:16" ht="14.55" customHeight="1" thickBot="1" x14ac:dyDescent="0.3">
      <c r="A12" s="19"/>
      <c r="B12" s="19"/>
      <c r="C12" s="19"/>
      <c r="D12" s="19"/>
      <c r="E12" s="19"/>
      <c r="F12" s="19"/>
      <c r="G12" s="44" t="s">
        <v>72</v>
      </c>
      <c r="H12" s="45" t="s">
        <v>73</v>
      </c>
      <c r="I12" s="46">
        <v>2317370</v>
      </c>
      <c r="J12" s="19"/>
      <c r="K12" s="19"/>
      <c r="L12" s="19"/>
      <c r="M12" s="19"/>
      <c r="N12" s="19"/>
      <c r="O12" s="19"/>
      <c r="P12" s="19"/>
    </row>
    <row r="13" spans="1:16" ht="14.55" customHeight="1" thickBot="1" x14ac:dyDescent="0.3">
      <c r="A13" s="19"/>
      <c r="B13" s="19"/>
      <c r="C13" s="19"/>
      <c r="D13" s="19"/>
      <c r="E13" s="19"/>
      <c r="F13" s="19"/>
      <c r="G13" s="44" t="s">
        <v>74</v>
      </c>
      <c r="H13" s="45" t="s">
        <v>73</v>
      </c>
      <c r="I13" s="46">
        <v>18680731.670000002</v>
      </c>
      <c r="J13" s="19"/>
      <c r="K13" s="19"/>
      <c r="L13" s="19"/>
      <c r="M13" s="19"/>
      <c r="N13" s="19"/>
      <c r="O13" s="19"/>
      <c r="P13" s="19"/>
    </row>
    <row r="14" spans="1:16" ht="14.55" customHeight="1" thickBot="1" x14ac:dyDescent="0.3">
      <c r="A14" s="19"/>
      <c r="B14" s="19"/>
      <c r="C14" s="19"/>
      <c r="D14" s="19"/>
      <c r="E14" s="19"/>
      <c r="F14" s="19"/>
      <c r="G14" s="44" t="s">
        <v>75</v>
      </c>
      <c r="H14" s="45" t="s">
        <v>76</v>
      </c>
      <c r="I14" s="47">
        <v>88.662666666666667</v>
      </c>
      <c r="J14" s="19"/>
      <c r="K14" s="19"/>
      <c r="L14" s="19"/>
      <c r="M14" s="19"/>
      <c r="N14" s="19"/>
      <c r="O14" s="19"/>
      <c r="P14" s="19"/>
    </row>
    <row r="15" spans="1:16" ht="14.55" customHeight="1" thickBot="1" x14ac:dyDescent="0.3">
      <c r="A15" s="19"/>
      <c r="B15" s="19"/>
      <c r="C15" s="19"/>
      <c r="D15" s="19"/>
      <c r="E15" s="19"/>
      <c r="F15" s="19"/>
      <c r="G15" s="44" t="s">
        <v>77</v>
      </c>
      <c r="H15" s="45" t="s">
        <v>60</v>
      </c>
      <c r="I15" s="48">
        <v>131.83635357994618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2.2858425098124733</v>
      </c>
      <c r="F40" s="78">
        <v>2.438232010466638</v>
      </c>
      <c r="G40" s="78">
        <v>2.5906215111208031</v>
      </c>
      <c r="H40" s="78">
        <v>2.7430110117749678</v>
      </c>
      <c r="I40" s="78">
        <v>2.8954005124291324</v>
      </c>
      <c r="J40" s="54">
        <v>3.0477900130832976</v>
      </c>
      <c r="K40" s="78">
        <v>3.2001795137374627</v>
      </c>
      <c r="L40" s="78">
        <v>3.3525690143916274</v>
      </c>
      <c r="M40" s="78">
        <v>3.504958515045792</v>
      </c>
      <c r="N40" s="78">
        <v>3.6573480156999572</v>
      </c>
      <c r="O40" s="78">
        <v>3.8097375163541218</v>
      </c>
      <c r="P40" s="19"/>
    </row>
    <row r="41" spans="1:16" x14ac:dyDescent="0.25">
      <c r="A41" s="19"/>
      <c r="B41" s="19"/>
      <c r="C41" s="55">
        <v>-0.2</v>
      </c>
      <c r="D41" s="56">
        <v>51548.474399999992</v>
      </c>
      <c r="E41" s="90">
        <v>1.0922439088358882E-2</v>
      </c>
      <c r="F41" s="90">
        <v>7.8317268360916126E-2</v>
      </c>
      <c r="G41" s="90">
        <v>0.14571209763347359</v>
      </c>
      <c r="H41" s="90">
        <v>0.21310692690603061</v>
      </c>
      <c r="I41" s="90">
        <v>0.28050175617858808</v>
      </c>
      <c r="J41" s="90">
        <v>0.34789658545114532</v>
      </c>
      <c r="K41" s="90">
        <v>0.41529141472370279</v>
      </c>
      <c r="L41" s="90">
        <v>0.48268624399625981</v>
      </c>
      <c r="M41" s="90">
        <v>0.55008107326881706</v>
      </c>
      <c r="N41" s="90">
        <v>0.6174759025413743</v>
      </c>
      <c r="O41" s="90">
        <v>0.68487073181393177</v>
      </c>
      <c r="P41" s="19"/>
    </row>
    <row r="42" spans="1:16" x14ac:dyDescent="0.25">
      <c r="A42" s="19"/>
      <c r="B42" s="19"/>
      <c r="C42" s="55">
        <v>-0.15</v>
      </c>
      <c r="D42" s="56">
        <v>64435.592999999993</v>
      </c>
      <c r="E42" s="90">
        <v>0.26365304886044871</v>
      </c>
      <c r="F42" s="90">
        <v>0.34789658545114532</v>
      </c>
      <c r="G42" s="90">
        <v>0.43214012204184193</v>
      </c>
      <c r="H42" s="90">
        <v>0.51638365863253832</v>
      </c>
      <c r="I42" s="90">
        <v>0.60062719522323493</v>
      </c>
      <c r="J42" s="90">
        <v>0.68487073181393177</v>
      </c>
      <c r="K42" s="90">
        <v>0.7691142684046286</v>
      </c>
      <c r="L42" s="90">
        <v>0.85335780499532499</v>
      </c>
      <c r="M42" s="90">
        <v>0.93760134158602138</v>
      </c>
      <c r="N42" s="90">
        <v>1.0218448781767182</v>
      </c>
      <c r="O42" s="90">
        <v>1.1060884147674144</v>
      </c>
      <c r="P42" s="19"/>
    </row>
    <row r="43" spans="1:16" x14ac:dyDescent="0.25">
      <c r="A43" s="19"/>
      <c r="B43" s="19"/>
      <c r="C43" s="55">
        <v>-0.1</v>
      </c>
      <c r="D43" s="56">
        <v>75806.579999999987</v>
      </c>
      <c r="E43" s="90">
        <v>0.48665064571817496</v>
      </c>
      <c r="F43" s="90">
        <v>0.58576068876605314</v>
      </c>
      <c r="G43" s="90">
        <v>0.68487073181393177</v>
      </c>
      <c r="H43" s="90">
        <v>0.78398077486180995</v>
      </c>
      <c r="I43" s="90">
        <v>0.88309081790968813</v>
      </c>
      <c r="J43" s="90">
        <v>0.98220086095756653</v>
      </c>
      <c r="K43" s="90">
        <v>1.0813109040054449</v>
      </c>
      <c r="L43" s="90">
        <v>1.1804209470533231</v>
      </c>
      <c r="M43" s="90">
        <v>1.2795309901012013</v>
      </c>
      <c r="N43" s="90">
        <v>1.3786410331490799</v>
      </c>
      <c r="O43" s="90">
        <v>1.4777510761969581</v>
      </c>
      <c r="P43" s="19"/>
    </row>
    <row r="44" spans="1:16" x14ac:dyDescent="0.25">
      <c r="A44" s="19"/>
      <c r="B44" s="19"/>
      <c r="C44" s="55">
        <v>-0.05</v>
      </c>
      <c r="D44" s="56">
        <v>84229.533333333326</v>
      </c>
      <c r="E44" s="90">
        <v>0.65183405079797252</v>
      </c>
      <c r="F44" s="90">
        <v>0.76195632085117038</v>
      </c>
      <c r="G44" s="90">
        <v>0.87207859090436868</v>
      </c>
      <c r="H44" s="90">
        <v>0.98220086095756653</v>
      </c>
      <c r="I44" s="90">
        <v>1.0923231310107648</v>
      </c>
      <c r="J44" s="90">
        <v>1.2024454010639629</v>
      </c>
      <c r="K44" s="90">
        <v>1.3125676711171614</v>
      </c>
      <c r="L44" s="90">
        <v>1.4226899411703595</v>
      </c>
      <c r="M44" s="90">
        <v>1.5328122112235572</v>
      </c>
      <c r="N44" s="90">
        <v>1.6429344812767557</v>
      </c>
      <c r="O44" s="90">
        <v>1.7530567513299538</v>
      </c>
      <c r="P44" s="19"/>
    </row>
    <row r="45" spans="1:16" x14ac:dyDescent="0.25">
      <c r="A45" s="19"/>
      <c r="B45" s="19"/>
      <c r="C45" s="51" t="s">
        <v>86</v>
      </c>
      <c r="D45" s="57">
        <v>88662.666666666657</v>
      </c>
      <c r="E45" s="90">
        <v>0.7387726850504972</v>
      </c>
      <c r="F45" s="90">
        <v>0.85469086405386352</v>
      </c>
      <c r="G45" s="90">
        <v>0.97060904305723028</v>
      </c>
      <c r="H45" s="90">
        <v>1.0865272220605964</v>
      </c>
      <c r="I45" s="90">
        <v>1.2024454010639629</v>
      </c>
      <c r="J45" s="90">
        <v>1.3183635800673295</v>
      </c>
      <c r="K45" s="90">
        <v>1.434281759070696</v>
      </c>
      <c r="L45" s="90">
        <v>1.5501999380740625</v>
      </c>
      <c r="M45" s="90">
        <v>1.6661181170774286</v>
      </c>
      <c r="N45" s="90">
        <v>1.7820362960807956</v>
      </c>
      <c r="O45" s="90">
        <v>1.8979544750841617</v>
      </c>
      <c r="P45" s="19"/>
    </row>
    <row r="46" spans="1:16" ht="14.55" customHeight="1" x14ac:dyDescent="0.25">
      <c r="A46" s="19"/>
      <c r="B46" s="19"/>
      <c r="C46" s="55">
        <v>0.05</v>
      </c>
      <c r="D46" s="56">
        <v>93095.799999999988</v>
      </c>
      <c r="E46" s="90">
        <v>0.82571131930302188</v>
      </c>
      <c r="F46" s="90">
        <v>0.94742540725655666</v>
      </c>
      <c r="G46" s="90">
        <v>1.0691394952100919</v>
      </c>
      <c r="H46" s="90">
        <v>1.190853583163626</v>
      </c>
      <c r="I46" s="90">
        <v>1.312567671117161</v>
      </c>
      <c r="J46" s="90">
        <v>1.434281759070696</v>
      </c>
      <c r="K46" s="90">
        <v>1.555995847024231</v>
      </c>
      <c r="L46" s="90">
        <v>1.6777099349777655</v>
      </c>
      <c r="M46" s="90">
        <v>1.7994240229313005</v>
      </c>
      <c r="N46" s="90">
        <v>1.9211381108848351</v>
      </c>
      <c r="O46" s="90">
        <v>2.0428521988383697</v>
      </c>
      <c r="P46" s="19"/>
    </row>
    <row r="47" spans="1:16" x14ac:dyDescent="0.25">
      <c r="A47" s="19"/>
      <c r="B47" s="19"/>
      <c r="C47" s="55">
        <v>0.1</v>
      </c>
      <c r="D47" s="56">
        <v>102405.37999999999</v>
      </c>
      <c r="E47" s="90">
        <v>1.0082824512333244</v>
      </c>
      <c r="F47" s="90">
        <v>1.1421679479822124</v>
      </c>
      <c r="G47" s="90">
        <v>1.2760534447311005</v>
      </c>
      <c r="H47" s="90">
        <v>1.409938941479989</v>
      </c>
      <c r="I47" s="90">
        <v>1.543824438228877</v>
      </c>
      <c r="J47" s="90">
        <v>1.6777099349777655</v>
      </c>
      <c r="K47" s="90">
        <v>1.8115954317266545</v>
      </c>
      <c r="L47" s="90">
        <v>1.9454809284755421</v>
      </c>
      <c r="M47" s="90">
        <v>2.0793664252244302</v>
      </c>
      <c r="N47" s="90">
        <v>2.2132519219733187</v>
      </c>
      <c r="O47" s="90">
        <v>2.3471374187222067</v>
      </c>
      <c r="P47" s="19"/>
    </row>
    <row r="48" spans="1:16" x14ac:dyDescent="0.25">
      <c r="A48" s="19"/>
      <c r="B48" s="19"/>
      <c r="C48" s="55">
        <v>0.15</v>
      </c>
      <c r="D48" s="56">
        <v>117766.18699999999</v>
      </c>
      <c r="E48" s="90">
        <v>1.3095248189183231</v>
      </c>
      <c r="F48" s="90">
        <v>1.4634931401795441</v>
      </c>
      <c r="G48" s="90">
        <v>1.6174614614407656</v>
      </c>
      <c r="H48" s="90">
        <v>1.7714297827019876</v>
      </c>
      <c r="I48" s="90">
        <v>1.9253981039632087</v>
      </c>
      <c r="J48" s="90">
        <v>2.0793664252244306</v>
      </c>
      <c r="K48" s="90">
        <v>2.2333347464856521</v>
      </c>
      <c r="L48" s="90">
        <v>2.3873030677468736</v>
      </c>
      <c r="M48" s="90">
        <v>2.5412713890080947</v>
      </c>
      <c r="N48" s="90">
        <v>2.6952397102693162</v>
      </c>
      <c r="O48" s="90">
        <v>2.8492080315305381</v>
      </c>
      <c r="P48" s="19"/>
    </row>
    <row r="49" spans="1:16" ht="14.4" thickBot="1" x14ac:dyDescent="0.3">
      <c r="A49" s="19"/>
      <c r="B49" s="19"/>
      <c r="C49" s="55">
        <v>0.2</v>
      </c>
      <c r="D49" s="58">
        <v>141319.42439999999</v>
      </c>
      <c r="E49" s="90">
        <v>1.7714297827019876</v>
      </c>
      <c r="F49" s="90">
        <v>1.956191768215453</v>
      </c>
      <c r="G49" s="90">
        <v>2.1409537537289189</v>
      </c>
      <c r="H49" s="90">
        <v>2.3257157392423848</v>
      </c>
      <c r="I49" s="90">
        <v>2.5104777247558507</v>
      </c>
      <c r="J49" s="90">
        <v>2.6952397102693162</v>
      </c>
      <c r="K49" s="90">
        <v>2.8800016957827825</v>
      </c>
      <c r="L49" s="90">
        <v>3.0647636812962489</v>
      </c>
      <c r="M49" s="90">
        <v>3.2495256668097134</v>
      </c>
      <c r="N49" s="90">
        <v>3.4342876523231798</v>
      </c>
      <c r="O49" s="90">
        <v>3.6190496378366452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2026-06-05T20:43:09Z</dcterms:modified>
</cp:coreProperties>
</file>