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0CFBDD3B-257E-40E1-B5E6-3EF9AFB2744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<sst xmlns="http://schemas.openxmlformats.org/spreadsheetml/2006/main" count="236" uniqueCount="135">
  <si>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</si>
  <si>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</si>
  <si>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</si>
  <si>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</si>
  <si>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</si>
  <si>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</si>
  <si>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</si>
  <si>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</si>
  <si>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</si>
  <si>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</si>
  <si>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</si>
  <si>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</si>
  <si>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</si>
  <si>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</si>
  <si>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</si>
  <si>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</si>
  <si>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</si>
  <si>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</si>
  <si>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</si>
  <si>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</si>
  <si>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</si>
  <si>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</si>
  <si>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</si>
  <si>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</si>
  <si>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</si>
  <si>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</si>
  <si>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</si>
  <si>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</si>
  <si>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</si>
  <si>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</si>
  <si>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</si>
  <si>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</si>
  <si>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</si>
  <si>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</si>
  <si>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</si>
  <si>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</si>
  <si>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</si>
  <si>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</si>
  <si>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</si>
  <si>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</si>
  <si>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</si>
  <si>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</si>
  <si>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</si>
  <si>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</si>
  <si>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</si>
  <si>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</si>
  <si>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</si>
  <si>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</si>
  <si>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</si>
  <si>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</si>
  <si>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</si>
  <si>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</si>
  <si>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</si>
  <si>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</si>
  <si>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</si>
  <si>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</si>
  <si>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</si>
  <si>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</si>
  <si>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</si>
  <si>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</si>
  <si>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</si>
  <si>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</si>
  <si>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</si>
  <si>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</si>
  <si>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</si>
  <si>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</si>
  <si>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</si>
  <si>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</si>
  <si>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</si>
  <si>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</si>
  <si>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</si>
  <si>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</si>
  <si>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</si>
  <si>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</si>
  <si>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</si>
  <si>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</si>
  <si>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</si>
  <si>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</si>
  <si>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</si>
  <si>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</si>
  <si>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</si>
  <si>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</si>
  <si>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</si>
  <si>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</si>
  <si>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</si>
  <si>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</si>
  <si>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</si>
  <si>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</si>
  <si>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</si>
  <si>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</si>
  <si>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</si>
  <si>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</si>
  <si>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</si>
  <si>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</si>
  <si>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</si>
  <si>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</si>
  <si>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</si>
  <si>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</si>
  <si>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</si>
  <si>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</si>
  <si>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</si>
  <si>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</si>
  <si>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</si>
  <si>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POJ ANTIOQUIA CAMPAMENTO</t>
  </si>
  <si>
    <t>Premio ALIDE 2025 a la Gestión y Modernización Tecnológica – Por el aplicativo Decision.</t>
  </si>
  <si>
    <t>2026 Q1</t>
  </si>
  <si>
    <t>2021 Q3</t>
  </si>
  <si>
    <t>Material de propagacion: Colino/Plántula // Distancia de siembra: 0,8 x 1,5 // Densidad de siembra - Plantas/Ha.: 8.333 // Duracion del ciclo: 10 años // Productividad/Ha/Ciclo: 52.000 kg // Inicio de Produccion desde la siembra: año 2  // Duracion de la etapa productiva: 9 años // Productividad promedio en etapa productiva  // Cultivo asociado: NA // Productividad promedio etapa productiva: 11.556 kg // % Rendimiento 1ra. Calidad: 100 // % Rendimiento 2da. Calidad: 0 // Precio de venta ponderado por calidad: $5.210 // Valor Jornal: $76.546 // Otros: NA</t>
  </si>
  <si>
    <t>El presente documento corresponde a una actualización del documento PDF de la AgroGuía correspondiente a Caña Panelera Poj Antioquia Campamento publicada en la página web, y consta de las siguientes partes:</t>
  </si>
  <si>
    <t>- Flujo anualizado de los ingresos (precio y rendimiento) y los costos de producción para una hectárea de
Caña Panelera Poj Antioquia Campamento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</si>
  <si>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Poj Antioquia Campamento.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</si>
  <si>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</si>
  <si>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</si>
  <si>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</si>
  <si>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</si>
  <si>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Poj Antioquia Campamento.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</si>
  <si>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</si>
  <si>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</si>
  <si>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Poj Antioquia Campamento, en lo que respecta a la mano de obra incluye actividades como la preparación del terreno, la siembra, el trazado y el ahoyado, entre otras, y ascienden a un total de $3,0 millones de pesos (equivalente a 35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</si>
  <si>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Caña Panelera Poj Antioquia Campamento, en lo que respecta a la mano de obra incluye actividades como la fertilización, riego, control de malezas, plagas y enfermedades, entre otras, y ascienden a un total de $4,7 millones de pesos (equivalente a 54 jornales). En cuanto a los insumos, se incluyen los fertilizantes, plaguicidas, transportes, entre otras, que en conjunto ascienden a  $2,7 millones.</t>
  </si>
  <si>
    <t>Nota 1: en caso de utilizar esta información para el desarrollo de otras publicaciones, por favor citar FINAGRO, "Agro Guía - Marcos de Referencia Agroeconómicos"</t>
  </si>
  <si>
    <t>Los costos totales del ciclo para esta actualización (2026 Q1) equivalen a $180,7 millones, en comparación con los costos del marco original que ascienden a $104,5 millones, (mes de publicación del marco: agosto - 2021).
La rentabilidad actualizada (2026 Q1) subió frente a la rentabilidad de la primera AgroGuía, pasando del 35,2% al 56,2%. Mientras que el crecimiento de los costos fue del 172,9%, el crecimiento de los ingresos fue del 175,1%.</t>
  </si>
  <si>
    <t>En cuanto a los costos de mano de obra de la AgroGuía actualizada, se destaca la participación de cosecha y beneficio seguido de control arvenses, que representan el 71% y el 24% del costo total, respectivamente. En cuanto a los costos de insumos, se destaca la participación de riego seguido de fertilización, que representan el 64% y el 10% del costo total, respectivamente.</t>
  </si>
  <si>
    <t>A continuación, se presenta la desagregación de los costos de mano de obra e insumos según las diferentes actividades vinculadas a la producción de CAÑA PANELERA POJ ANTIOQUIA CAMPAMENTO</t>
  </si>
  <si>
    <t>En cuanto a los costos de mano de obra, se destaca la participación de cosecha y beneficio segido por control arvenses que representan el 71% y el 24% del costo total, respectivamente. En cuanto a los costos de insumos, se destaca la participación de riego segido por fertilización que representan el 60% y el 12% del costo total, respectivamente.</t>
  </si>
  <si>
    <t>En cuanto a los costos de mano de obra, se destaca la participación de cosecha y beneficio segido por control arvenses que representan el 71% y el 24% del costo total, respectivamente. En cuanto a los costos de insumos, se destaca la participación de riego segido por fertilización que representan el 64% y el 10% del costo total, respectivamente.</t>
  </si>
  <si>
    <t>En cuanto a los costos de mano de obra, se destaca la participación de cosecha y beneficio segido por control arvenses que representan el 71% y el 24% del costo total, respectivamente.</t>
  </si>
  <si>
    <t>En cuanto a los costos de insumos, se destaca la participación de riego segido por fertilización que representan el 64% y el 10% del costo total, respectivamente.</t>
  </si>
  <si>
    <t>En cuanto a los costos de insumos, se destaca la participación de riego segido por fertilización que representan el 60% y el 12% del costo total, respectivamente.</t>
  </si>
  <si>
    <t>En cuanto a los costos de mano de obra, se destaca la participación de cosecha y beneficio segido por control arvenses que representan el 71% y el 24% del costo total, respectivamente.En cuanto a los costos de insumos, se destaca la participación de riego segido por fertilización que representan el 60% y el 12% del costo total, respectivamente.</t>
  </si>
  <si>
    <t>De acuerdo con el comportamiento histórico del sistema productivo, se efectuó un análisis de sensibilidad del margen de utilidad obtenido en la producción de CAÑA PANELERA POJ ANTIOQUIA CAMPAMENTO, frente a diferentes escenarios de variación de precios de venta en finca y rendimientos probables (kg/ha).</t>
  </si>
  <si>
    <t>Con un precio ponderado de COP $ 5.427/kg y con un rendimiento por hectárea de 52.000 kg por ciclo; el margen de utilidad obtenido en la producción de caña panelera antioquia es del 36%.</t>
  </si>
  <si>
    <t>El precio mínimo ponderado para cubrir los costos de producción, con un rendimiento de 52.000 kg para todo el ciclo de producción, es COP $ 3.475/kg.</t>
  </si>
  <si>
    <t>El rendimiento mínimo por ha/ciclo para cubrir los costos de producción, con un precio ponderado de COP $ 5.427, es de 33.295 kg/ha para todo el ciclo.</t>
  </si>
  <si>
    <t>El siguiente cuadro presenta diferentes escenarios de rentabilidad para el sistema productivo de CAÑA PANELERA POJ ANTIOQUIA CAMPAMENTO,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</si>
</sst>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03B1197-FA71-7E79-BC6D-562A7B1EF0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12D50AB-D327-154E-39A8-A526102987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D9EC401-2670-4AE8-F6DA-16C58CB645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A5F0CB3-E7B6-7DA3-B6BD-4F395F8A4B7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6F0A38C-9F09-AF44-1B63-0B4275482A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DEC3F61-DC3B-6AE9-C536-2FAC30E85C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10F8EA4-C538-87E4-3027-AF5E0CA3E9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709133E-27D7-6EA0-183F-CE9F77E934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3010E11-6EE2-CA13-E4F8-0AA28DB2D02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263FC849-B585-ACC1-969D-F190DB9B56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3031.42</v>
      </c>
      <c r="C7" s="22">
        <v>4677.05</v>
      </c>
      <c r="D7" s="22">
        <v>6409.29</v>
      </c>
      <c r="E7" s="22">
        <v>12905.19</v>
      </c>
      <c r="F7" s="22">
        <v>14637.43</v>
      </c>
      <c r="G7" s="22">
        <v>14637.43</v>
      </c>
      <c r="H7" s="22">
        <v>14637.43</v>
      </c>
      <c r="I7" s="22">
        <v>14637.43</v>
      </c>
      <c r="J7" s="22">
        <v>12818.58</v>
      </c>
      <c r="K7" s="22">
        <v>11086.34</v>
      </c>
      <c r="L7" s="22">
        <v>11086.34</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120563.9</v>
      </c>
      <c r="AH7" s="23">
        <v>0.66718620606480239</v>
      </c>
    </row>
    <row r="8" spans="1:34" x14ac:dyDescent="0.25">
      <c r="A8" s="5" t="s">
        <v>101</v>
      </c>
      <c r="B8" s="22">
        <v>0</v>
      </c>
      <c r="C8" s="22">
        <v>2717.74</v>
      </c>
      <c r="D8" s="22">
        <v>2769.26</v>
      </c>
      <c r="E8" s="22">
        <v>6651.87</v>
      </c>
      <c r="F8" s="22">
        <v>7555.72</v>
      </c>
      <c r="G8" s="22">
        <v>7555.72</v>
      </c>
      <c r="H8" s="22">
        <v>7555.72</v>
      </c>
      <c r="I8" s="22">
        <v>7555.72</v>
      </c>
      <c r="J8" s="22">
        <v>6651.87</v>
      </c>
      <c r="K8" s="22">
        <v>5563.74</v>
      </c>
      <c r="L8" s="22">
        <v>5563.74</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60141.13</v>
      </c>
      <c r="AH8" s="23">
        <v>0.3328137939351975</v>
      </c>
    </row>
    <row r="9" spans="1:34" x14ac:dyDescent="0.25">
      <c r="A9" s="9" t="s">
        <v>100</v>
      </c>
      <c r="B9" s="22">
        <v>3031.42</v>
      </c>
      <c r="C9" s="22">
        <v>7394.78</v>
      </c>
      <c r="D9" s="22">
        <v>9178.5499999999993</v>
      </c>
      <c r="E9" s="22">
        <v>19557.060000000001</v>
      </c>
      <c r="F9" s="22">
        <v>22193.15</v>
      </c>
      <c r="G9" s="22">
        <v>22193.15</v>
      </c>
      <c r="H9" s="22">
        <v>22193.15</v>
      </c>
      <c r="I9" s="22">
        <v>22193.15</v>
      </c>
      <c r="J9" s="22">
        <v>19470.45</v>
      </c>
      <c r="K9" s="22">
        <v>16650.080000000002</v>
      </c>
      <c r="L9" s="22">
        <v>16650.080000000002</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180705.03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2000</v>
      </c>
      <c r="E11" s="24">
        <v>6000</v>
      </c>
      <c r="F11" s="24">
        <v>7000</v>
      </c>
      <c r="G11" s="24">
        <v>7000</v>
      </c>
      <c r="H11" s="24">
        <v>7000</v>
      </c>
      <c r="I11" s="24">
        <v>7000</v>
      </c>
      <c r="J11" s="24">
        <v>6000</v>
      </c>
      <c r="K11" s="24">
        <v>5000</v>
      </c>
      <c r="L11" s="24">
        <v>5000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5.4273500000000006</v>
      </c>
      <c r="E15" s="25">
        <v>5.4273500000000006</v>
      </c>
      <c r="F15" s="25">
        <v>5.4273500000000006</v>
      </c>
      <c r="G15" s="25">
        <v>5.4273500000000006</v>
      </c>
      <c r="H15" s="25">
        <v>5.4273500000000006</v>
      </c>
      <c r="I15" s="25">
        <v>5.4273500000000006</v>
      </c>
      <c r="J15" s="25">
        <v>5.4273500000000006</v>
      </c>
      <c r="K15" s="25">
        <v>5.4273500000000006</v>
      </c>
      <c r="L15" s="25">
        <v>5.4273500000000006</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5.4273500000000006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10854.7</v>
      </c>
      <c r="E19" s="22">
        <v>32564.1</v>
      </c>
      <c r="F19" s="22">
        <v>37991.449999999997</v>
      </c>
      <c r="G19" s="22">
        <v>37991.449999999997</v>
      </c>
      <c r="H19" s="22">
        <v>37991.449999999997</v>
      </c>
      <c r="I19" s="22">
        <v>37991.449999999997</v>
      </c>
      <c r="J19" s="22">
        <v>32564.1</v>
      </c>
      <c r="K19" s="22">
        <v>27136.75</v>
      </c>
      <c r="L19" s="22">
        <v>27136.75</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282222.2</v>
      </c>
      <c r="AH19" s="28"/>
    </row>
    <row r="20" spans="1:34" x14ac:dyDescent="0.25">
      <c r="A20" s="3" t="s">
        <v>11</v>
      </c>
      <c r="B20" s="26">
        <v>-3031.42</v>
      </c>
      <c r="C20" s="26">
        <v>-7394.78</v>
      </c>
      <c r="D20" s="26">
        <v>1676.15</v>
      </c>
      <c r="E20" s="26">
        <v>13007.04</v>
      </c>
      <c r="F20" s="26">
        <v>15798.3</v>
      </c>
      <c r="G20" s="26">
        <v>15798.3</v>
      </c>
      <c r="H20" s="26">
        <v>15798.3</v>
      </c>
      <c r="I20" s="26">
        <v>15798.3</v>
      </c>
      <c r="J20" s="26">
        <v>13093.65</v>
      </c>
      <c r="K20" s="26">
        <v>10486.67</v>
      </c>
      <c r="L20" s="26">
        <v>10486.67</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101517.17</v>
      </c>
      <c r="AH20" s="31"/>
    </row>
    <row r="21" spans="1:34" x14ac:dyDescent="0.25">
      <c r="J21" s="19"/>
      <c r="AG21" s="88">
        <v>0.56178385601433289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4450</v>
      </c>
      <c r="D121" s="70">
        <v>3700</v>
      </c>
      <c r="E121" s="70">
        <v>7450</v>
      </c>
      <c r="F121" s="70">
        <v>8450</v>
      </c>
      <c r="G121" s="70">
        <v>8450</v>
      </c>
      <c r="H121" s="95">
        <v>8450</v>
      </c>
      <c r="I121" s="70">
        <v>8450</v>
      </c>
      <c r="J121" s="70">
        <v>7400</v>
      </c>
      <c r="K121" s="70">
        <v>6400</v>
      </c>
      <c r="L121" s="70">
        <v>6400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69600</v>
      </c>
      <c r="AH121" s="71">
        <v>0.6660062614923159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1812.5</v>
      </c>
      <c r="D122" s="70">
        <v>1719</v>
      </c>
      <c r="E122" s="70">
        <v>3824</v>
      </c>
      <c r="F122" s="70">
        <v>4314</v>
      </c>
      <c r="G122" s="70">
        <v>4314</v>
      </c>
      <c r="H122" s="95">
        <v>4314</v>
      </c>
      <c r="I122" s="70">
        <v>4314</v>
      </c>
      <c r="J122" s="70">
        <v>3824</v>
      </c>
      <c r="K122" s="70">
        <v>3234</v>
      </c>
      <c r="L122" s="70">
        <v>3234</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34903.519999999997</v>
      </c>
      <c r="AH122" s="71">
        <v>0.33399373850768393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6262.5</v>
      </c>
      <c r="D123" s="70">
        <v>5419</v>
      </c>
      <c r="E123" s="70">
        <v>11274</v>
      </c>
      <c r="F123" s="70">
        <v>12764</v>
      </c>
      <c r="G123" s="70">
        <v>12764</v>
      </c>
      <c r="H123" s="95">
        <v>12764</v>
      </c>
      <c r="I123" s="70">
        <v>12764</v>
      </c>
      <c r="J123" s="70">
        <v>11224</v>
      </c>
      <c r="K123" s="70">
        <v>9634</v>
      </c>
      <c r="L123" s="70">
        <v>9634</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104503.52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2000</v>
      </c>
      <c r="E125" s="73">
        <v>6000</v>
      </c>
      <c r="F125" s="73">
        <v>7000</v>
      </c>
      <c r="G125" s="73">
        <v>7000</v>
      </c>
      <c r="H125" s="96">
        <v>7000</v>
      </c>
      <c r="I125" s="73">
        <v>7000</v>
      </c>
      <c r="J125" s="73">
        <v>6000</v>
      </c>
      <c r="K125" s="73">
        <v>5000</v>
      </c>
      <c r="L125" s="73">
        <v>5000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3.1</v>
      </c>
      <c r="D129" s="74">
        <v>3.1</v>
      </c>
      <c r="E129" s="74">
        <v>3.1</v>
      </c>
      <c r="F129" s="74">
        <v>3.1</v>
      </c>
      <c r="G129" s="74">
        <v>3.1</v>
      </c>
      <c r="H129" s="97">
        <v>3.1</v>
      </c>
      <c r="I129" s="74">
        <v>3.1</v>
      </c>
      <c r="J129" s="74">
        <v>3.1</v>
      </c>
      <c r="K129" s="74">
        <v>3.1</v>
      </c>
      <c r="L129" s="74">
        <v>3.1</v>
      </c>
      <c r="M129" s="74">
        <v>3.1</v>
      </c>
      <c r="N129" s="74">
        <v>3.1</v>
      </c>
      <c r="O129" s="74">
        <v>3.1</v>
      </c>
      <c r="P129" s="74">
        <v>3.1</v>
      </c>
      <c r="Q129" s="74">
        <v>3.1</v>
      </c>
      <c r="R129" s="74">
        <v>3.1</v>
      </c>
      <c r="S129" s="74">
        <v>3.1</v>
      </c>
      <c r="T129" s="74">
        <v>3.1</v>
      </c>
      <c r="U129" s="74">
        <v>3.1</v>
      </c>
      <c r="V129" s="74">
        <v>3.1</v>
      </c>
      <c r="W129" s="74">
        <v>3.1</v>
      </c>
      <c r="X129" s="74">
        <v>3.1</v>
      </c>
      <c r="Y129" s="74">
        <v>3.1</v>
      </c>
      <c r="Z129" s="74">
        <v>3.1</v>
      </c>
      <c r="AA129" s="74">
        <v>3.1</v>
      </c>
      <c r="AB129" s="74">
        <v>3.1</v>
      </c>
      <c r="AC129" s="74">
        <v>3.1</v>
      </c>
      <c r="AD129" s="74">
        <v>3.1</v>
      </c>
      <c r="AE129" s="74">
        <v>3.1</v>
      </c>
      <c r="AF129" s="74">
        <v>3.1</v>
      </c>
      <c r="AG129" s="74">
        <v>3.1</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6200</v>
      </c>
      <c r="E133" s="70">
        <v>18600</v>
      </c>
      <c r="F133" s="70">
        <v>21700</v>
      </c>
      <c r="G133" s="70">
        <v>21700</v>
      </c>
      <c r="H133" s="95">
        <v>21700</v>
      </c>
      <c r="I133" s="70">
        <v>21700</v>
      </c>
      <c r="J133" s="70">
        <v>18600</v>
      </c>
      <c r="K133" s="70">
        <v>15500</v>
      </c>
      <c r="L133" s="70">
        <v>15500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161200</v>
      </c>
      <c r="AH133" s="63"/>
    </row>
    <row r="134" spans="1:40" s="21" customFormat="1" x14ac:dyDescent="0.25">
      <c r="A134" s="66" t="s">
        <v>11</v>
      </c>
      <c r="B134" s="70"/>
      <c r="C134" s="70">
        <v>-6262.5</v>
      </c>
      <c r="D134" s="70">
        <v>781</v>
      </c>
      <c r="E134" s="70">
        <v>7326</v>
      </c>
      <c r="F134" s="70">
        <v>8936</v>
      </c>
      <c r="G134" s="70">
        <v>8936</v>
      </c>
      <c r="H134" s="95">
        <v>8936</v>
      </c>
      <c r="I134" s="70">
        <v>8936</v>
      </c>
      <c r="J134" s="70">
        <v>7376</v>
      </c>
      <c r="K134" s="70">
        <v>5866</v>
      </c>
      <c r="L134" s="70">
        <v>5866</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56696.480000000003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16600000</v>
      </c>
      <c r="J5" t="s">
        <v>4</v>
      </c>
      <c r="K5" s="1">
        <v>2480000</v>
      </c>
      <c r="S5" s="120"/>
      <c r="T5" s="120"/>
      <c r="U5" s="120"/>
      <c r="V5" s="120"/>
      <c r="W5" s="120"/>
      <c r="X5" s="120"/>
      <c r="Y5" s="120"/>
      <c r="Z5" s="120"/>
    </row>
    <row r="6" spans="1:27" x14ac:dyDescent="0.3">
      <c r="A6" t="s">
        <v>8</v>
      </c>
      <c r="B6" s="1">
        <v>0</v>
      </c>
      <c r="J6" t="s">
        <v>8</v>
      </c>
      <c r="K6" s="1">
        <v>0</v>
      </c>
      <c r="S6" s="120"/>
      <c r="T6" s="120"/>
      <c r="U6" s="120"/>
      <c r="V6" s="120"/>
      <c r="W6" s="120"/>
      <c r="X6" s="120"/>
      <c r="Y6" s="120"/>
      <c r="Z6" s="120"/>
      <c r="AA6" s="18"/>
    </row>
    <row r="7" spans="1:27" x14ac:dyDescent="0.3">
      <c r="A7" t="s">
        <v>9</v>
      </c>
      <c r="B7" s="1">
        <v>49300000</v>
      </c>
      <c r="J7" t="s">
        <v>9</v>
      </c>
      <c r="K7" s="1">
        <v>2080000</v>
      </c>
      <c r="S7" s="120"/>
      <c r="T7" s="120"/>
      <c r="U7" s="120"/>
      <c r="V7" s="120"/>
      <c r="W7" s="120"/>
      <c r="X7" s="120"/>
      <c r="Y7" s="120"/>
      <c r="Z7" s="120"/>
      <c r="AA7" s="18"/>
    </row>
    <row r="8" spans="1:27" x14ac:dyDescent="0.3">
      <c r="A8" t="s">
        <v>7</v>
      </c>
      <c r="B8" s="1">
        <v>1950000</v>
      </c>
      <c r="J8" t="s">
        <v>7</v>
      </c>
      <c r="K8" s="1">
        <v>4361022</v>
      </c>
      <c r="S8" s="120"/>
      <c r="T8" s="120"/>
      <c r="U8" s="120"/>
      <c r="V8" s="120"/>
      <c r="W8" s="120"/>
      <c r="X8" s="120"/>
      <c r="Y8" s="120"/>
      <c r="Z8" s="120"/>
    </row>
    <row r="9" spans="1:27" x14ac:dyDescent="0.3">
      <c r="A9" t="s">
        <v>3</v>
      </c>
      <c r="B9" s="1">
        <v>1750000</v>
      </c>
      <c r="J9" t="s">
        <v>3</v>
      </c>
      <c r="K9" s="1">
        <v>2600000</v>
      </c>
      <c r="S9" s="120"/>
      <c r="T9" s="120"/>
      <c r="U9" s="120"/>
      <c r="V9" s="120"/>
      <c r="W9" s="120"/>
      <c r="X9" s="120"/>
      <c r="Y9" s="120"/>
      <c r="Z9" s="120"/>
    </row>
    <row r="10" spans="1:27" x14ac:dyDescent="0.3">
      <c r="A10" t="s">
        <v>6</v>
      </c>
      <c r="B10" s="1">
        <v>0</v>
      </c>
      <c r="J10" t="s">
        <v>6</v>
      </c>
      <c r="K10" s="1">
        <v>932500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20800000</v>
      </c>
    </row>
    <row r="13" spans="1:27" x14ac:dyDescent="0.3">
      <c r="A13" t="s">
        <v>10</v>
      </c>
      <c r="B13" s="1">
        <v>0</v>
      </c>
      <c r="J13" t="s">
        <v>10</v>
      </c>
      <c r="K13" s="1">
        <v>1650000</v>
      </c>
    </row>
    <row r="14" spans="1:27" x14ac:dyDescent="0.3">
      <c r="A14" t="s">
        <v>63</v>
      </c>
      <c r="B14" s="1">
        <v>0</v>
      </c>
      <c r="J14" t="s">
        <v>63</v>
      </c>
      <c r="K14" s="1">
        <v>0</v>
      </c>
    </row>
    <row r="15" spans="1:27" x14ac:dyDescent="0.3">
      <c r="A15" s="12" t="s">
        <v>64</v>
      </c>
      <c r="B15" s="13">
        <v>69600000</v>
      </c>
      <c r="J15" s="12" t="s">
        <v>64</v>
      </c>
      <c r="K15" s="13">
        <v>34903522</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28755184</v>
      </c>
      <c r="J22" t="s">
        <v>4</v>
      </c>
      <c r="K22" s="1">
        <v>2605760</v>
      </c>
      <c r="S22" s="120"/>
      <c r="T22" s="120"/>
      <c r="U22" s="120"/>
      <c r="V22" s="120"/>
      <c r="W22" s="120"/>
      <c r="X22" s="120"/>
      <c r="Y22" s="120"/>
      <c r="Z22" s="120"/>
    </row>
    <row r="23" spans="1:26" x14ac:dyDescent="0.3">
      <c r="A23" t="s">
        <v>8</v>
      </c>
      <c r="B23" s="1">
        <v>0</v>
      </c>
      <c r="J23" t="s">
        <v>8</v>
      </c>
      <c r="K23" s="1">
        <v>0</v>
      </c>
      <c r="S23" s="120"/>
      <c r="T23" s="120"/>
      <c r="U23" s="120"/>
      <c r="V23" s="120"/>
      <c r="W23" s="120"/>
      <c r="X23" s="120"/>
      <c r="Y23" s="120"/>
      <c r="Z23" s="120"/>
    </row>
    <row r="24" spans="1:26" ht="14.55" customHeight="1" x14ac:dyDescent="0.3">
      <c r="A24" t="s">
        <v>9</v>
      </c>
      <c r="B24" s="1">
        <v>85399432</v>
      </c>
      <c r="J24" t="s">
        <v>9</v>
      </c>
      <c r="K24" s="1">
        <v>3833003.0779952342</v>
      </c>
      <c r="S24" s="120"/>
      <c r="T24" s="120"/>
      <c r="U24" s="120"/>
      <c r="V24" s="120"/>
      <c r="W24" s="120"/>
      <c r="X24" s="120"/>
      <c r="Y24" s="120"/>
      <c r="Z24" s="120"/>
    </row>
    <row r="25" spans="1:26" x14ac:dyDescent="0.3">
      <c r="A25" t="s">
        <v>7</v>
      </c>
      <c r="B25" s="1">
        <v>3377868</v>
      </c>
      <c r="J25" t="s">
        <v>7</v>
      </c>
      <c r="K25" s="1">
        <v>5777337</v>
      </c>
      <c r="S25" s="120"/>
      <c r="T25" s="120"/>
      <c r="U25" s="120"/>
      <c r="V25" s="120"/>
      <c r="W25" s="120"/>
      <c r="X25" s="120"/>
      <c r="Y25" s="120"/>
      <c r="Z25" s="120"/>
    </row>
    <row r="26" spans="1:26" ht="14.55" customHeight="1" x14ac:dyDescent="0.3">
      <c r="A26" t="s">
        <v>3</v>
      </c>
      <c r="B26" s="1">
        <v>3031420</v>
      </c>
      <c r="J26" t="s">
        <v>3</v>
      </c>
      <c r="K26" s="1">
        <v>4791253.8474940453</v>
      </c>
      <c r="S26" s="120"/>
      <c r="T26" s="120"/>
      <c r="U26" s="120"/>
      <c r="V26" s="120"/>
      <c r="W26" s="120"/>
      <c r="X26" s="120"/>
      <c r="Y26" s="120"/>
      <c r="Z26" s="120"/>
    </row>
    <row r="27" spans="1:26" x14ac:dyDescent="0.3">
      <c r="A27" t="s">
        <v>6</v>
      </c>
      <c r="B27" s="1">
        <v>0</v>
      </c>
      <c r="J27" t="s">
        <v>6</v>
      </c>
      <c r="K27" s="1">
        <v>1717186</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38376000</v>
      </c>
    </row>
    <row r="30" spans="1:26" x14ac:dyDescent="0.3">
      <c r="A30" t="s">
        <v>10</v>
      </c>
      <c r="B30" s="1">
        <v>0</v>
      </c>
      <c r="J30" t="s">
        <v>10</v>
      </c>
      <c r="K30" s="1">
        <v>3040587</v>
      </c>
    </row>
    <row r="31" spans="1:26" x14ac:dyDescent="0.3">
      <c r="A31" t="s">
        <v>63</v>
      </c>
      <c r="B31" s="1">
        <v>0</v>
      </c>
      <c r="J31" t="s">
        <v>63</v>
      </c>
      <c r="K31" s="1">
        <v>0</v>
      </c>
    </row>
    <row r="32" spans="1:26" x14ac:dyDescent="0.3">
      <c r="A32" s="12" t="s">
        <v>64</v>
      </c>
      <c r="B32" s="13">
        <v>120563904</v>
      </c>
      <c r="J32" s="12" t="s">
        <v>64</v>
      </c>
      <c r="K32" s="13">
        <v>60141126.925489277</v>
      </c>
    </row>
    <row r="35" spans="1:15" x14ac:dyDescent="0.3">
      <c r="B35" t="s">
        <v>66</v>
      </c>
      <c r="C35" t="s">
        <v>67</v>
      </c>
      <c r="D35" t="s">
        <v>23</v>
      </c>
      <c r="H35" t="s">
        <v>67</v>
      </c>
      <c r="I35" t="s">
        <v>23</v>
      </c>
    </row>
    <row r="36" spans="1:15" x14ac:dyDescent="0.3">
      <c r="A36" t="s">
        <v>106</v>
      </c>
      <c r="B36" s="14">
        <v>104503522</v>
      </c>
      <c r="C36" s="14">
        <v>69600000</v>
      </c>
      <c r="D36" s="14">
        <v>34903522</v>
      </c>
      <c r="G36" t="s">
        <v>106</v>
      </c>
      <c r="H36" s="15">
        <v>0.66600626149231601</v>
      </c>
      <c r="I36" s="15">
        <v>0.33399373850768399</v>
      </c>
    </row>
    <row r="37" spans="1:15" x14ac:dyDescent="0.3">
      <c r="A37" t="s">
        <v>105</v>
      </c>
      <c r="B37" s="14">
        <v>180705030.92548928</v>
      </c>
      <c r="C37" s="14">
        <v>120563904</v>
      </c>
      <c r="D37" s="14">
        <v>60141126.925489277</v>
      </c>
      <c r="G37" t="s">
        <v>105</v>
      </c>
      <c r="H37" s="15">
        <v>0.6671862060648025</v>
      </c>
      <c r="I37" s="15">
        <v>0.3328137939351975</v>
      </c>
    </row>
    <row r="38" spans="1:15" x14ac:dyDescent="0.3">
      <c r="O38" s="17">
        <v>36084676155293.563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3475.1</v>
      </c>
      <c r="J11" s="19"/>
      <c r="K11" s="19"/>
      <c r="L11" s="19"/>
      <c r="M11" s="19"/>
      <c r="N11" s="19"/>
      <c r="O11" s="19"/>
      <c r="P11" s="19"/>
    </row>
    <row r="12" spans="1:16" ht="14.55" customHeight="1" thickBot="1" x14ac:dyDescent="0.3">
      <c r="A12" s="19"/>
      <c r="B12" s="19"/>
      <c r="C12" s="19"/>
      <c r="D12" s="19"/>
      <c r="E12" s="19"/>
      <c r="F12" s="19"/>
      <c r="G12" s="44" t="s">
        <v>72</v>
      </c>
      <c r="H12" s="45" t="s">
        <v>73</v>
      </c>
      <c r="I12" s="46">
        <v>3031420</v>
      </c>
      <c r="J12" s="19"/>
      <c r="K12" s="19"/>
      <c r="L12" s="19"/>
      <c r="M12" s="19"/>
      <c r="N12" s="19"/>
      <c r="O12" s="19"/>
      <c r="P12" s="19"/>
    </row>
    <row r="13" spans="1:16" ht="14.55" customHeight="1" thickBot="1" x14ac:dyDescent="0.3">
      <c r="A13" s="19"/>
      <c r="B13" s="19"/>
      <c r="C13" s="19"/>
      <c r="D13" s="19"/>
      <c r="E13" s="19"/>
      <c r="F13" s="19"/>
      <c r="G13" s="44" t="s">
        <v>74</v>
      </c>
      <c r="H13" s="45" t="s">
        <v>73</v>
      </c>
      <c r="I13" s="46">
        <v>9155205</v>
      </c>
      <c r="J13" s="19"/>
      <c r="K13" s="19"/>
      <c r="L13" s="19"/>
      <c r="M13" s="19"/>
      <c r="N13" s="19"/>
      <c r="O13" s="19"/>
      <c r="P13" s="19"/>
    </row>
    <row r="14" spans="1:16" ht="14.55" customHeight="1" thickBot="1" x14ac:dyDescent="0.3">
      <c r="A14" s="19"/>
      <c r="B14" s="19"/>
      <c r="C14" s="19"/>
      <c r="D14" s="19"/>
      <c r="E14" s="19"/>
      <c r="F14" s="19"/>
      <c r="G14" s="44" t="s">
        <v>75</v>
      </c>
      <c r="H14" s="45" t="s">
        <v>76</v>
      </c>
      <c r="I14" s="47">
        <v>52</v>
      </c>
      <c r="J14" s="19"/>
      <c r="K14" s="19"/>
      <c r="L14" s="19"/>
      <c r="M14" s="19"/>
      <c r="N14" s="19"/>
      <c r="O14" s="19"/>
      <c r="P14" s="19"/>
    </row>
    <row r="15" spans="1:16" ht="14.55" customHeight="1" thickBot="1" x14ac:dyDescent="0.3">
      <c r="A15" s="19"/>
      <c r="B15" s="19"/>
      <c r="C15" s="19"/>
      <c r="D15" s="19"/>
      <c r="E15" s="19"/>
      <c r="F15" s="19"/>
      <c r="G15" s="44" t="s">
        <v>77</v>
      </c>
      <c r="H15" s="45" t="s">
        <v>60</v>
      </c>
      <c r="I15" s="48">
        <v>56.178385601433291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4.0705125000000004</v>
      </c>
      <c r="F40" s="78">
        <v>4.3418800000000006</v>
      </c>
      <c r="G40" s="78">
        <v>4.6132475000000008</v>
      </c>
      <c r="H40" s="78">
        <v>4.8846150000000002</v>
      </c>
      <c r="I40" s="78">
        <v>5.1559825000000004</v>
      </c>
      <c r="J40" s="54">
        <v>5.4273500000000006</v>
      </c>
      <c r="K40" s="78">
        <v>5.6987175000000008</v>
      </c>
      <c r="L40" s="78">
        <v>5.970085000000001</v>
      </c>
      <c r="M40" s="78">
        <v>6.2414525000000003</v>
      </c>
      <c r="N40" s="78">
        <v>6.5128200000000005</v>
      </c>
      <c r="O40" s="78">
        <v>6.7841875000000007</v>
      </c>
      <c r="P40" s="19"/>
    </row>
    <row r="41" spans="1:16" x14ac:dyDescent="0.25">
      <c r="A41" s="19"/>
      <c r="B41" s="19"/>
      <c r="C41" s="55">
        <v>-0.2</v>
      </c>
      <c r="D41" s="56">
        <v>30232.799999999999</v>
      </c>
      <c r="E41" s="90">
        <v>-0.31898414609709536</v>
      </c>
      <c r="F41" s="90">
        <v>-0.27358308917023499</v>
      </c>
      <c r="G41" s="90">
        <v>-0.22818203224337463</v>
      </c>
      <c r="H41" s="90">
        <v>-0.18278097531651438</v>
      </c>
      <c r="I41" s="90">
        <v>-0.13737991838965402</v>
      </c>
      <c r="J41" s="90">
        <v>-9.197886146279366E-2</v>
      </c>
      <c r="K41" s="90">
        <v>-4.6577804535933298E-2</v>
      </c>
      <c r="L41" s="90">
        <v>-1.1767476090731588E-3</v>
      </c>
      <c r="M41" s="90">
        <v>4.4224309317787203E-2</v>
      </c>
      <c r="N41" s="90">
        <v>8.9625366244647564E-2</v>
      </c>
      <c r="O41" s="90">
        <v>0.13502642317150793</v>
      </c>
      <c r="P41" s="19"/>
    </row>
    <row r="42" spans="1:16" x14ac:dyDescent="0.25">
      <c r="A42" s="19"/>
      <c r="B42" s="19"/>
      <c r="C42" s="55">
        <v>-0.15</v>
      </c>
      <c r="D42" s="56">
        <v>37791</v>
      </c>
      <c r="E42" s="90">
        <v>-0.14873018262136906</v>
      </c>
      <c r="F42" s="90">
        <v>-9.197886146279366E-2</v>
      </c>
      <c r="G42" s="90">
        <v>-3.5227540304218152E-2</v>
      </c>
      <c r="H42" s="90">
        <v>2.1523780854356911E-2</v>
      </c>
      <c r="I42" s="90">
        <v>7.8275102012932418E-2</v>
      </c>
      <c r="J42" s="90">
        <v>0.13502642317150793</v>
      </c>
      <c r="K42" s="90">
        <v>0.19177774433008343</v>
      </c>
      <c r="L42" s="90">
        <v>0.24852906548865872</v>
      </c>
      <c r="M42" s="90">
        <v>0.305280386647234</v>
      </c>
      <c r="N42" s="90">
        <v>0.36203170780580929</v>
      </c>
      <c r="O42" s="90">
        <v>0.4187830289643848</v>
      </c>
      <c r="P42" s="19"/>
    </row>
    <row r="43" spans="1:16" x14ac:dyDescent="0.25">
      <c r="A43" s="19"/>
      <c r="B43" s="19"/>
      <c r="C43" s="55">
        <v>-0.1</v>
      </c>
      <c r="D43" s="56">
        <v>44460</v>
      </c>
      <c r="E43" s="90">
        <v>1.493902798389346E-3</v>
      </c>
      <c r="F43" s="90">
        <v>6.8260162984948636E-2</v>
      </c>
      <c r="G43" s="90">
        <v>0.13502642317150793</v>
      </c>
      <c r="H43" s="90">
        <v>0.20179268335806699</v>
      </c>
      <c r="I43" s="90">
        <v>0.26855894354462628</v>
      </c>
      <c r="J43" s="90">
        <v>0.33532520373118579</v>
      </c>
      <c r="K43" s="90">
        <v>0.40209146391774508</v>
      </c>
      <c r="L43" s="90">
        <v>0.46885772410430437</v>
      </c>
      <c r="M43" s="90">
        <v>0.53562398429086366</v>
      </c>
      <c r="N43" s="90">
        <v>0.60239024447742273</v>
      </c>
      <c r="O43" s="90">
        <v>0.66915650466398202</v>
      </c>
      <c r="P43" s="19"/>
    </row>
    <row r="44" spans="1:16" x14ac:dyDescent="0.25">
      <c r="A44" s="19"/>
      <c r="B44" s="19"/>
      <c r="C44" s="55">
        <v>-0.05</v>
      </c>
      <c r="D44" s="56">
        <v>49400</v>
      </c>
      <c r="E44" s="90">
        <v>0.11277100310932142</v>
      </c>
      <c r="F44" s="90">
        <v>0.18695573664994281</v>
      </c>
      <c r="G44" s="90">
        <v>0.26114047019056441</v>
      </c>
      <c r="H44" s="90">
        <v>0.33532520373118557</v>
      </c>
      <c r="I44" s="90">
        <v>0.40950993727180718</v>
      </c>
      <c r="J44" s="90">
        <v>0.48369467081242856</v>
      </c>
      <c r="K44" s="90">
        <v>0.55787940435305017</v>
      </c>
      <c r="L44" s="90">
        <v>0.63206413789367133</v>
      </c>
      <c r="M44" s="90">
        <v>0.70624887143429271</v>
      </c>
      <c r="N44" s="90">
        <v>0.7804336049749141</v>
      </c>
      <c r="O44" s="90">
        <v>0.8546183385155357</v>
      </c>
      <c r="P44" s="19"/>
    </row>
    <row r="45" spans="1:16" x14ac:dyDescent="0.25">
      <c r="A45" s="19"/>
      <c r="B45" s="19"/>
      <c r="C45" s="51" t="s">
        <v>86</v>
      </c>
      <c r="D45" s="57">
        <v>52000</v>
      </c>
      <c r="E45" s="90">
        <v>0.17133789800981214</v>
      </c>
      <c r="F45" s="90">
        <v>0.24942709121046636</v>
      </c>
      <c r="G45" s="90">
        <v>0.32751628441112035</v>
      </c>
      <c r="H45" s="90">
        <v>0.40560547761177435</v>
      </c>
      <c r="I45" s="90">
        <v>0.48369467081242856</v>
      </c>
      <c r="J45" s="90">
        <v>0.56178386401308256</v>
      </c>
      <c r="K45" s="90">
        <v>0.639873057213737</v>
      </c>
      <c r="L45" s="90">
        <v>0.71796225041439099</v>
      </c>
      <c r="M45" s="90">
        <v>0.79605144361504498</v>
      </c>
      <c r="N45" s="90">
        <v>0.8741406368156992</v>
      </c>
      <c r="O45" s="90">
        <v>0.95222983001635342</v>
      </c>
      <c r="P45" s="19"/>
    </row>
    <row r="46" spans="1:16" ht="14.55" customHeight="1" x14ac:dyDescent="0.25">
      <c r="A46" s="19"/>
      <c r="B46" s="19"/>
      <c r="C46" s="55">
        <v>0.05</v>
      </c>
      <c r="D46" s="56">
        <v>54600</v>
      </c>
      <c r="E46" s="90">
        <v>0.22990479291030264</v>
      </c>
      <c r="F46" s="90">
        <v>0.31189844577098969</v>
      </c>
      <c r="G46" s="90">
        <v>0.39389209863167651</v>
      </c>
      <c r="H46" s="90">
        <v>0.4758857514923629</v>
      </c>
      <c r="I46" s="90">
        <v>0.55787940435304972</v>
      </c>
      <c r="J46" s="90">
        <v>0.639873057213737</v>
      </c>
      <c r="K46" s="90">
        <v>0.72186671007442382</v>
      </c>
      <c r="L46" s="90">
        <v>0.80386036293511065</v>
      </c>
      <c r="M46" s="90">
        <v>0.88585401579579726</v>
      </c>
      <c r="N46" s="90">
        <v>0.96784766865648408</v>
      </c>
      <c r="O46" s="90">
        <v>1.0498413215171709</v>
      </c>
      <c r="P46" s="19"/>
    </row>
    <row r="47" spans="1:16" x14ac:dyDescent="0.25">
      <c r="A47" s="19"/>
      <c r="B47" s="19"/>
      <c r="C47" s="55">
        <v>0.1</v>
      </c>
      <c r="D47" s="56">
        <v>60060</v>
      </c>
      <c r="E47" s="90">
        <v>0.35289527220133277</v>
      </c>
      <c r="F47" s="90">
        <v>0.44308829034808861</v>
      </c>
      <c r="G47" s="90">
        <v>0.53328130849484401</v>
      </c>
      <c r="H47" s="90">
        <v>0.62347432664159941</v>
      </c>
      <c r="I47" s="90">
        <v>0.71366734478835503</v>
      </c>
      <c r="J47" s="90">
        <v>0.80386036293511065</v>
      </c>
      <c r="K47" s="90">
        <v>0.89405338108186605</v>
      </c>
      <c r="L47" s="90">
        <v>0.98424639922862167</v>
      </c>
      <c r="M47" s="90">
        <v>1.0744394173753768</v>
      </c>
      <c r="N47" s="90">
        <v>1.1646324355221327</v>
      </c>
      <c r="O47" s="90">
        <v>1.2548254536688881</v>
      </c>
      <c r="P47" s="19"/>
    </row>
    <row r="48" spans="1:16" x14ac:dyDescent="0.25">
      <c r="A48" s="19"/>
      <c r="B48" s="19"/>
      <c r="C48" s="55">
        <v>0.15</v>
      </c>
      <c r="D48" s="56">
        <v>69069</v>
      </c>
      <c r="E48" s="90">
        <v>0.55582956303153264</v>
      </c>
      <c r="F48" s="90">
        <v>0.65955153390030152</v>
      </c>
      <c r="G48" s="90">
        <v>0.76327350476907063</v>
      </c>
      <c r="H48" s="90">
        <v>0.86699547563783907</v>
      </c>
      <c r="I48" s="90">
        <v>0.97071744650660818</v>
      </c>
      <c r="J48" s="90">
        <v>1.0744394173753768</v>
      </c>
      <c r="K48" s="90">
        <v>1.178161388244146</v>
      </c>
      <c r="L48" s="90">
        <v>1.2818833591129151</v>
      </c>
      <c r="M48" s="90">
        <v>1.3856053299816833</v>
      </c>
      <c r="N48" s="90">
        <v>1.4893273008504524</v>
      </c>
      <c r="O48" s="90">
        <v>1.5930492717192215</v>
      </c>
      <c r="P48" s="19"/>
    </row>
    <row r="49" spans="1:16" ht="14.4" thickBot="1" x14ac:dyDescent="0.3">
      <c r="A49" s="19"/>
      <c r="B49" s="19"/>
      <c r="C49" s="55">
        <v>0.2</v>
      </c>
      <c r="D49" s="58">
        <v>82882.8</v>
      </c>
      <c r="E49" s="90">
        <v>0.86699547563783952</v>
      </c>
      <c r="F49" s="90">
        <v>0.99146184068036236</v>
      </c>
      <c r="G49" s="90">
        <v>1.1159282057228848</v>
      </c>
      <c r="H49" s="90">
        <v>1.2403945707654072</v>
      </c>
      <c r="I49" s="90">
        <v>1.36486093580793</v>
      </c>
      <c r="J49" s="90">
        <v>1.4893273008504528</v>
      </c>
      <c r="K49" s="90">
        <v>1.6137936658929752</v>
      </c>
      <c r="L49" s="90">
        <v>1.7382600309354981</v>
      </c>
      <c r="M49" s="90">
        <v>1.8627263959780205</v>
      </c>
      <c r="N49" s="90">
        <v>1.9871927610205429</v>
      </c>
      <c r="O49" s="90">
        <v>2.1116591260630662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2026-06-05T20:42:44Z</dcterms:modified>
</cp:coreProperties>
</file>