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15308E72-26D3-45EF-AC00-82DAB467F465}"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<sst xmlns="http://schemas.openxmlformats.org/spreadsheetml/2006/main" count="236" uniqueCount="135">
  <si>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</si>
  <si>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</si>
  <si>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</si>
  <si>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</si>
  <si>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</si>
  <si>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</si>
  <si>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</si>
  <si>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</si>
  <si>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</si>
  <si>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</si>
  <si>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</si>
  <si>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</si>
  <si>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</si>
  <si>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</si>
  <si>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</si>
  <si>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</si>
  <si>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</si>
  <si>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</si>
  <si>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</si>
  <si>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</si>
  <si>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</si>
  <si>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</si>
  <si>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</si>
  <si>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</si>
  <si>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</si>
  <si>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</si>
  <si>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</si>
  <si>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</si>
  <si>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</si>
  <si>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</si>
  <si>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</si>
  <si>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</si>
  <si>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</si>
  <si>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</si>
  <si>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</si>
  <si>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</si>
  <si>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</si>
  <si>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</si>
  <si>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</si>
  <si>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</si>
  <si>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</si>
  <si>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</si>
  <si>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</si>
  <si>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</si>
  <si>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</si>
  <si>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</si>
  <si>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</si>
  <si>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</si>
  <si>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</si>
  <si>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</si>
  <si>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</si>
  <si>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</si>
  <si>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</si>
  <si>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</si>
  <si>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</si>
  <si>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</si>
  <si>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</si>
  <si>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</si>
  <si>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</si>
  <si>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</si>
  <si>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</si>
  <si>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</si>
  <si>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</si>
  <si>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</si>
  <si>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</si>
  <si>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</si>
  <si>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</si>
  <si>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</si>
  <si>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</si>
  <si>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</si>
  <si>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</si>
  <si>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</si>
  <si>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</si>
  <si>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</si>
  <si>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</si>
  <si>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</si>
  <si>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</si>
  <si>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</si>
  <si>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</si>
  <si>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</si>
  <si>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</si>
  <si>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</si>
  <si>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</si>
  <si>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</si>
  <si>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</si>
  <si>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</si>
  <si>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</si>
  <si>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</si>
  <si>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</si>
  <si>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</si>
  <si>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</si>
  <si>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</si>
  <si>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</si>
  <si>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</si>
  <si>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</si>
  <si>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</si>
  <si>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</si>
  <si>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</si>
  <si>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</si>
  <si>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</si>
  <si>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</si>
  <si>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</si>
  <si>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</si>
  <si>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CAÑA PANELERA CENICAÑAS SANTANDER LA PAZ</t>
  </si>
  <si>
    <t>Premio ALIDE 2025 a la Gestión y Modernización Tecnológica – Por el aplicativo Decision.</t>
  </si>
  <si>
    <t>2026 Q1</t>
  </si>
  <si>
    <t>2017 Q2</t>
  </si>
  <si>
    <t>Material de propagacion: Tallo/Estaca // Distancia de siembra: 0,5 x 1 // Densidad de siembra - Plantas/Ha.: 20.000 // Duracion del ciclo: 15 años // Productividad/Ha/Ciclo: 116.000 kg // Inicio de Produccion desde la siembra: año 2  // Duracion de la etapa productiva: 14 años // Productividad promedio en etapa productiva  // Cultivo asociado: NA // Productividad promedio etapa productiva: 16.571 kg // % Rendimiento 1ra. Calidad: 100 // % Rendimiento 2da. Calidad: 0 // Precio de venta ponderado por calidad: $4.000 // Valor Jornal: $67.542 // Otros: CULTIVO QUE CONTEMPLA UN CORTE PAREJO A LOS LOTES</t>
  </si>
  <si>
    <t>El presente documento corresponde a una actualización del documento PDF de la AgroGuía correspondiente a Caña Panelera Cenicañas Santander La Paz publicada en la página web, y consta de las siguientes partes:</t>
  </si>
  <si>
    <t>- Flujo anualizado de los ingresos (precio y rendimiento) y los costos de producción para una hectárea de
Caña Panelera Cenicañas Santander La Paz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</si>
  <si>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Caña Panelera Cenicañas Santander La Paz.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</si>
  <si>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</si>
  <si>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</si>
  <si>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</si>
  <si>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</si>
  <si>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Caña Panelera Cenicañas Santander La Paz.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</si>
  <si>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</si>
  <si>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</si>
  <si>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Caña Panelera Cenicañas Santander La Paz, en lo que respecta a la mano de obra incluye actividades como la preparación del terreno, la siembra, el trazado y el ahoyado, entre otras, y ascienden a un total de $2,0 millones de pesos (equivalente a 28 jornales). En cuanto a los insumos, se incluyen los gastos relacionados con el material vegetal y las enmiendas, que en conjunto ascienden a  $0 millones.</t>
  </si>
  <si>
    <t>*** Los costos de sostenimiento del año 1 comprenden tanto los gastos relacionados con la mano de obra como aquellos asociados con los insumos necesarios desde el momento de la siembra de las plantas hasta finalizar el año 1. Para el caso de Caña Panelera Cenicañas Santander La Paz, en lo que respecta a la mano de obra incluye actividades como la fertilización, riego, control de malezas, plagas y enfermedades, entre otras, y ascienden a un total de $1,7 millones de pesos (equivalente a 23 jornales). En cuanto a los insumos, se incluyen los fertilizantes, plaguicidas, transportes, entre otras, que en conjunto ascienden a  $4,4 millones.</t>
  </si>
  <si>
    <t>Nota 1: en caso de utilizar esta información para el desarrollo de otras publicaciones, por favor citar FINAGRO, "Agro Guía - Marcos de Referencia Agroeconómicos"</t>
  </si>
  <si>
    <t>Los costos totales del ciclo para esta actualización (2026 Q1) equivalen a $307,1 millones, en comparación con los costos del marco original que ascienden a $137,5 millones, (mes de publicación del marco: junio - 2017).
La rentabilidad actualizada (2026 Q1) subió frente a la rentabilidad de la primera AgroGuía, pasando del 25,9% al 57,4%. Mientras que el crecimiento de los costos fue del 223,3%, el crecimiento de los ingresos fue del 260,4%.</t>
  </si>
  <si>
    <t>En cuanto a los costos de mano de obra de la AgroGuía actualizada, se destaca la participación de cosecha y beneficio seguido de otros, que representan el 67% y el 26% del costo total, respectivamente. En cuanto a los costos de insumos, se destaca la participación de instalación seguido de fertilización, que representan el 68% y el 20% del costo total, respectivamente.</t>
  </si>
  <si>
    <t>A continuación, se presenta la desagregación de los costos de mano de obra e insumos según las diferentes actividades vinculadas a la producción de CAÑA PANELERA CENICAÑAS SANTANDER LA PAZ</t>
  </si>
  <si>
    <t>En cuanto a los costos de mano de obra, se destaca la participación de cosecha y beneficio segido por otros que representan el 67% y el 26% del costo total, respectivamente. En cuanto a los costos de insumos, se destaca la participación de instalación segido por fertilización que representan el 63% y el 24% del costo total, respectivamente.</t>
  </si>
  <si>
    <t>En cuanto a los costos de mano de obra, se destaca la participación de cosecha y beneficio segido por otros que representan el 67% y el 26% del costo total, respectivamente. En cuanto a los costos de insumos, se destaca la participación de instalación segido por fertilización que representan el 68% y el 20% del costo total, respectivamente.</t>
  </si>
  <si>
    <t>En cuanto a los costos de mano de obra, se destaca la participación de cosecha y beneficio segido por otros que representan el 67% y el 26% del costo total, respectivamente.</t>
  </si>
  <si>
    <t>En cuanto a los costos de insumos, se destaca la participación de instalación segido por fertilización que representan el 68% y el 20% del costo total, respectivamente.</t>
  </si>
  <si>
    <t>En cuanto a los costos de insumos, se destaca la participación de instalación segido por fertilización que representan el 63% y el 24% del costo total, respectivamente.</t>
  </si>
  <si>
    <t>En cuanto a los costos de mano de obra, se destaca la participación de cosecha y beneficio segido por otros que representan el 67% y el 26% del costo total, respectivamente.En cuanto a los costos de insumos, se destaca la participación de instalación segido por fertilización que representan el 63% y el 24% del costo total, respectivamente.</t>
  </si>
  <si>
    <t>De acuerdo con el comportamiento histórico del sistema productivo, se efectuó un análisis de sensibilidad del margen de utilidad obtenido en la producción de CAÑA PANELERA CENICAÑAS SANTANDER LA PAZ, frente a diferentes escenarios de variación de precios de venta en finca y rendimientos probables (kg/ha).</t>
  </si>
  <si>
    <t>Con un precio ponderado de COP $ 4.167/kg y con un rendimiento por hectárea de 116.000 kg por ciclo; el margen de utilidad obtenido en la producción de caña cenicañas santander es del 36%.</t>
  </si>
  <si>
    <t>El precio mínimo ponderado para cubrir los costos de producción, con un rendimiento de 116.000 kg para todo el ciclo de producción, es COP $ 2.648/kg.</t>
  </si>
  <si>
    <t>El rendimiento mínimo por ha/ciclo para cubrir los costos de producción, con un precio ponderado de COP $ 4.167, es de 58.464 kg/ha para todo el ciclo.</t>
  </si>
  <si>
    <t>El siguiente cuadro presenta diferentes escenarios de rentabilidad para el sistema productivo de CAÑA PANELERA CENICAÑAS SANTANDER LA PAZ,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</si>
</sst>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741ACFF-0E60-5F61-7F82-C897106FD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1FA21E3D-BA5B-A355-8685-6680652FCF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934C7034-001F-8704-3267-7047321E11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2FD0700A-FF75-8CF8-822D-72400A2134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62341A3A-65A8-5981-419E-499F3BD52A9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B58189F7-067B-890D-027E-A1057610AAC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4806EED9-653D-381E-7B25-650F9D51D9D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29F0EF9-F2C9-51C2-4F4C-DF585CD5539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0596F9C4-01BA-7721-B7C0-1B1960F964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5B5728AF-25A9-ECC3-87A1-CF14FC08059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7" width="10.77734375" style="19" customWidth="1"/>
    <col min="1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2045.88</v>
      </c>
      <c r="C7" s="22">
        <v>1680.54</v>
      </c>
      <c r="D7" s="22">
        <v>19706.72</v>
      </c>
      <c r="E7" s="22">
        <v>18610.72</v>
      </c>
      <c r="F7" s="22">
        <v>1826.68</v>
      </c>
      <c r="G7" s="22">
        <v>19706.72</v>
      </c>
      <c r="H7" s="22">
        <v>18610.72</v>
      </c>
      <c r="I7" s="22">
        <v>1826.68</v>
      </c>
      <c r="J7" s="22">
        <v>19706.72</v>
      </c>
      <c r="K7" s="22">
        <v>18610.72</v>
      </c>
      <c r="L7" s="22">
        <v>1826.68</v>
      </c>
      <c r="M7" s="22">
        <v>19706.72</v>
      </c>
      <c r="N7" s="22">
        <v>18610.72</v>
      </c>
      <c r="O7" s="22">
        <v>1826.68</v>
      </c>
      <c r="P7" s="22">
        <v>17493.919999999998</v>
      </c>
      <c r="Q7" s="22">
        <v>16397.91</v>
      </c>
      <c r="R7" s="22">
        <v>0</v>
      </c>
      <c r="S7" s="22">
        <v>0</v>
      </c>
      <c r="T7" s="22">
        <v>0</v>
      </c>
      <c r="U7" s="22">
        <v>0</v>
      </c>
      <c r="V7" s="22">
        <v>0</v>
      </c>
      <c r="W7" s="22">
        <v>0</v>
      </c>
      <c r="X7" s="22">
        <v>0</v>
      </c>
      <c r="Y7" s="22">
        <v>0</v>
      </c>
      <c r="Z7" s="22">
        <v>0</v>
      </c>
      <c r="AA7" s="22">
        <v>0</v>
      </c>
      <c r="AB7" s="22">
        <v>0</v>
      </c>
      <c r="AC7" s="22">
        <v>0</v>
      </c>
      <c r="AD7" s="22">
        <v>0</v>
      </c>
      <c r="AE7" s="22">
        <v>0</v>
      </c>
      <c r="AF7" s="22">
        <v>0</v>
      </c>
      <c r="AG7" s="22">
        <v>198194.68</v>
      </c>
      <c r="AH7" s="23">
        <v>0.64527417869392467</v>
      </c>
    </row>
    <row r="8" spans="1:34" x14ac:dyDescent="0.25">
      <c r="A8" s="5" t="s">
        <v>101</v>
      </c>
      <c r="B8" s="22">
        <v>0</v>
      </c>
      <c r="C8" s="22">
        <v>4352.87</v>
      </c>
      <c r="D8" s="22">
        <v>10975.37</v>
      </c>
      <c r="E8" s="22">
        <v>8376.81</v>
      </c>
      <c r="F8" s="22">
        <v>2598.5700000000002</v>
      </c>
      <c r="G8" s="22">
        <v>10975.37</v>
      </c>
      <c r="H8" s="22">
        <v>8376.81</v>
      </c>
      <c r="I8" s="22">
        <v>2598.5700000000002</v>
      </c>
      <c r="J8" s="22">
        <v>10975.37</v>
      </c>
      <c r="K8" s="22">
        <v>8376.81</v>
      </c>
      <c r="L8" s="22">
        <v>2598.5700000000002</v>
      </c>
      <c r="M8" s="22">
        <v>10975.37</v>
      </c>
      <c r="N8" s="22">
        <v>8376.81</v>
      </c>
      <c r="O8" s="22">
        <v>2598.5700000000002</v>
      </c>
      <c r="P8" s="22">
        <v>9698.02</v>
      </c>
      <c r="Q8" s="22">
        <v>7099.45</v>
      </c>
      <c r="R8" s="22">
        <v>0</v>
      </c>
      <c r="S8" s="22">
        <v>0</v>
      </c>
      <c r="T8" s="22">
        <v>0</v>
      </c>
      <c r="U8" s="22">
        <v>0</v>
      </c>
      <c r="V8" s="22">
        <v>0</v>
      </c>
      <c r="W8" s="22">
        <v>0</v>
      </c>
      <c r="X8" s="22">
        <v>0</v>
      </c>
      <c r="Y8" s="22">
        <v>0</v>
      </c>
      <c r="Z8" s="22">
        <v>0</v>
      </c>
      <c r="AA8" s="22">
        <v>0</v>
      </c>
      <c r="AB8" s="22">
        <v>0</v>
      </c>
      <c r="AC8" s="22">
        <v>0</v>
      </c>
      <c r="AD8" s="22">
        <v>0</v>
      </c>
      <c r="AE8" s="22">
        <v>0</v>
      </c>
      <c r="AF8" s="22">
        <v>0</v>
      </c>
      <c r="AG8" s="22">
        <v>108953.33</v>
      </c>
      <c r="AH8" s="23">
        <v>0.35472582130607544</v>
      </c>
    </row>
    <row r="9" spans="1:34" x14ac:dyDescent="0.25">
      <c r="A9" s="9" t="s">
        <v>100</v>
      </c>
      <c r="B9" s="22">
        <v>2045.88</v>
      </c>
      <c r="C9" s="22">
        <v>6033.41</v>
      </c>
      <c r="D9" s="22">
        <v>30682.09</v>
      </c>
      <c r="E9" s="22">
        <v>26987.52</v>
      </c>
      <c r="F9" s="22">
        <v>4425.24</v>
      </c>
      <c r="G9" s="22">
        <v>30682.09</v>
      </c>
      <c r="H9" s="22">
        <v>26987.52</v>
      </c>
      <c r="I9" s="22">
        <v>4425.24</v>
      </c>
      <c r="J9" s="22">
        <v>30682.09</v>
      </c>
      <c r="K9" s="22">
        <v>26987.52</v>
      </c>
      <c r="L9" s="22">
        <v>4425.24</v>
      </c>
      <c r="M9" s="22">
        <v>30682.09</v>
      </c>
      <c r="N9" s="22">
        <v>26987.52</v>
      </c>
      <c r="O9" s="22">
        <v>4425.24</v>
      </c>
      <c r="P9" s="22">
        <v>27191.94</v>
      </c>
      <c r="Q9" s="22">
        <v>23497.37</v>
      </c>
      <c r="R9" s="22">
        <v>0</v>
      </c>
      <c r="S9" s="22">
        <v>0</v>
      </c>
      <c r="T9" s="22">
        <v>0</v>
      </c>
      <c r="U9" s="22">
        <v>0</v>
      </c>
      <c r="V9" s="22">
        <v>0</v>
      </c>
      <c r="W9" s="22">
        <v>0</v>
      </c>
      <c r="X9" s="22">
        <v>0</v>
      </c>
      <c r="Y9" s="22">
        <v>0</v>
      </c>
      <c r="Z9" s="22">
        <v>0</v>
      </c>
      <c r="AA9" s="22">
        <v>0</v>
      </c>
      <c r="AB9" s="22">
        <v>0</v>
      </c>
      <c r="AC9" s="22">
        <v>0</v>
      </c>
      <c r="AD9" s="22">
        <v>0</v>
      </c>
      <c r="AE9" s="22">
        <v>0</v>
      </c>
      <c r="AF9" s="22">
        <v>0</v>
      </c>
      <c r="AG9" s="22">
        <v>307148.02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12000</v>
      </c>
      <c r="E11" s="24">
        <v>12000</v>
      </c>
      <c r="F11" s="24">
        <v>0</v>
      </c>
      <c r="G11" s="24">
        <v>12000</v>
      </c>
      <c r="H11" s="24">
        <v>12000</v>
      </c>
      <c r="I11" s="24">
        <v>0</v>
      </c>
      <c r="J11" s="24">
        <v>12000</v>
      </c>
      <c r="K11" s="24">
        <v>12000</v>
      </c>
      <c r="L11" s="24">
        <v>0</v>
      </c>
      <c r="M11" s="24">
        <v>12000</v>
      </c>
      <c r="N11" s="24">
        <v>12000</v>
      </c>
      <c r="O11" s="24">
        <v>0</v>
      </c>
      <c r="P11" s="24">
        <v>10000</v>
      </c>
      <c r="Q11" s="24">
        <v>10000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116000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4.1666999999999996</v>
      </c>
      <c r="E15" s="25">
        <v>4.1666999999999996</v>
      </c>
      <c r="F15" s="25">
        <v>0</v>
      </c>
      <c r="G15" s="25">
        <v>4.1666999999999996</v>
      </c>
      <c r="H15" s="25">
        <v>4.1666999999999996</v>
      </c>
      <c r="I15" s="25">
        <v>0</v>
      </c>
      <c r="J15" s="25">
        <v>4.1666999999999996</v>
      </c>
      <c r="K15" s="25">
        <v>4.1666999999999996</v>
      </c>
      <c r="L15" s="25">
        <v>0</v>
      </c>
      <c r="M15" s="25">
        <v>4.1666999999999996</v>
      </c>
      <c r="N15" s="25">
        <v>4.1666999999999996</v>
      </c>
      <c r="O15" s="25">
        <v>0</v>
      </c>
      <c r="P15" s="25">
        <v>4.1666999999999996</v>
      </c>
      <c r="Q15" s="25">
        <v>4.1666999999999996</v>
      </c>
      <c r="R15" s="25">
        <v>0</v>
      </c>
      <c r="S15" s="25">
        <v>0</v>
      </c>
      <c r="T15" s="25">
        <v>0</v>
      </c>
      <c r="U15" s="25">
        <v>0</v>
      </c>
      <c r="V15" s="25">
        <v>0</v>
      </c>
      <c r="W15" s="25">
        <v>0</v>
      </c>
      <c r="X15" s="25">
        <v>0</v>
      </c>
      <c r="Y15" s="25">
        <v>0</v>
      </c>
      <c r="Z15" s="25">
        <v>0</v>
      </c>
      <c r="AA15" s="25">
        <v>0</v>
      </c>
      <c r="AB15" s="25">
        <v>0</v>
      </c>
      <c r="AC15" s="25">
        <v>0</v>
      </c>
      <c r="AD15" s="25">
        <v>0</v>
      </c>
      <c r="AE15" s="25">
        <v>0</v>
      </c>
      <c r="AF15" s="25">
        <v>0</v>
      </c>
      <c r="AG15" s="25">
        <v>4.1666999999999996</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50000.4</v>
      </c>
      <c r="E19" s="22">
        <v>50000.4</v>
      </c>
      <c r="F19" s="22">
        <v>0</v>
      </c>
      <c r="G19" s="22">
        <v>50000.4</v>
      </c>
      <c r="H19" s="22">
        <v>50000.4</v>
      </c>
      <c r="I19" s="22">
        <v>0</v>
      </c>
      <c r="J19" s="22">
        <v>50000.4</v>
      </c>
      <c r="K19" s="22">
        <v>50000.4</v>
      </c>
      <c r="L19" s="22">
        <v>0</v>
      </c>
      <c r="M19" s="22">
        <v>50000.4</v>
      </c>
      <c r="N19" s="22">
        <v>50000.4</v>
      </c>
      <c r="O19" s="22">
        <v>0</v>
      </c>
      <c r="P19" s="22">
        <v>41667</v>
      </c>
      <c r="Q19" s="22">
        <v>41667</v>
      </c>
      <c r="R19" s="22">
        <v>0</v>
      </c>
      <c r="S19" s="22">
        <v>0</v>
      </c>
      <c r="T19" s="22">
        <v>0</v>
      </c>
      <c r="U19" s="22">
        <v>0</v>
      </c>
      <c r="V19" s="22">
        <v>0</v>
      </c>
      <c r="W19" s="22">
        <v>0</v>
      </c>
      <c r="X19" s="22">
        <v>0</v>
      </c>
      <c r="Y19" s="22">
        <v>0</v>
      </c>
      <c r="Z19" s="22">
        <v>0</v>
      </c>
      <c r="AA19" s="22">
        <v>0</v>
      </c>
      <c r="AB19" s="22">
        <v>0</v>
      </c>
      <c r="AC19" s="22">
        <v>0</v>
      </c>
      <c r="AD19" s="22">
        <v>0</v>
      </c>
      <c r="AE19" s="22">
        <v>0</v>
      </c>
      <c r="AF19" s="22">
        <v>0</v>
      </c>
      <c r="AG19" s="22">
        <v>483337.2</v>
      </c>
      <c r="AH19" s="28"/>
    </row>
    <row r="20" spans="1:34" x14ac:dyDescent="0.25">
      <c r="A20" s="3" t="s">
        <v>11</v>
      </c>
      <c r="B20" s="26">
        <v>-2045.88</v>
      </c>
      <c r="C20" s="26">
        <v>-6033.41</v>
      </c>
      <c r="D20" s="26">
        <v>19318.310000000001</v>
      </c>
      <c r="E20" s="26">
        <v>23012.880000000001</v>
      </c>
      <c r="F20" s="26">
        <v>-4425.24</v>
      </c>
      <c r="G20" s="26">
        <v>19318.310000000001</v>
      </c>
      <c r="H20" s="26">
        <v>23012.880000000001</v>
      </c>
      <c r="I20" s="26">
        <v>-4425.24</v>
      </c>
      <c r="J20" s="26">
        <v>19318.310000000001</v>
      </c>
      <c r="K20" s="26">
        <v>23012.880000000001</v>
      </c>
      <c r="L20" s="26">
        <v>-4425.24</v>
      </c>
      <c r="M20" s="26">
        <v>19318.310000000001</v>
      </c>
      <c r="N20" s="26">
        <v>23012.880000000001</v>
      </c>
      <c r="O20" s="26">
        <v>-4425.24</v>
      </c>
      <c r="P20" s="26">
        <v>14475.06</v>
      </c>
      <c r="Q20" s="26">
        <v>18169.63</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176189.18</v>
      </c>
      <c r="AH20" s="31"/>
    </row>
    <row r="21" spans="1:34" x14ac:dyDescent="0.25">
      <c r="J21" s="19"/>
      <c r="AG21" s="88">
        <v>0.57362956698788792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1785</v>
      </c>
      <c r="D121" s="70">
        <v>9440</v>
      </c>
      <c r="E121" s="70">
        <v>8915</v>
      </c>
      <c r="F121" s="70">
        <v>875</v>
      </c>
      <c r="G121" s="70">
        <v>9440</v>
      </c>
      <c r="H121" s="95">
        <v>8915</v>
      </c>
      <c r="I121" s="70">
        <v>875</v>
      </c>
      <c r="J121" s="70">
        <v>9440</v>
      </c>
      <c r="K121" s="70">
        <v>8915</v>
      </c>
      <c r="L121" s="70">
        <v>875</v>
      </c>
      <c r="M121" s="70">
        <v>9440</v>
      </c>
      <c r="N121" s="70">
        <v>8915</v>
      </c>
      <c r="O121" s="70">
        <v>875</v>
      </c>
      <c r="P121" s="70">
        <v>8380</v>
      </c>
      <c r="Q121" s="70">
        <v>7855</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94940</v>
      </c>
      <c r="AH121" s="71">
        <v>0.69033215054388919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1872</v>
      </c>
      <c r="D122" s="70">
        <v>4288</v>
      </c>
      <c r="E122" s="70">
        <v>3056</v>
      </c>
      <c r="F122" s="70">
        <v>1232</v>
      </c>
      <c r="G122" s="70">
        <v>4288</v>
      </c>
      <c r="H122" s="95">
        <v>3056</v>
      </c>
      <c r="I122" s="70">
        <v>1232</v>
      </c>
      <c r="J122" s="70">
        <v>4288</v>
      </c>
      <c r="K122" s="70">
        <v>3056</v>
      </c>
      <c r="L122" s="70">
        <v>1232</v>
      </c>
      <c r="M122" s="70">
        <v>4288</v>
      </c>
      <c r="N122" s="70">
        <v>3056</v>
      </c>
      <c r="O122" s="70">
        <v>1232</v>
      </c>
      <c r="P122" s="70">
        <v>3822</v>
      </c>
      <c r="Q122" s="70">
        <v>2590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42588</v>
      </c>
      <c r="AH122" s="71">
        <v>0.30966784945611076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3657</v>
      </c>
      <c r="D123" s="70">
        <v>13728</v>
      </c>
      <c r="E123" s="70">
        <v>11971</v>
      </c>
      <c r="F123" s="70">
        <v>2107</v>
      </c>
      <c r="G123" s="70">
        <v>13728</v>
      </c>
      <c r="H123" s="95">
        <v>11971</v>
      </c>
      <c r="I123" s="70">
        <v>2107</v>
      </c>
      <c r="J123" s="70">
        <v>13728</v>
      </c>
      <c r="K123" s="70">
        <v>11971</v>
      </c>
      <c r="L123" s="70">
        <v>2107</v>
      </c>
      <c r="M123" s="70">
        <v>13728</v>
      </c>
      <c r="N123" s="70">
        <v>11971</v>
      </c>
      <c r="O123" s="70">
        <v>2107</v>
      </c>
      <c r="P123" s="70">
        <v>12202</v>
      </c>
      <c r="Q123" s="70">
        <v>10445</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137528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12000</v>
      </c>
      <c r="E125" s="73">
        <v>12000</v>
      </c>
      <c r="F125" s="73">
        <v>0</v>
      </c>
      <c r="G125" s="73">
        <v>0</v>
      </c>
      <c r="H125" s="96">
        <v>0</v>
      </c>
      <c r="I125" s="73">
        <v>0</v>
      </c>
      <c r="J125" s="73">
        <v>12000</v>
      </c>
      <c r="K125" s="73">
        <v>12000</v>
      </c>
      <c r="L125" s="73">
        <v>0</v>
      </c>
      <c r="M125" s="73">
        <v>12000</v>
      </c>
      <c r="N125" s="73">
        <v>12000</v>
      </c>
      <c r="O125" s="73">
        <v>0</v>
      </c>
      <c r="P125" s="73">
        <v>10000</v>
      </c>
      <c r="Q125" s="73">
        <v>10000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1.6</v>
      </c>
      <c r="D129" s="74">
        <v>1.6</v>
      </c>
      <c r="E129" s="74">
        <v>1.6</v>
      </c>
      <c r="F129" s="74">
        <v>1.6</v>
      </c>
      <c r="G129" s="74">
        <v>1.6</v>
      </c>
      <c r="H129" s="97">
        <v>1.6</v>
      </c>
      <c r="I129" s="74">
        <v>1.6</v>
      </c>
      <c r="J129" s="74">
        <v>1.6</v>
      </c>
      <c r="K129" s="74">
        <v>1.6</v>
      </c>
      <c r="L129" s="74">
        <v>1.6</v>
      </c>
      <c r="M129" s="74">
        <v>1.6</v>
      </c>
      <c r="N129" s="74">
        <v>1.6</v>
      </c>
      <c r="O129" s="74">
        <v>1.6</v>
      </c>
      <c r="P129" s="74">
        <v>1.6</v>
      </c>
      <c r="Q129" s="74">
        <v>1.6</v>
      </c>
      <c r="R129" s="74">
        <v>1.6</v>
      </c>
      <c r="S129" s="74">
        <v>1.6</v>
      </c>
      <c r="T129" s="74">
        <v>1.6</v>
      </c>
      <c r="U129" s="74">
        <v>1.6</v>
      </c>
      <c r="V129" s="74">
        <v>1.6</v>
      </c>
      <c r="W129" s="74">
        <v>1.6</v>
      </c>
      <c r="X129" s="74">
        <v>1.6</v>
      </c>
      <c r="Y129" s="74">
        <v>1.6</v>
      </c>
      <c r="Z129" s="74">
        <v>1.6</v>
      </c>
      <c r="AA129" s="74">
        <v>1.6</v>
      </c>
      <c r="AB129" s="74">
        <v>1.6</v>
      </c>
      <c r="AC129" s="74">
        <v>1.6</v>
      </c>
      <c r="AD129" s="74">
        <v>1.6</v>
      </c>
      <c r="AE129" s="74">
        <v>1.6</v>
      </c>
      <c r="AF129" s="74">
        <v>1.6</v>
      </c>
      <c r="AG129" s="74">
        <v>1.6</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19200</v>
      </c>
      <c r="E133" s="70">
        <v>19200</v>
      </c>
      <c r="F133" s="70">
        <v>0</v>
      </c>
      <c r="G133" s="70">
        <v>19200</v>
      </c>
      <c r="H133" s="95">
        <v>19200</v>
      </c>
      <c r="I133" s="70">
        <v>0</v>
      </c>
      <c r="J133" s="70">
        <v>19200</v>
      </c>
      <c r="K133" s="70">
        <v>19200</v>
      </c>
      <c r="L133" s="70">
        <v>0</v>
      </c>
      <c r="M133" s="70">
        <v>19200</v>
      </c>
      <c r="N133" s="70">
        <v>19200</v>
      </c>
      <c r="O133" s="70">
        <v>0</v>
      </c>
      <c r="P133" s="70">
        <v>16000</v>
      </c>
      <c r="Q133" s="70">
        <v>16000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185600</v>
      </c>
      <c r="AH133" s="63"/>
    </row>
    <row r="134" spans="1:40" s="21" customFormat="1" x14ac:dyDescent="0.25">
      <c r="A134" s="66" t="s">
        <v>11</v>
      </c>
      <c r="B134" s="70"/>
      <c r="C134" s="70">
        <v>-3657</v>
      </c>
      <c r="D134" s="70">
        <v>5472</v>
      </c>
      <c r="E134" s="70">
        <v>7229</v>
      </c>
      <c r="F134" s="70">
        <v>-2107</v>
      </c>
      <c r="G134" s="70">
        <v>5472</v>
      </c>
      <c r="H134" s="95">
        <v>7229</v>
      </c>
      <c r="I134" s="70">
        <v>-2107</v>
      </c>
      <c r="J134" s="70">
        <v>5472</v>
      </c>
      <c r="K134" s="70">
        <v>7229</v>
      </c>
      <c r="L134" s="70">
        <v>-2107</v>
      </c>
      <c r="M134" s="70">
        <v>5472</v>
      </c>
      <c r="N134" s="70">
        <v>7229</v>
      </c>
      <c r="O134" s="70">
        <v>-2107</v>
      </c>
      <c r="P134" s="70">
        <v>3798</v>
      </c>
      <c r="Q134" s="70">
        <v>5555</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48072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1400000</v>
      </c>
      <c r="J5" t="s">
        <v>4</v>
      </c>
      <c r="K5" s="1">
        <v>1120000</v>
      </c>
      <c r="S5" s="120"/>
      <c r="T5" s="120"/>
      <c r="U5" s="120"/>
      <c r="V5" s="120"/>
      <c r="W5" s="120"/>
      <c r="X5" s="120"/>
      <c r="Y5" s="120"/>
      <c r="Z5" s="120"/>
    </row>
    <row r="6" spans="1:27" x14ac:dyDescent="0.3">
      <c r="A6" t="s">
        <v>8</v>
      </c>
      <c r="B6" s="1">
        <v>0</v>
      </c>
      <c r="J6" t="s">
        <v>8</v>
      </c>
      <c r="K6" s="1">
        <v>0</v>
      </c>
      <c r="S6" s="120"/>
      <c r="T6" s="120"/>
      <c r="U6" s="120"/>
      <c r="V6" s="120"/>
      <c r="W6" s="120"/>
      <c r="X6" s="120"/>
      <c r="Y6" s="120"/>
      <c r="Z6" s="120"/>
      <c r="AA6" s="18"/>
    </row>
    <row r="7" spans="1:27" x14ac:dyDescent="0.3">
      <c r="A7" t="s">
        <v>9</v>
      </c>
      <c r="B7" s="1">
        <v>64070000</v>
      </c>
      <c r="J7" t="s">
        <v>9</v>
      </c>
      <c r="K7" s="1">
        <v>2600000</v>
      </c>
      <c r="S7" s="120"/>
      <c r="T7" s="120"/>
      <c r="U7" s="120"/>
      <c r="V7" s="120"/>
      <c r="W7" s="120"/>
      <c r="X7" s="120"/>
      <c r="Y7" s="120"/>
      <c r="Z7" s="120"/>
      <c r="AA7" s="18"/>
    </row>
    <row r="8" spans="1:27" x14ac:dyDescent="0.3">
      <c r="A8" t="s">
        <v>7</v>
      </c>
      <c r="B8" s="1">
        <v>3150000</v>
      </c>
      <c r="J8" t="s">
        <v>7</v>
      </c>
      <c r="K8" s="1">
        <v>10400000</v>
      </c>
      <c r="S8" s="120"/>
      <c r="T8" s="120"/>
      <c r="U8" s="120"/>
      <c r="V8" s="120"/>
      <c r="W8" s="120"/>
      <c r="X8" s="120"/>
      <c r="Y8" s="120"/>
      <c r="Z8" s="120"/>
    </row>
    <row r="9" spans="1:27" x14ac:dyDescent="0.3">
      <c r="A9" t="s">
        <v>3</v>
      </c>
      <c r="B9" s="1">
        <v>1610000</v>
      </c>
      <c r="J9" t="s">
        <v>3</v>
      </c>
      <c r="K9" s="1">
        <v>27028000</v>
      </c>
      <c r="S9" s="120"/>
      <c r="T9" s="120"/>
      <c r="U9" s="120"/>
      <c r="V9" s="120"/>
      <c r="W9" s="120"/>
      <c r="X9" s="120"/>
      <c r="Y9" s="120"/>
      <c r="Z9" s="120"/>
    </row>
    <row r="10" spans="1:27" x14ac:dyDescent="0.3">
      <c r="A10" t="s">
        <v>6</v>
      </c>
      <c r="B10" s="1">
        <v>24710000</v>
      </c>
      <c r="J10" t="s">
        <v>6</v>
      </c>
      <c r="K10" s="1">
        <v>1440000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94940000</v>
      </c>
      <c r="J15" s="12" t="s">
        <v>64</v>
      </c>
      <c r="K15" s="13">
        <v>42588000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2922680</v>
      </c>
      <c r="J22" t="s">
        <v>4</v>
      </c>
      <c r="K22" s="1">
        <v>1661310</v>
      </c>
      <c r="S22" s="120"/>
      <c r="T22" s="120"/>
      <c r="U22" s="120"/>
      <c r="V22" s="120"/>
      <c r="W22" s="120"/>
      <c r="X22" s="120"/>
      <c r="Y22" s="120"/>
      <c r="Z22" s="120"/>
    </row>
    <row r="23" spans="1:26" x14ac:dyDescent="0.3">
      <c r="A23" t="s">
        <v>8</v>
      </c>
      <c r="B23" s="1">
        <v>0</v>
      </c>
      <c r="J23" t="s">
        <v>8</v>
      </c>
      <c r="K23" s="1">
        <v>0</v>
      </c>
      <c r="S23" s="120"/>
      <c r="T23" s="120"/>
      <c r="U23" s="120"/>
      <c r="V23" s="120"/>
      <c r="W23" s="120"/>
      <c r="X23" s="120"/>
      <c r="Y23" s="120"/>
      <c r="Z23" s="120"/>
    </row>
    <row r="24" spans="1:26" ht="14.55" customHeight="1" x14ac:dyDescent="0.3">
      <c r="A24" t="s">
        <v>9</v>
      </c>
      <c r="B24" s="1">
        <v>133749590</v>
      </c>
      <c r="J24" t="s">
        <v>9</v>
      </c>
      <c r="K24" s="1">
        <v>7126865.9295093287</v>
      </c>
      <c r="S24" s="120"/>
      <c r="T24" s="120"/>
      <c r="U24" s="120"/>
      <c r="V24" s="120"/>
      <c r="W24" s="120"/>
      <c r="X24" s="120"/>
      <c r="Y24" s="120"/>
      <c r="Z24" s="120"/>
    </row>
    <row r="25" spans="1:26" x14ac:dyDescent="0.3">
      <c r="A25" t="s">
        <v>7</v>
      </c>
      <c r="B25" s="1">
        <v>6576030</v>
      </c>
      <c r="J25" t="s">
        <v>7</v>
      </c>
      <c r="K25" s="1">
        <v>22131460</v>
      </c>
      <c r="S25" s="120"/>
      <c r="T25" s="120"/>
      <c r="U25" s="120"/>
      <c r="V25" s="120"/>
      <c r="W25" s="120"/>
      <c r="X25" s="120"/>
      <c r="Y25" s="120"/>
      <c r="Z25" s="120"/>
    </row>
    <row r="26" spans="1:26" ht="14.55" customHeight="1" x14ac:dyDescent="0.3">
      <c r="A26" t="s">
        <v>3</v>
      </c>
      <c r="B26" s="1">
        <v>3361082</v>
      </c>
      <c r="J26" t="s">
        <v>3</v>
      </c>
      <c r="K26" s="1">
        <v>74086512.43953003</v>
      </c>
      <c r="S26" s="120"/>
      <c r="T26" s="120"/>
      <c r="U26" s="120"/>
      <c r="V26" s="120"/>
      <c r="W26" s="120"/>
      <c r="X26" s="120"/>
      <c r="Y26" s="120"/>
      <c r="Z26" s="120"/>
    </row>
    <row r="27" spans="1:26" x14ac:dyDescent="0.3">
      <c r="A27" t="s">
        <v>6</v>
      </c>
      <c r="B27" s="1">
        <v>51585302</v>
      </c>
      <c r="J27" t="s">
        <v>6</v>
      </c>
      <c r="K27" s="1">
        <v>3947184</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198194684</v>
      </c>
      <c r="J32" s="12" t="s">
        <v>64</v>
      </c>
      <c r="K32" s="13">
        <v>108953332.36903936</v>
      </c>
    </row>
    <row r="35" spans="1:15" x14ac:dyDescent="0.3">
      <c r="B35" t="s">
        <v>66</v>
      </c>
      <c r="C35" t="s">
        <v>67</v>
      </c>
      <c r="D35" t="s">
        <v>23</v>
      </c>
      <c r="H35" t="s">
        <v>67</v>
      </c>
      <c r="I35" t="s">
        <v>23</v>
      </c>
    </row>
    <row r="36" spans="1:15" x14ac:dyDescent="0.3">
      <c r="A36" t="s">
        <v>106</v>
      </c>
      <c r="B36" s="14">
        <v>137528000</v>
      </c>
      <c r="C36" s="14">
        <v>94940000</v>
      </c>
      <c r="D36" s="14">
        <v>42588000</v>
      </c>
      <c r="G36" t="s">
        <v>106</v>
      </c>
      <c r="H36" s="15">
        <v>0.69033215054388919</v>
      </c>
      <c r="I36" s="15">
        <v>0.30966784945611076</v>
      </c>
    </row>
    <row r="37" spans="1:15" x14ac:dyDescent="0.3">
      <c r="A37" t="s">
        <v>105</v>
      </c>
      <c r="B37" s="14">
        <v>307148016.36903936</v>
      </c>
      <c r="C37" s="14">
        <v>198194684</v>
      </c>
      <c r="D37" s="14">
        <v>108953332.36903936</v>
      </c>
      <c r="G37" t="s">
        <v>105</v>
      </c>
      <c r="H37" s="15">
        <v>0.64527417869392467</v>
      </c>
      <c r="I37" s="15">
        <v>0.35472582130607533</v>
      </c>
    </row>
    <row r="38" spans="1:15" x14ac:dyDescent="0.3">
      <c r="O38" s="17">
        <v>65371999421423.617</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2647.83</v>
      </c>
      <c r="J11" s="19"/>
      <c r="K11" s="19"/>
      <c r="L11" s="19"/>
      <c r="M11" s="19"/>
      <c r="N11" s="19"/>
      <c r="O11" s="19"/>
      <c r="P11" s="19"/>
    </row>
    <row r="12" spans="1:16" ht="14.55" customHeight="1" thickBot="1" x14ac:dyDescent="0.3">
      <c r="A12" s="19"/>
      <c r="B12" s="19"/>
      <c r="C12" s="19"/>
      <c r="D12" s="19"/>
      <c r="E12" s="19"/>
      <c r="F12" s="19"/>
      <c r="G12" s="44" t="s">
        <v>72</v>
      </c>
      <c r="H12" s="45" t="s">
        <v>73</v>
      </c>
      <c r="I12" s="46">
        <v>2045880</v>
      </c>
      <c r="J12" s="19"/>
      <c r="K12" s="19"/>
      <c r="L12" s="19"/>
      <c r="M12" s="19"/>
      <c r="N12" s="19"/>
      <c r="O12" s="19"/>
      <c r="P12" s="19"/>
    </row>
    <row r="13" spans="1:16" ht="14.55" customHeight="1" thickBot="1" x14ac:dyDescent="0.3">
      <c r="A13" s="19"/>
      <c r="B13" s="19"/>
      <c r="C13" s="19"/>
      <c r="D13" s="19"/>
      <c r="E13" s="19"/>
      <c r="F13" s="19"/>
      <c r="G13" s="44" t="s">
        <v>74</v>
      </c>
      <c r="H13" s="45" t="s">
        <v>73</v>
      </c>
      <c r="I13" s="46">
        <v>28707490</v>
      </c>
      <c r="J13" s="19"/>
      <c r="K13" s="19"/>
      <c r="L13" s="19"/>
      <c r="M13" s="19"/>
      <c r="N13" s="19"/>
      <c r="O13" s="19"/>
      <c r="P13" s="19"/>
    </row>
    <row r="14" spans="1:16" ht="14.55" customHeight="1" thickBot="1" x14ac:dyDescent="0.3">
      <c r="A14" s="19"/>
      <c r="B14" s="19"/>
      <c r="C14" s="19"/>
      <c r="D14" s="19"/>
      <c r="E14" s="19"/>
      <c r="F14" s="19"/>
      <c r="G14" s="44" t="s">
        <v>75</v>
      </c>
      <c r="H14" s="45" t="s">
        <v>76</v>
      </c>
      <c r="I14" s="47">
        <v>116</v>
      </c>
      <c r="J14" s="19"/>
      <c r="K14" s="19"/>
      <c r="L14" s="19"/>
      <c r="M14" s="19"/>
      <c r="N14" s="19"/>
      <c r="O14" s="19"/>
      <c r="P14" s="19"/>
    </row>
    <row r="15" spans="1:16" ht="14.55" customHeight="1" thickBot="1" x14ac:dyDescent="0.3">
      <c r="A15" s="19"/>
      <c r="B15" s="19"/>
      <c r="C15" s="19"/>
      <c r="D15" s="19"/>
      <c r="E15" s="19"/>
      <c r="F15" s="19"/>
      <c r="G15" s="44" t="s">
        <v>77</v>
      </c>
      <c r="H15" s="45" t="s">
        <v>60</v>
      </c>
      <c r="I15" s="48">
        <v>57.362956698788793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3.1250250000000004</v>
      </c>
      <c r="F40" s="78">
        <v>3.3333600000000003</v>
      </c>
      <c r="G40" s="78">
        <v>3.5416950000000007</v>
      </c>
      <c r="H40" s="78">
        <v>3.7500300000000006</v>
      </c>
      <c r="I40" s="78">
        <v>3.9583650000000006</v>
      </c>
      <c r="J40" s="54">
        <v>4.1667000000000005</v>
      </c>
      <c r="K40" s="78">
        <v>4.3750350000000005</v>
      </c>
      <c r="L40" s="78">
        <v>4.5833700000000004</v>
      </c>
      <c r="M40" s="78">
        <v>4.7917050000000003</v>
      </c>
      <c r="N40" s="78">
        <v>5.0000400000000003</v>
      </c>
      <c r="O40" s="78">
        <v>5.2083750000000002</v>
      </c>
      <c r="P40" s="19"/>
    </row>
    <row r="41" spans="1:16" x14ac:dyDescent="0.25">
      <c r="A41" s="19"/>
      <c r="B41" s="19"/>
      <c r="C41" s="55">
        <v>-0.2</v>
      </c>
      <c r="D41" s="56">
        <v>67442.399999999994</v>
      </c>
      <c r="E41" s="90">
        <v>-0.31381883542664546</v>
      </c>
      <c r="F41" s="90">
        <v>-0.26807342445508853</v>
      </c>
      <c r="G41" s="90">
        <v>-0.22232801348353137</v>
      </c>
      <c r="H41" s="90">
        <v>-0.17658260251197455</v>
      </c>
      <c r="I41" s="90">
        <v>-0.13083719154041751</v>
      </c>
      <c r="J41" s="90">
        <v>-8.5091780568860687E-2</v>
      </c>
      <c r="K41" s="90">
        <v>-3.9346369597303643E-2</v>
      </c>
      <c r="L41" s="90">
        <v>6.3990413742534002E-3</v>
      </c>
      <c r="M41" s="90">
        <v>5.2144452345810111E-2</v>
      </c>
      <c r="N41" s="90">
        <v>9.7889863317367265E-2</v>
      </c>
      <c r="O41" s="90">
        <v>0.1436352742889242</v>
      </c>
      <c r="P41" s="19"/>
    </row>
    <row r="42" spans="1:16" x14ac:dyDescent="0.25">
      <c r="A42" s="19"/>
      <c r="B42" s="19"/>
      <c r="C42" s="55">
        <v>-0.15</v>
      </c>
      <c r="D42" s="56">
        <v>84303</v>
      </c>
      <c r="E42" s="90">
        <v>-0.14227354428330674</v>
      </c>
      <c r="F42" s="90">
        <v>-8.5091780568860464E-2</v>
      </c>
      <c r="G42" s="90">
        <v>-2.7910016854414188E-2</v>
      </c>
      <c r="H42" s="90">
        <v>2.9271746860031866E-2</v>
      </c>
      <c r="I42" s="90">
        <v>8.6453510574478143E-2</v>
      </c>
      <c r="J42" s="90">
        <v>0.14363527428892442</v>
      </c>
      <c r="K42" s="90">
        <v>0.20081703800337047</v>
      </c>
      <c r="L42" s="90">
        <v>0.25799880171781675</v>
      </c>
      <c r="M42" s="90">
        <v>0.31518056543226303</v>
      </c>
      <c r="N42" s="90">
        <v>0.37236232914670908</v>
      </c>
      <c r="O42" s="90">
        <v>0.42954409286115536</v>
      </c>
      <c r="P42" s="19"/>
    </row>
    <row r="43" spans="1:16" x14ac:dyDescent="0.25">
      <c r="A43" s="19"/>
      <c r="B43" s="19"/>
      <c r="C43" s="55">
        <v>-0.1</v>
      </c>
      <c r="D43" s="56">
        <v>99180</v>
      </c>
      <c r="E43" s="90">
        <v>9.0899479019919127E-3</v>
      </c>
      <c r="F43" s="90">
        <v>7.6362611095458055E-2</v>
      </c>
      <c r="G43" s="90">
        <v>0.14363527428892442</v>
      </c>
      <c r="H43" s="90">
        <v>0.21090793748239056</v>
      </c>
      <c r="I43" s="90">
        <v>0.2781806006758567</v>
      </c>
      <c r="J43" s="90">
        <v>0.34545326386932262</v>
      </c>
      <c r="K43" s="90">
        <v>0.41272592706278877</v>
      </c>
      <c r="L43" s="90">
        <v>0.47999859025625491</v>
      </c>
      <c r="M43" s="90">
        <v>0.54727125344972105</v>
      </c>
      <c r="N43" s="90">
        <v>0.61454391664318719</v>
      </c>
      <c r="O43" s="90">
        <v>0.68181657983665334</v>
      </c>
      <c r="P43" s="19"/>
    </row>
    <row r="44" spans="1:16" x14ac:dyDescent="0.25">
      <c r="A44" s="19"/>
      <c r="B44" s="19"/>
      <c r="C44" s="55">
        <v>-0.05</v>
      </c>
      <c r="D44" s="56">
        <v>110200</v>
      </c>
      <c r="E44" s="90">
        <v>0.12121105322443571</v>
      </c>
      <c r="F44" s="90">
        <v>0.19595845677273127</v>
      </c>
      <c r="G44" s="90">
        <v>0.27070586032102728</v>
      </c>
      <c r="H44" s="90">
        <v>0.34545326386932285</v>
      </c>
      <c r="I44" s="90">
        <v>0.42020066741761863</v>
      </c>
      <c r="J44" s="90">
        <v>0.4949480709659142</v>
      </c>
      <c r="K44" s="90">
        <v>0.56969547451420999</v>
      </c>
      <c r="L44" s="90">
        <v>0.64444287806250555</v>
      </c>
      <c r="M44" s="90">
        <v>0.71919028161080134</v>
      </c>
      <c r="N44" s="90">
        <v>0.79393768515909691</v>
      </c>
      <c r="O44" s="90">
        <v>0.86868508870739269</v>
      </c>
      <c r="P44" s="19"/>
    </row>
    <row r="45" spans="1:16" x14ac:dyDescent="0.25">
      <c r="A45" s="19"/>
      <c r="B45" s="19"/>
      <c r="C45" s="51" t="s">
        <v>86</v>
      </c>
      <c r="D45" s="57">
        <v>116000</v>
      </c>
      <c r="E45" s="90">
        <v>0.18022216128887947</v>
      </c>
      <c r="F45" s="90">
        <v>0.25890363870813804</v>
      </c>
      <c r="G45" s="90">
        <v>0.33758511612739683</v>
      </c>
      <c r="H45" s="90">
        <v>0.41626659354665563</v>
      </c>
      <c r="I45" s="90">
        <v>0.4949480709659142</v>
      </c>
      <c r="J45" s="90">
        <v>0.57362954838517277</v>
      </c>
      <c r="K45" s="90">
        <v>0.65231102580443134</v>
      </c>
      <c r="L45" s="90">
        <v>0.73099250322369014</v>
      </c>
      <c r="M45" s="90">
        <v>0.80967398064294871</v>
      </c>
      <c r="N45" s="90">
        <v>0.88835545806220728</v>
      </c>
      <c r="O45" s="90">
        <v>0.96703693548146585</v>
      </c>
      <c r="P45" s="19"/>
    </row>
    <row r="46" spans="1:16" ht="14.55" customHeight="1" x14ac:dyDescent="0.25">
      <c r="A46" s="19"/>
      <c r="B46" s="19"/>
      <c r="C46" s="55">
        <v>0.05</v>
      </c>
      <c r="D46" s="56">
        <v>121800</v>
      </c>
      <c r="E46" s="90">
        <v>0.23923326935332367</v>
      </c>
      <c r="F46" s="90">
        <v>0.32184882064354503</v>
      </c>
      <c r="G46" s="90">
        <v>0.40446437193376683</v>
      </c>
      <c r="H46" s="90">
        <v>0.48707992322398841</v>
      </c>
      <c r="I46" s="90">
        <v>0.56969547451420999</v>
      </c>
      <c r="J46" s="90">
        <v>0.65231102580443134</v>
      </c>
      <c r="K46" s="90">
        <v>0.73492657709465292</v>
      </c>
      <c r="L46" s="90">
        <v>0.8175421283848745</v>
      </c>
      <c r="M46" s="90">
        <v>0.90015767967509586</v>
      </c>
      <c r="N46" s="90">
        <v>0.98277323096531743</v>
      </c>
      <c r="O46" s="90">
        <v>1.0653887822555395</v>
      </c>
      <c r="P46" s="19"/>
    </row>
    <row r="47" spans="1:16" x14ac:dyDescent="0.25">
      <c r="A47" s="19"/>
      <c r="B47" s="19"/>
      <c r="C47" s="55">
        <v>0.1</v>
      </c>
      <c r="D47" s="56">
        <v>133980</v>
      </c>
      <c r="E47" s="90">
        <v>0.36315659628865604</v>
      </c>
      <c r="F47" s="90">
        <v>0.45403370270789956</v>
      </c>
      <c r="G47" s="90">
        <v>0.54491080912714351</v>
      </c>
      <c r="H47" s="90">
        <v>0.63578791554638725</v>
      </c>
      <c r="I47" s="90">
        <v>0.72666502196563076</v>
      </c>
      <c r="J47" s="90">
        <v>0.8175421283848745</v>
      </c>
      <c r="K47" s="90">
        <v>0.90841923480411846</v>
      </c>
      <c r="L47" s="90">
        <v>0.99929634122336197</v>
      </c>
      <c r="M47" s="90">
        <v>1.0901734476426057</v>
      </c>
      <c r="N47" s="90">
        <v>1.1810505540618497</v>
      </c>
      <c r="O47" s="90">
        <v>1.2719276604810932</v>
      </c>
      <c r="P47" s="19"/>
    </row>
    <row r="48" spans="1:16" x14ac:dyDescent="0.25">
      <c r="A48" s="19"/>
      <c r="B48" s="19"/>
      <c r="C48" s="55">
        <v>0.15</v>
      </c>
      <c r="D48" s="56">
        <v>154077</v>
      </c>
      <c r="E48" s="90">
        <v>0.5676300857319545</v>
      </c>
      <c r="F48" s="90">
        <v>0.67213875811408474</v>
      </c>
      <c r="G48" s="90">
        <v>0.77664743049621499</v>
      </c>
      <c r="H48" s="90">
        <v>0.88115610287834545</v>
      </c>
      <c r="I48" s="90">
        <v>0.98566477526047547</v>
      </c>
      <c r="J48" s="90">
        <v>1.0901734476426057</v>
      </c>
      <c r="K48" s="90">
        <v>1.1946821200247362</v>
      </c>
      <c r="L48" s="90">
        <v>1.2991907924068666</v>
      </c>
      <c r="M48" s="90">
        <v>1.4036994647889967</v>
      </c>
      <c r="N48" s="90">
        <v>1.5082081371711271</v>
      </c>
      <c r="O48" s="90">
        <v>1.6127168095532571</v>
      </c>
      <c r="P48" s="19"/>
    </row>
    <row r="49" spans="1:16" ht="14.4" thickBot="1" x14ac:dyDescent="0.3">
      <c r="A49" s="19"/>
      <c r="B49" s="19"/>
      <c r="C49" s="55">
        <v>0.2</v>
      </c>
      <c r="D49" s="58">
        <v>184892.4</v>
      </c>
      <c r="E49" s="90">
        <v>0.881156102878345</v>
      </c>
      <c r="F49" s="90">
        <v>1.0065665097369014</v>
      </c>
      <c r="G49" s="90">
        <v>1.1319769165954581</v>
      </c>
      <c r="H49" s="90">
        <v>1.2573873234540143</v>
      </c>
      <c r="I49" s="90">
        <v>1.3827977303125709</v>
      </c>
      <c r="J49" s="90">
        <v>1.5082081371711271</v>
      </c>
      <c r="K49" s="90">
        <v>1.6336185440296833</v>
      </c>
      <c r="L49" s="90">
        <v>1.7590289508882395</v>
      </c>
      <c r="M49" s="90">
        <v>1.8844393577467957</v>
      </c>
      <c r="N49" s="90">
        <v>2.0098497646053519</v>
      </c>
      <c r="O49" s="90">
        <v>2.1352601714639086</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2026-06-05T20:42:34Z</dcterms:modified>
</cp:coreProperties>
</file>