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5CF4FA7C-EFA7-4279-906E-D86ED2AB9B9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<sst xmlns="http://schemas.openxmlformats.org/spreadsheetml/2006/main" count="236" uniqueCount="136">
  <si>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</si>
  <si>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</si>
  <si>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</si>
  <si>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</si>
  <si>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</si>
  <si>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</si>
  <si>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</si>
  <si>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</si>
  <si>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</si>
  <si>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</si>
  <si>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</si>
  <si>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</si>
  <si>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</si>
  <si>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</si>
  <si>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</si>
  <si>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</si>
  <si>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</si>
  <si>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</si>
  <si>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</si>
  <si>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</si>
  <si>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</si>
  <si>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</si>
  <si>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</si>
  <si>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</si>
  <si>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</si>
  <si>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</si>
  <si>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</si>
  <si>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</si>
  <si>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</si>
  <si>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</si>
  <si>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</si>
  <si>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</si>
  <si>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</si>
  <si>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</si>
  <si>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</si>
  <si>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</si>
  <si>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</si>
  <si>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</si>
  <si>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</si>
  <si>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</si>
  <si>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</si>
  <si>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</si>
  <si>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</si>
  <si>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</si>
  <si>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</si>
  <si>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</si>
  <si>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</si>
  <si>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</si>
  <si>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</si>
  <si>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</si>
  <si>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</si>
  <si>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</si>
  <si>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</si>
  <si>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</si>
  <si>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</si>
  <si>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</si>
  <si>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</si>
  <si>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</si>
  <si>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</si>
  <si>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</si>
  <si>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</si>
  <si>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</si>
  <si>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</si>
  <si>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</si>
  <si>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</si>
  <si>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</si>
  <si>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</si>
  <si>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</si>
  <si>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</si>
  <si>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</si>
  <si>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</si>
  <si>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</si>
  <si>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</si>
  <si>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</si>
  <si>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</si>
  <si>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</si>
  <si>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</si>
  <si>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</si>
  <si>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</si>
  <si>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</si>
  <si>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</si>
  <si>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</si>
  <si>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</si>
  <si>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</si>
  <si>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</si>
  <si>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</si>
  <si>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</si>
  <si>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</si>
  <si>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</si>
  <si>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</si>
  <si>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</si>
  <si>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</si>
  <si>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</si>
  <si>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</si>
  <si>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</si>
  <si>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</si>
  <si>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</si>
  <si>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</si>
  <si>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</si>
  <si>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</si>
  <si>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</si>
  <si>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</si>
  <si>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</si>
  <si>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CAUCA PIAMONTE</t>
  </si>
  <si>
    <t>Premio ALIDE 2025 a la Gestión y Modernización Tecnológica – Por el aplicativo Decision.</t>
  </si>
  <si>
    <t>2026 Q1</t>
  </si>
  <si>
    <t>2023 Q2</t>
  </si>
  <si>
    <t>Material de propagacion: Plántula // Distancia de siembra: 3 X 3,1 // Densidad de siembra - Plantas/Ha.: 950 // Duracion del ciclo: 30 años // Productividad/Ha/Ciclo: 19600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1.348  // % Rendimiento 1ra. Calidad: 1 // % Rendimiento 2da. Calidad: NA // Precio de venta ponderado por calidad: $13.833 // Valor Jornal: $53.846 // Otros: En la zona no se requiere riego, la época seca es moderada. Sombríos utilizados: Transitorios plátano (Musa paradisiaca) y aguacate (Persia americana), y sombrío permanente intercalado dentro del área de cultivo con forestales de canalete (Jacaranda copaia). El plátano genera producción que generalmente va hasta el año 3. Aunque cabe destacar que no se incluyen estos valores dentro del marco. Producción en cacao seco, para efectos de la actualización. Las fincas se ubican en el municipio de Valle del Guamuez (La Hormiga), a altitudes que oscilan entre 300 y 350 msnm. Entrevistas hechas a productores entre 2 y 3 hectáreas.
Es de resaltar ademas que entre el 70 y 80% de la mano de obra empleada en los cultivos es realizada por el mismo productor y su familia.</t>
  </si>
  <si>
    <t>El presente documento corresponde a una actualización del documento PDF de la AgroGuía correspondiente a Cacao Tradicional Cauca Piamonte publicada en la página web, y consta de las siguientes partes:</t>
  </si>
  <si>
    <t>- Flujo anualizado de los ingresos (precio y rendimiento) y los costos de producción para una hectárea de
Cacao Tradicional Cauca Piamonte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</si>
  <si>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Cauca Piamonte.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</si>
  <si>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</si>
  <si>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</si>
  <si>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</si>
  <si>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</si>
  <si>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Cauca Piamonte.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</si>
  <si>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</si>
  <si>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</si>
  <si>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Cauca Piamonte, en lo que respecta a la mano de obra incluye actividades como la preparación del terreno, la siembra, el trazado y el ahoyado, entre otras, y ascienden a un total de $2,4 millones de pesos (equivalente a 41 jornales). En cuanto a los insumos, se incluyen los gastos relacionados con el material vegetal y las enmiendas, que en conjunto ascienden a  $6,7 millones.</t>
  </si>
  <si>
    <t>*** Los costos de sostenimiento del año 1 comprenden tanto los gastos relacionados con la mano de obra como aquellos asociados con los insumos necesarios desde el momento de la siembra de las plantas hasta finalizar el año 1. Para el caso de Cacao Tradicional Cauca Piamonte, en lo que respecta a la mano de obra incluye actividades como la fertilización, riego, control de malezas, plagas y enfermedades, entre otras, y ascienden a un total de $2,0 millones de pesos (equivalente a 34 jornales). En cuanto a los insumos, se incluyen los fertilizantes, plaguicidas, transportes, entre otras, que en conjunto ascienden a  $0,4 millones.</t>
  </si>
  <si>
    <t>Nota 1: en caso de utilizar esta información para el desarrollo de otras publicaciones, por favor citar FINAGRO, "Agro Guía - Marcos de Referencia Agroeconómicos"</t>
  </si>
  <si>
    <t>Los costos totales del ciclo para esta actualización (2026 Q1) equivalen a $169,8 millones, en comparación con los costos del marco original que ascienden a $145,5 millones, (mes de publicación del marco: junio - 2023).
La rentabilidad actualizada (2026 Q1) subió frente a la rentabilidad de la primera AgroGuía, pasando del 17,3% al 26,3%. Mientras que el crecimiento de los costos fue del 116,7%, el crecimiento de los ingresos fue del 121,9%.</t>
  </si>
  <si>
    <t>En cuanto a los costos de mano de obra de la AgroGuía actualizada, se destaca la participación de cosecha y beneficio seguido de control fitosanitario, que representan el 31% y el 30% del costo total, respectivamente. En cuanto a los costos de insumos, se destaca la participación de fertilización seguido de instalación, que representan el 80% y el 18% del costo total, respectivamente.</t>
  </si>
  <si>
    <t>A continuación, se presenta la desagregación de los costos de mano de obra e insumos según las diferentes actividades vinculadas a la producción de CACAO TRADICIONAL CAUCA PIAMONTE</t>
  </si>
  <si>
    <t>En cuanto a los costos de mano de obra, se destaca la participación de cosecha y beneficio segido por control fitosanitario que representan el 31% y el 31% del costo total, respectivamente. En cuanto a los costos de insumos, se destaca la participación de fertilización segido por instalación que representan el 82% y el 14% del costo total, respectivamente.</t>
  </si>
  <si>
    <t>En cuanto a los costos de mano de obra, se destaca la participación de cosecha y beneficio segido por control fitosanitario que representan el 31% y el 30% del costo total, respectivamente. En cuanto a los costos de insumos, se destaca la participación de fertilización segido por instalación que representan el 80% y el 18% del costo total, respectivamente.</t>
  </si>
  <si>
    <t>En cuanto a los costos de mano de obra, se destaca la participación de cosecha y beneficio segido por control fitosanitario que representan el 31% y el 30% del costo total, respectivamente.</t>
  </si>
  <si>
    <t>En cuanto a los costos de insumos, se destaca la participación de fertilización segido por instalación que representan el 80% y el 18% del costo total, respectivamente.</t>
  </si>
  <si>
    <t>En cuanto a los costos de mano de obra, se destaca la participación de cosecha y beneficio segido por control fitosanitario que representan el 31% y el 31% del costo total, respectivamente.</t>
  </si>
  <si>
    <t>En cuanto a los costos de insumos, se destaca la participación de fertilización segido por instalación que representan el 82% y el 14% del costo total, respectivamente.</t>
  </si>
  <si>
    <t>En cuanto a los costos de mano de obra, se destaca la participación de cosecha y beneficio segido por control fitosanitario que representan el 31% y el 31% del costo total, respectivamente.En cuanto a los costos de insumos, se destaca la participación de fertilización segido por instalación que representan el 82% y el 14% del costo total, respectivamente.</t>
  </si>
  <si>
    <t>De acuerdo con el comportamiento histórico del sistema productivo, se efectuó un análisis de sensibilidad del margen de utilidad obtenido en la producción de CACAO TRADICIONAL CAUCA PIAMONTE, frente a diferentes escenarios de variación de precios de venta en finca y rendimientos probables (kg/ha).</t>
  </si>
  <si>
    <t>Con un precio ponderado de COP $ 10.971/kg y con un rendimiento por hectárea de 19.550 kg por ciclo; el margen de utilidad obtenido en la producción de cacao tradicional cauca piamonte es del 21%.</t>
  </si>
  <si>
    <t>El precio mínimo ponderado para cubrir los costos de producción, con un rendimiento de 19.550 kg para todo el ciclo de producción, es COP $ 8.685/kg.</t>
  </si>
  <si>
    <t>El rendimiento mínimo por ha/ciclo para cubrir los costos de producción, con un precio ponderado de COP $ 10.971, es de 15.911 kg/ha para todo el ciclo.</t>
  </si>
  <si>
    <t>El siguiente cuadro presenta diferentes escenarios de rentabilidad para el sistema productivo de CACAO TRADICIONAL CAUCA PIAMONTE,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</si>
</sst>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26B364A5-BC75-8E5A-0098-D8B6B382A4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42BD87DF-84F3-0146-9D8D-CF7B59012F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86123838-C3B9-9A7B-8449-C844FB0A7E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65315FC-D614-BE28-4A8D-FD0C8E65FAB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3553211B-ED4A-0BBC-8DE1-F8C0FDD13C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C013FBC7-0C81-30B7-C272-A6495D3AE07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1A8C54A-4F8E-12F1-817D-BB9F7F14C42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BC69158-E2C6-7CE8-B7A7-24E01234B3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C5C700E-85D4-431A-D0FC-8B4CCF69F10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290A850-5D4E-86BE-E570-69A8396005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2386.41</v>
      </c>
      <c r="C7" s="22">
        <v>1991.33</v>
      </c>
      <c r="D7" s="22">
        <v>2398.7600000000002</v>
      </c>
      <c r="E7" s="22">
        <v>3097.22</v>
      </c>
      <c r="F7" s="22">
        <v>4494.1400000000003</v>
      </c>
      <c r="G7" s="22">
        <v>4239.3999999999996</v>
      </c>
      <c r="H7" s="22">
        <v>4239.3999999999996</v>
      </c>
      <c r="I7" s="22">
        <v>4472.22</v>
      </c>
      <c r="J7" s="22">
        <v>4472.22</v>
      </c>
      <c r="K7" s="22">
        <v>4472.22</v>
      </c>
      <c r="L7" s="22">
        <v>4530.42</v>
      </c>
      <c r="M7" s="22">
        <v>4588.63</v>
      </c>
      <c r="N7" s="22">
        <v>4588.63</v>
      </c>
      <c r="O7" s="22">
        <v>4588.63</v>
      </c>
      <c r="P7" s="22">
        <v>4588.63</v>
      </c>
      <c r="Q7" s="22">
        <v>4588.63</v>
      </c>
      <c r="R7" s="22">
        <v>4588.63</v>
      </c>
      <c r="S7" s="22">
        <v>4588.63</v>
      </c>
      <c r="T7" s="22">
        <v>4588.63</v>
      </c>
      <c r="U7" s="22">
        <v>4588.63</v>
      </c>
      <c r="V7" s="22">
        <v>4588.63</v>
      </c>
      <c r="W7" s="22">
        <v>4588.63</v>
      </c>
      <c r="X7" s="22">
        <v>4588.63</v>
      </c>
      <c r="Y7" s="22">
        <v>4588.63</v>
      </c>
      <c r="Z7" s="22">
        <v>4588.63</v>
      </c>
      <c r="AA7" s="22">
        <v>4588.63</v>
      </c>
      <c r="AB7" s="22">
        <v>4588.63</v>
      </c>
      <c r="AC7" s="22">
        <v>4588.63</v>
      </c>
      <c r="AD7" s="22">
        <v>4588.63</v>
      </c>
      <c r="AE7" s="22">
        <v>4588.63</v>
      </c>
      <c r="AF7" s="22">
        <v>4588.63</v>
      </c>
      <c r="AG7" s="22">
        <v>132566.21</v>
      </c>
      <c r="AH7" s="23">
        <v>0.78078539045988238</v>
      </c>
    </row>
    <row r="8" spans="1:34" x14ac:dyDescent="0.25">
      <c r="A8" s="5" t="s">
        <v>101</v>
      </c>
      <c r="B8" s="22">
        <v>6660.73</v>
      </c>
      <c r="C8" s="22">
        <v>428.42</v>
      </c>
      <c r="D8" s="22">
        <v>235.71</v>
      </c>
      <c r="E8" s="22">
        <v>298.81</v>
      </c>
      <c r="F8" s="22">
        <v>921.29</v>
      </c>
      <c r="G8" s="22">
        <v>1181.45</v>
      </c>
      <c r="H8" s="22">
        <v>1099.72</v>
      </c>
      <c r="I8" s="22">
        <v>1099.72</v>
      </c>
      <c r="J8" s="22">
        <v>1099.72</v>
      </c>
      <c r="K8" s="22">
        <v>1099.72</v>
      </c>
      <c r="L8" s="22">
        <v>1099.72</v>
      </c>
      <c r="M8" s="22">
        <v>1099.72</v>
      </c>
      <c r="N8" s="22">
        <v>1099.72</v>
      </c>
      <c r="O8" s="22">
        <v>1099.72</v>
      </c>
      <c r="P8" s="22">
        <v>1099.72</v>
      </c>
      <c r="Q8" s="22">
        <v>1099.72</v>
      </c>
      <c r="R8" s="22">
        <v>1099.72</v>
      </c>
      <c r="S8" s="22">
        <v>1099.72</v>
      </c>
      <c r="T8" s="22">
        <v>1099.72</v>
      </c>
      <c r="U8" s="22">
        <v>1099.72</v>
      </c>
      <c r="V8" s="22">
        <v>1099.72</v>
      </c>
      <c r="W8" s="22">
        <v>1099.72</v>
      </c>
      <c r="X8" s="22">
        <v>1099.72</v>
      </c>
      <c r="Y8" s="22">
        <v>1099.72</v>
      </c>
      <c r="Z8" s="22">
        <v>1099.72</v>
      </c>
      <c r="AA8" s="22">
        <v>1099.72</v>
      </c>
      <c r="AB8" s="22">
        <v>1099.72</v>
      </c>
      <c r="AC8" s="22">
        <v>1099.72</v>
      </c>
      <c r="AD8" s="22">
        <v>1099.72</v>
      </c>
      <c r="AE8" s="22">
        <v>1099.72</v>
      </c>
      <c r="AF8" s="22">
        <v>1099.72</v>
      </c>
      <c r="AG8" s="22">
        <v>37219.51</v>
      </c>
      <c r="AH8" s="23">
        <v>0.21921460954011687</v>
      </c>
    </row>
    <row r="9" spans="1:34" x14ac:dyDescent="0.25">
      <c r="A9" s="9" t="s">
        <v>100</v>
      </c>
      <c r="B9" s="22">
        <v>9047.1299999999992</v>
      </c>
      <c r="C9" s="22">
        <v>2419.75</v>
      </c>
      <c r="D9" s="22">
        <v>2634.47</v>
      </c>
      <c r="E9" s="22">
        <v>3396.03</v>
      </c>
      <c r="F9" s="22">
        <v>5415.43</v>
      </c>
      <c r="G9" s="22">
        <v>5420.84</v>
      </c>
      <c r="H9" s="22">
        <v>5339.12</v>
      </c>
      <c r="I9" s="22">
        <v>5571.94</v>
      </c>
      <c r="J9" s="22">
        <v>5571.94</v>
      </c>
      <c r="K9" s="22">
        <v>5571.94</v>
      </c>
      <c r="L9" s="22">
        <v>5630.14</v>
      </c>
      <c r="M9" s="22">
        <v>5688.35</v>
      </c>
      <c r="N9" s="22">
        <v>5688.35</v>
      </c>
      <c r="O9" s="22">
        <v>5688.35</v>
      </c>
      <c r="P9" s="22">
        <v>5688.35</v>
      </c>
      <c r="Q9" s="22">
        <v>5688.35</v>
      </c>
      <c r="R9" s="22">
        <v>5688.35</v>
      </c>
      <c r="S9" s="22">
        <v>5688.35</v>
      </c>
      <c r="T9" s="22">
        <v>5688.35</v>
      </c>
      <c r="U9" s="22">
        <v>5688.35</v>
      </c>
      <c r="V9" s="22">
        <v>5688.35</v>
      </c>
      <c r="W9" s="22">
        <v>5688.35</v>
      </c>
      <c r="X9" s="22">
        <v>5688.35</v>
      </c>
      <c r="Y9" s="22">
        <v>5688.35</v>
      </c>
      <c r="Z9" s="22">
        <v>5688.35</v>
      </c>
      <c r="AA9" s="22">
        <v>5688.35</v>
      </c>
      <c r="AB9" s="22">
        <v>5688.35</v>
      </c>
      <c r="AC9" s="22">
        <v>5688.35</v>
      </c>
      <c r="AD9" s="22">
        <v>5688.35</v>
      </c>
      <c r="AE9" s="22">
        <v>5688.35</v>
      </c>
      <c r="AF9" s="22">
        <v>5688.35</v>
      </c>
      <c r="AG9" s="22">
        <v>169785.71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250</v>
      </c>
      <c r="F11" s="24">
        <v>350</v>
      </c>
      <c r="G11" s="24">
        <v>450</v>
      </c>
      <c r="H11" s="24">
        <v>500</v>
      </c>
      <c r="I11" s="24">
        <v>750</v>
      </c>
      <c r="J11" s="24">
        <v>750</v>
      </c>
      <c r="K11" s="24">
        <v>750</v>
      </c>
      <c r="L11" s="24">
        <v>750</v>
      </c>
      <c r="M11" s="24">
        <v>750</v>
      </c>
      <c r="N11" s="24">
        <v>750</v>
      </c>
      <c r="O11" s="24">
        <v>750</v>
      </c>
      <c r="P11" s="24">
        <v>750</v>
      </c>
      <c r="Q11" s="24">
        <v>750</v>
      </c>
      <c r="R11" s="24">
        <v>750</v>
      </c>
      <c r="S11" s="24">
        <v>750</v>
      </c>
      <c r="T11" s="24">
        <v>750</v>
      </c>
      <c r="U11" s="24">
        <v>750</v>
      </c>
      <c r="V11" s="24">
        <v>750</v>
      </c>
      <c r="W11" s="24">
        <v>750</v>
      </c>
      <c r="X11" s="24">
        <v>750</v>
      </c>
      <c r="Y11" s="24">
        <v>750</v>
      </c>
      <c r="Z11" s="24">
        <v>750</v>
      </c>
      <c r="AA11" s="24">
        <v>750</v>
      </c>
      <c r="AB11" s="24">
        <v>750</v>
      </c>
      <c r="AC11" s="24">
        <v>750</v>
      </c>
      <c r="AD11" s="24">
        <v>750</v>
      </c>
      <c r="AE11" s="24">
        <v>750</v>
      </c>
      <c r="AF11" s="24">
        <v>750</v>
      </c>
      <c r="AG11" s="24">
        <v>19550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10.971</v>
      </c>
      <c r="AC15" s="25">
        <v>10.971</v>
      </c>
      <c r="AD15" s="25">
        <v>10.971</v>
      </c>
      <c r="AE15" s="25">
        <v>10.971</v>
      </c>
      <c r="AF15" s="25">
        <v>10.971</v>
      </c>
      <c r="AG15" s="25">
        <v>10.971</v>
      </c>
      <c r="AH15" s="28"/>
    </row>
    <row r="16" spans="1:34"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10.971</v>
      </c>
      <c r="AH16" s="28"/>
    </row>
    <row r="17" spans="1:34"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10.971</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2742.75</v>
      </c>
      <c r="F19" s="22">
        <v>3839.85</v>
      </c>
      <c r="G19" s="22">
        <v>4936.95</v>
      </c>
      <c r="H19" s="22">
        <v>5485.5</v>
      </c>
      <c r="I19" s="22">
        <v>8228.25</v>
      </c>
      <c r="J19" s="22">
        <v>8228.25</v>
      </c>
      <c r="K19" s="22">
        <v>8228.25</v>
      </c>
      <c r="L19" s="22">
        <v>8228.25</v>
      </c>
      <c r="M19" s="22">
        <v>8228.25</v>
      </c>
      <c r="N19" s="22">
        <v>8228.25</v>
      </c>
      <c r="O19" s="22">
        <v>8228.25</v>
      </c>
      <c r="P19" s="22">
        <v>8228.25</v>
      </c>
      <c r="Q19" s="22">
        <v>8228.25</v>
      </c>
      <c r="R19" s="22">
        <v>8228.25</v>
      </c>
      <c r="S19" s="22">
        <v>8228.25</v>
      </c>
      <c r="T19" s="22">
        <v>8228.25</v>
      </c>
      <c r="U19" s="22">
        <v>8228.25</v>
      </c>
      <c r="V19" s="22">
        <v>8228.25</v>
      </c>
      <c r="W19" s="22">
        <v>8228.25</v>
      </c>
      <c r="X19" s="22">
        <v>8228.25</v>
      </c>
      <c r="Y19" s="22">
        <v>8228.25</v>
      </c>
      <c r="Z19" s="22">
        <v>8228.25</v>
      </c>
      <c r="AA19" s="22">
        <v>8228.25</v>
      </c>
      <c r="AB19" s="22">
        <v>8228.25</v>
      </c>
      <c r="AC19" s="22">
        <v>8228.25</v>
      </c>
      <c r="AD19" s="22">
        <v>8228.25</v>
      </c>
      <c r="AE19" s="22">
        <v>8228.25</v>
      </c>
      <c r="AF19" s="22">
        <v>8228.25</v>
      </c>
      <c r="AG19" s="22">
        <v>214483.05</v>
      </c>
      <c r="AH19" s="28"/>
    </row>
    <row r="20" spans="1:34" x14ac:dyDescent="0.25">
      <c r="A20" s="3" t="s">
        <v>11</v>
      </c>
      <c r="B20" s="26">
        <v>-9047.1299999999992</v>
      </c>
      <c r="C20" s="26">
        <v>-2419.75</v>
      </c>
      <c r="D20" s="26">
        <v>-2634.47</v>
      </c>
      <c r="E20" s="26">
        <v>-653.28</v>
      </c>
      <c r="F20" s="26">
        <v>-1575.58</v>
      </c>
      <c r="G20" s="26">
        <v>-483.89</v>
      </c>
      <c r="H20" s="26">
        <v>146.38</v>
      </c>
      <c r="I20" s="26">
        <v>2656.31</v>
      </c>
      <c r="J20" s="26">
        <v>2656.31</v>
      </c>
      <c r="K20" s="26">
        <v>2656.31</v>
      </c>
      <c r="L20" s="26">
        <v>2598.11</v>
      </c>
      <c r="M20" s="26">
        <v>2539.9</v>
      </c>
      <c r="N20" s="26">
        <v>2539.9</v>
      </c>
      <c r="O20" s="26">
        <v>2539.9</v>
      </c>
      <c r="P20" s="26">
        <v>2539.9</v>
      </c>
      <c r="Q20" s="26">
        <v>2539.9</v>
      </c>
      <c r="R20" s="26">
        <v>2539.9</v>
      </c>
      <c r="S20" s="26">
        <v>2539.9</v>
      </c>
      <c r="T20" s="26">
        <v>2539.9</v>
      </c>
      <c r="U20" s="26">
        <v>2539.9</v>
      </c>
      <c r="V20" s="26">
        <v>2539.9</v>
      </c>
      <c r="W20" s="26">
        <v>2539.9</v>
      </c>
      <c r="X20" s="26">
        <v>2539.9</v>
      </c>
      <c r="Y20" s="26">
        <v>2539.9</v>
      </c>
      <c r="Z20" s="26">
        <v>2539.9</v>
      </c>
      <c r="AA20" s="26">
        <v>2539.9</v>
      </c>
      <c r="AB20" s="26">
        <v>2539.9</v>
      </c>
      <c r="AC20" s="26">
        <v>2539.9</v>
      </c>
      <c r="AD20" s="26">
        <v>2539.9</v>
      </c>
      <c r="AE20" s="26">
        <v>2539.9</v>
      </c>
      <c r="AF20" s="26">
        <v>2539.9</v>
      </c>
      <c r="AG20" s="26">
        <v>44697.34</v>
      </c>
      <c r="AH20" s="31"/>
    </row>
    <row r="21" spans="1:34" x14ac:dyDescent="0.25">
      <c r="J21" s="19"/>
      <c r="AG21" s="88">
        <v>0.26325734331216966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3670</v>
      </c>
      <c r="D121" s="70">
        <v>1970</v>
      </c>
      <c r="E121" s="70">
        <v>2570</v>
      </c>
      <c r="F121" s="70">
        <v>3770</v>
      </c>
      <c r="G121" s="70">
        <v>3590</v>
      </c>
      <c r="H121" s="95">
        <v>3590</v>
      </c>
      <c r="I121" s="70">
        <v>3790</v>
      </c>
      <c r="J121" s="70">
        <v>3790</v>
      </c>
      <c r="K121" s="70">
        <v>3790</v>
      </c>
      <c r="L121" s="70">
        <v>3840</v>
      </c>
      <c r="M121" s="70">
        <v>3890</v>
      </c>
      <c r="N121" s="70">
        <v>3890</v>
      </c>
      <c r="O121" s="70">
        <v>3890</v>
      </c>
      <c r="P121" s="70">
        <v>3890</v>
      </c>
      <c r="Q121" s="70">
        <v>3890</v>
      </c>
      <c r="R121" s="70">
        <v>3890</v>
      </c>
      <c r="S121" s="70">
        <v>3890</v>
      </c>
      <c r="T121" s="70">
        <v>3890</v>
      </c>
      <c r="U121" s="70">
        <v>3890</v>
      </c>
      <c r="V121" s="70">
        <v>3890</v>
      </c>
      <c r="W121" s="70">
        <v>3890</v>
      </c>
      <c r="X121" s="70">
        <v>3890</v>
      </c>
      <c r="Y121" s="70">
        <v>3890</v>
      </c>
      <c r="Z121" s="70">
        <v>3890</v>
      </c>
      <c r="AA121" s="70">
        <v>3890</v>
      </c>
      <c r="AB121" s="70">
        <v>3890</v>
      </c>
      <c r="AC121" s="70">
        <v>3890</v>
      </c>
      <c r="AD121" s="70">
        <v>3890</v>
      </c>
      <c r="AE121" s="70">
        <v>3890</v>
      </c>
      <c r="AF121" s="70">
        <v>3890</v>
      </c>
      <c r="AG121" s="70">
        <v>112170</v>
      </c>
      <c r="AH121" s="71">
        <v>0.77075673235426123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5174.8</v>
      </c>
      <c r="D122" s="70">
        <v>232.3</v>
      </c>
      <c r="E122" s="70">
        <v>295.39999999999998</v>
      </c>
      <c r="F122" s="70">
        <v>825.8</v>
      </c>
      <c r="G122" s="70">
        <v>1099</v>
      </c>
      <c r="H122" s="95">
        <v>1029.4000000000001</v>
      </c>
      <c r="I122" s="70">
        <v>1029.4000000000001</v>
      </c>
      <c r="J122" s="70">
        <v>1029.4000000000001</v>
      </c>
      <c r="K122" s="70">
        <v>1029.4000000000001</v>
      </c>
      <c r="L122" s="70">
        <v>1029.4000000000001</v>
      </c>
      <c r="M122" s="70">
        <v>1029.4000000000001</v>
      </c>
      <c r="N122" s="70">
        <v>1029.4000000000001</v>
      </c>
      <c r="O122" s="70">
        <v>1029.4000000000001</v>
      </c>
      <c r="P122" s="70">
        <v>1029.4000000000001</v>
      </c>
      <c r="Q122" s="70">
        <v>1029.4000000000001</v>
      </c>
      <c r="R122" s="70">
        <v>1029.4000000000001</v>
      </c>
      <c r="S122" s="70">
        <v>1029.4000000000001</v>
      </c>
      <c r="T122" s="70">
        <v>1029.4000000000001</v>
      </c>
      <c r="U122" s="70">
        <v>1029.4000000000001</v>
      </c>
      <c r="V122" s="70">
        <v>1029.4000000000001</v>
      </c>
      <c r="W122" s="70">
        <v>1029.4000000000001</v>
      </c>
      <c r="X122" s="70">
        <v>1029.4000000000001</v>
      </c>
      <c r="Y122" s="70">
        <v>1029.4000000000001</v>
      </c>
      <c r="Z122" s="70">
        <v>1029.4000000000001</v>
      </c>
      <c r="AA122" s="70">
        <v>1029.4000000000001</v>
      </c>
      <c r="AB122" s="70">
        <v>1029.4000000000001</v>
      </c>
      <c r="AC122" s="70">
        <v>1029.4000000000001</v>
      </c>
      <c r="AD122" s="70">
        <v>1029.4000000000001</v>
      </c>
      <c r="AE122" s="70">
        <v>1029.4000000000001</v>
      </c>
      <c r="AF122" s="70">
        <v>1029.4000000000001</v>
      </c>
      <c r="AG122" s="70">
        <v>33362.300000000003</v>
      </c>
      <c r="AH122" s="71">
        <v>0.22924326764573935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8844.7999999999993</v>
      </c>
      <c r="D123" s="70">
        <v>2202.3000000000002</v>
      </c>
      <c r="E123" s="70">
        <v>2865.4</v>
      </c>
      <c r="F123" s="70">
        <v>4595.8</v>
      </c>
      <c r="G123" s="70">
        <v>4689</v>
      </c>
      <c r="H123" s="95">
        <v>4619.3999999999996</v>
      </c>
      <c r="I123" s="70">
        <v>4819.3999999999996</v>
      </c>
      <c r="J123" s="70">
        <v>4819.3999999999996</v>
      </c>
      <c r="K123" s="70">
        <v>4819.3999999999996</v>
      </c>
      <c r="L123" s="70">
        <v>4869.3999999999996</v>
      </c>
      <c r="M123" s="70">
        <v>4919.3999999999996</v>
      </c>
      <c r="N123" s="70">
        <v>4919.3999999999996</v>
      </c>
      <c r="O123" s="70">
        <v>4919.3999999999996</v>
      </c>
      <c r="P123" s="70">
        <v>4919.3999999999996</v>
      </c>
      <c r="Q123" s="70">
        <v>4919.3999999999996</v>
      </c>
      <c r="R123" s="70">
        <v>4919.3999999999996</v>
      </c>
      <c r="S123" s="70">
        <v>4919.3999999999996</v>
      </c>
      <c r="T123" s="70">
        <v>4919.3999999999996</v>
      </c>
      <c r="U123" s="70">
        <v>4919.3999999999996</v>
      </c>
      <c r="V123" s="70">
        <v>4919.3999999999996</v>
      </c>
      <c r="W123" s="70">
        <v>4919.3999999999996</v>
      </c>
      <c r="X123" s="70">
        <v>4919.3999999999996</v>
      </c>
      <c r="Y123" s="70">
        <v>4919.3999999999996</v>
      </c>
      <c r="Z123" s="70">
        <v>4919.3999999999996</v>
      </c>
      <c r="AA123" s="70">
        <v>4919.3999999999996</v>
      </c>
      <c r="AB123" s="70">
        <v>4919.3999999999996</v>
      </c>
      <c r="AC123" s="70">
        <v>4919.3999999999996</v>
      </c>
      <c r="AD123" s="70">
        <v>4919.3999999999996</v>
      </c>
      <c r="AE123" s="70">
        <v>4919.3999999999996</v>
      </c>
      <c r="AF123" s="70">
        <v>4919.3999999999996</v>
      </c>
      <c r="AG123" s="70">
        <v>145532.29999999999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250</v>
      </c>
      <c r="F125" s="73">
        <v>350</v>
      </c>
      <c r="G125" s="73">
        <v>750</v>
      </c>
      <c r="H125" s="96">
        <v>750</v>
      </c>
      <c r="I125" s="73">
        <v>750</v>
      </c>
      <c r="J125" s="73">
        <v>750</v>
      </c>
      <c r="K125" s="73">
        <v>750</v>
      </c>
      <c r="L125" s="73">
        <v>750</v>
      </c>
      <c r="M125" s="73">
        <v>750</v>
      </c>
      <c r="N125" s="73">
        <v>750</v>
      </c>
      <c r="O125" s="73">
        <v>750</v>
      </c>
      <c r="P125" s="73">
        <v>750</v>
      </c>
      <c r="Q125" s="73">
        <v>750</v>
      </c>
      <c r="R125" s="73">
        <v>750</v>
      </c>
      <c r="S125" s="73">
        <v>750</v>
      </c>
      <c r="T125" s="73">
        <v>750</v>
      </c>
      <c r="U125" s="73">
        <v>750</v>
      </c>
      <c r="V125" s="73">
        <v>750</v>
      </c>
      <c r="W125" s="73">
        <v>750</v>
      </c>
      <c r="X125" s="73">
        <v>750</v>
      </c>
      <c r="Y125" s="73">
        <v>750</v>
      </c>
      <c r="Z125" s="73">
        <v>750</v>
      </c>
      <c r="AA125" s="73">
        <v>750</v>
      </c>
      <c r="AB125" s="73">
        <v>750</v>
      </c>
      <c r="AC125" s="73">
        <v>750</v>
      </c>
      <c r="AD125" s="73">
        <v>750</v>
      </c>
      <c r="AE125" s="73">
        <v>750</v>
      </c>
      <c r="AF125" s="73">
        <v>750</v>
      </c>
      <c r="AG125" s="70">
        <v>20100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25">
      <c r="A130" s="68" t="s">
        <v>15</v>
      </c>
      <c r="B130" s="74"/>
      <c r="C130" s="74">
        <v>9</v>
      </c>
      <c r="D130" s="74">
        <v>9</v>
      </c>
      <c r="E130" s="74">
        <v>9</v>
      </c>
      <c r="F130" s="74">
        <v>9</v>
      </c>
      <c r="G130" s="74">
        <v>9</v>
      </c>
      <c r="H130" s="74">
        <v>9</v>
      </c>
      <c r="I130" s="74">
        <v>9</v>
      </c>
      <c r="J130" s="74">
        <v>9</v>
      </c>
      <c r="K130" s="74">
        <v>9</v>
      </c>
      <c r="L130" s="74">
        <v>9</v>
      </c>
      <c r="M130" s="74">
        <v>9</v>
      </c>
      <c r="N130" s="74">
        <v>9</v>
      </c>
      <c r="O130" s="74">
        <v>9</v>
      </c>
      <c r="P130" s="74">
        <v>9</v>
      </c>
      <c r="Q130" s="74">
        <v>9</v>
      </c>
      <c r="R130" s="74">
        <v>9</v>
      </c>
      <c r="S130" s="74">
        <v>9</v>
      </c>
      <c r="T130" s="74">
        <v>9</v>
      </c>
      <c r="U130" s="74">
        <v>9</v>
      </c>
      <c r="V130" s="74">
        <v>9</v>
      </c>
      <c r="W130" s="74">
        <v>9</v>
      </c>
      <c r="X130" s="74">
        <v>9</v>
      </c>
      <c r="Y130" s="74">
        <v>9</v>
      </c>
      <c r="Z130" s="74">
        <v>9</v>
      </c>
      <c r="AA130" s="74">
        <v>9</v>
      </c>
      <c r="AB130" s="74">
        <v>9</v>
      </c>
      <c r="AC130" s="74">
        <v>9</v>
      </c>
      <c r="AD130" s="74">
        <v>9</v>
      </c>
      <c r="AE130" s="74">
        <v>9</v>
      </c>
      <c r="AF130" s="74">
        <v>9</v>
      </c>
      <c r="AG130" s="74">
        <v>9</v>
      </c>
      <c r="AH130" s="63"/>
    </row>
    <row r="131" spans="1:40" s="21" customFormat="1" x14ac:dyDescent="0.25">
      <c r="A131" s="68" t="s">
        <v>14</v>
      </c>
      <c r="B131" s="74"/>
      <c r="C131" s="74">
        <v>9</v>
      </c>
      <c r="D131" s="74">
        <v>9</v>
      </c>
      <c r="E131" s="74">
        <v>9</v>
      </c>
      <c r="F131" s="74">
        <v>9</v>
      </c>
      <c r="G131" s="74">
        <v>9</v>
      </c>
      <c r="H131" s="74">
        <v>9</v>
      </c>
      <c r="I131" s="74">
        <v>9</v>
      </c>
      <c r="J131" s="74">
        <v>9</v>
      </c>
      <c r="K131" s="74">
        <v>9</v>
      </c>
      <c r="L131" s="74">
        <v>9</v>
      </c>
      <c r="M131" s="74">
        <v>9</v>
      </c>
      <c r="N131" s="74">
        <v>9</v>
      </c>
      <c r="O131" s="74">
        <v>9</v>
      </c>
      <c r="P131" s="74">
        <v>9</v>
      </c>
      <c r="Q131" s="74">
        <v>9</v>
      </c>
      <c r="R131" s="74">
        <v>9</v>
      </c>
      <c r="S131" s="74">
        <v>9</v>
      </c>
      <c r="T131" s="74">
        <v>9</v>
      </c>
      <c r="U131" s="74">
        <v>9</v>
      </c>
      <c r="V131" s="74">
        <v>9</v>
      </c>
      <c r="W131" s="74">
        <v>9</v>
      </c>
      <c r="X131" s="74">
        <v>9</v>
      </c>
      <c r="Y131" s="74">
        <v>9</v>
      </c>
      <c r="Z131" s="74">
        <v>9</v>
      </c>
      <c r="AA131" s="74">
        <v>9</v>
      </c>
      <c r="AB131" s="74">
        <v>9</v>
      </c>
      <c r="AC131" s="74">
        <v>9</v>
      </c>
      <c r="AD131" s="74">
        <v>9</v>
      </c>
      <c r="AE131" s="74">
        <v>9</v>
      </c>
      <c r="AF131" s="74">
        <v>9</v>
      </c>
      <c r="AG131" s="74">
        <v>9</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2250</v>
      </c>
      <c r="F133" s="70">
        <v>3150</v>
      </c>
      <c r="G133" s="70">
        <v>4050</v>
      </c>
      <c r="H133" s="95">
        <v>4500</v>
      </c>
      <c r="I133" s="70">
        <v>6750</v>
      </c>
      <c r="J133" s="70">
        <v>6750</v>
      </c>
      <c r="K133" s="70">
        <v>6750</v>
      </c>
      <c r="L133" s="70">
        <v>6750</v>
      </c>
      <c r="M133" s="70">
        <v>6750</v>
      </c>
      <c r="N133" s="70">
        <v>6750</v>
      </c>
      <c r="O133" s="70">
        <v>6750</v>
      </c>
      <c r="P133" s="70">
        <v>6750</v>
      </c>
      <c r="Q133" s="70">
        <v>6750</v>
      </c>
      <c r="R133" s="70">
        <v>6750</v>
      </c>
      <c r="S133" s="70">
        <v>6750</v>
      </c>
      <c r="T133" s="70">
        <v>6750</v>
      </c>
      <c r="U133" s="70">
        <v>6750</v>
      </c>
      <c r="V133" s="70">
        <v>6750</v>
      </c>
      <c r="W133" s="70">
        <v>6750</v>
      </c>
      <c r="X133" s="70">
        <v>6750</v>
      </c>
      <c r="Y133" s="70">
        <v>6750</v>
      </c>
      <c r="Z133" s="70">
        <v>6750</v>
      </c>
      <c r="AA133" s="70">
        <v>6750</v>
      </c>
      <c r="AB133" s="70">
        <v>6750</v>
      </c>
      <c r="AC133" s="70">
        <v>6750</v>
      </c>
      <c r="AD133" s="70">
        <v>6750</v>
      </c>
      <c r="AE133" s="70">
        <v>6750</v>
      </c>
      <c r="AF133" s="70">
        <v>6750</v>
      </c>
      <c r="AG133" s="70">
        <v>175950</v>
      </c>
      <c r="AH133" s="63"/>
    </row>
    <row r="134" spans="1:40" s="21" customFormat="1" x14ac:dyDescent="0.25">
      <c r="A134" s="66" t="s">
        <v>11</v>
      </c>
      <c r="B134" s="70"/>
      <c r="C134" s="70">
        <v>-8844.7999999999993</v>
      </c>
      <c r="D134" s="70">
        <v>-2202.3000000000002</v>
      </c>
      <c r="E134" s="70">
        <v>-615.4</v>
      </c>
      <c r="F134" s="70">
        <v>-1445.8</v>
      </c>
      <c r="G134" s="70">
        <v>-639</v>
      </c>
      <c r="H134" s="95">
        <v>-119.4</v>
      </c>
      <c r="I134" s="70">
        <v>1930.6</v>
      </c>
      <c r="J134" s="70">
        <v>1930.6</v>
      </c>
      <c r="K134" s="70">
        <v>1930.6</v>
      </c>
      <c r="L134" s="70">
        <v>1880.6</v>
      </c>
      <c r="M134" s="70">
        <v>1830.6</v>
      </c>
      <c r="N134" s="70">
        <v>1830.6</v>
      </c>
      <c r="O134" s="70">
        <v>1830.6</v>
      </c>
      <c r="P134" s="70">
        <v>1830.6</v>
      </c>
      <c r="Q134" s="70">
        <v>1830.6</v>
      </c>
      <c r="R134" s="70">
        <v>1830.6</v>
      </c>
      <c r="S134" s="70">
        <v>1830.6</v>
      </c>
      <c r="T134" s="70">
        <v>1830.6</v>
      </c>
      <c r="U134" s="70">
        <v>1830.6</v>
      </c>
      <c r="V134" s="70">
        <v>1830.6</v>
      </c>
      <c r="W134" s="70">
        <v>1830.6</v>
      </c>
      <c r="X134" s="70">
        <v>1830.6</v>
      </c>
      <c r="Y134" s="70">
        <v>1830.6</v>
      </c>
      <c r="Z134" s="70">
        <v>1830.6</v>
      </c>
      <c r="AA134" s="70">
        <v>1830.6</v>
      </c>
      <c r="AB134" s="70">
        <v>1830.6</v>
      </c>
      <c r="AC134" s="70">
        <v>1830.6</v>
      </c>
      <c r="AD134" s="70">
        <v>1830.6</v>
      </c>
      <c r="AE134" s="70">
        <v>1830.6</v>
      </c>
      <c r="AF134" s="70">
        <v>1830.6</v>
      </c>
      <c r="AG134" s="70">
        <v>30417.7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19570000</v>
      </c>
      <c r="J5" t="s">
        <v>4</v>
      </c>
      <c r="K5" s="1">
        <v>360000</v>
      </c>
      <c r="S5" s="120"/>
      <c r="T5" s="120"/>
      <c r="U5" s="120"/>
      <c r="V5" s="120"/>
      <c r="W5" s="120"/>
      <c r="X5" s="120"/>
      <c r="Y5" s="120"/>
      <c r="Z5" s="120"/>
    </row>
    <row r="6" spans="1:27" x14ac:dyDescent="0.3">
      <c r="A6" t="s">
        <v>8</v>
      </c>
      <c r="B6" s="1">
        <v>34250000</v>
      </c>
      <c r="J6" t="s">
        <v>8</v>
      </c>
      <c r="K6" s="1">
        <v>997500</v>
      </c>
      <c r="S6" s="120"/>
      <c r="T6" s="120"/>
      <c r="U6" s="120"/>
      <c r="V6" s="120"/>
      <c r="W6" s="120"/>
      <c r="X6" s="120"/>
      <c r="Y6" s="120"/>
      <c r="Z6" s="120"/>
      <c r="AA6" s="18"/>
    </row>
    <row r="7" spans="1:27" x14ac:dyDescent="0.3">
      <c r="A7" t="s">
        <v>9</v>
      </c>
      <c r="B7" s="1">
        <v>34800000</v>
      </c>
      <c r="J7" t="s">
        <v>9</v>
      </c>
      <c r="K7" s="1">
        <v>0</v>
      </c>
      <c r="S7" s="120"/>
      <c r="T7" s="120"/>
      <c r="U7" s="120"/>
      <c r="V7" s="120"/>
      <c r="W7" s="120"/>
      <c r="X7" s="120"/>
      <c r="Y7" s="120"/>
      <c r="Z7" s="120"/>
      <c r="AA7" s="18"/>
    </row>
    <row r="8" spans="1:27" x14ac:dyDescent="0.3">
      <c r="A8" t="s">
        <v>7</v>
      </c>
      <c r="B8" s="1">
        <v>300000</v>
      </c>
      <c r="J8" t="s">
        <v>7</v>
      </c>
      <c r="K8" s="1">
        <v>27404800</v>
      </c>
      <c r="S8" s="120"/>
      <c r="T8" s="120"/>
      <c r="U8" s="120"/>
      <c r="V8" s="120"/>
      <c r="W8" s="120"/>
      <c r="X8" s="120"/>
      <c r="Y8" s="120"/>
      <c r="Z8" s="120"/>
    </row>
    <row r="9" spans="1:27" x14ac:dyDescent="0.3">
      <c r="A9" t="s">
        <v>3</v>
      </c>
      <c r="B9" s="1">
        <v>2050000</v>
      </c>
      <c r="J9" t="s">
        <v>3</v>
      </c>
      <c r="K9" s="1">
        <v>4600000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21200000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112170000</v>
      </c>
      <c r="J15" s="12" t="s">
        <v>64</v>
      </c>
      <c r="K15" s="13">
        <v>33362300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24770545</v>
      </c>
      <c r="J22" t="s">
        <v>4</v>
      </c>
      <c r="K22" s="1">
        <v>202355</v>
      </c>
      <c r="S22" s="120"/>
      <c r="T22" s="120"/>
      <c r="U22" s="120"/>
      <c r="V22" s="120"/>
      <c r="W22" s="120"/>
      <c r="X22" s="120"/>
      <c r="Y22" s="120"/>
      <c r="Z22" s="120"/>
    </row>
    <row r="23" spans="1:26" x14ac:dyDescent="0.3">
      <c r="A23" t="s">
        <v>8</v>
      </c>
      <c r="B23" s="1">
        <v>39870425</v>
      </c>
      <c r="J23" t="s">
        <v>8</v>
      </c>
      <c r="K23" s="1">
        <v>549423</v>
      </c>
      <c r="S23" s="120"/>
      <c r="T23" s="120"/>
      <c r="U23" s="120"/>
      <c r="V23" s="120"/>
      <c r="W23" s="120"/>
      <c r="X23" s="120"/>
      <c r="Y23" s="120"/>
      <c r="Z23" s="120"/>
    </row>
    <row r="24" spans="1:26" ht="14.55" customHeight="1" x14ac:dyDescent="0.3">
      <c r="A24" t="s">
        <v>9</v>
      </c>
      <c r="B24" s="1">
        <v>40510680</v>
      </c>
      <c r="J24" t="s">
        <v>9</v>
      </c>
      <c r="K24" s="1">
        <v>0</v>
      </c>
      <c r="S24" s="120"/>
      <c r="T24" s="120"/>
      <c r="U24" s="120"/>
      <c r="V24" s="120"/>
      <c r="W24" s="120"/>
      <c r="X24" s="120"/>
      <c r="Y24" s="120"/>
      <c r="Z24" s="120"/>
    </row>
    <row r="25" spans="1:26" x14ac:dyDescent="0.3">
      <c r="A25" t="s">
        <v>7</v>
      </c>
      <c r="B25" s="1">
        <v>349230</v>
      </c>
      <c r="J25" t="s">
        <v>7</v>
      </c>
      <c r="K25" s="1">
        <v>29807004.000000004</v>
      </c>
      <c r="S25" s="120"/>
      <c r="T25" s="120"/>
      <c r="U25" s="120"/>
      <c r="V25" s="120"/>
      <c r="W25" s="120"/>
      <c r="X25" s="120"/>
      <c r="Y25" s="120"/>
      <c r="Z25" s="120"/>
    </row>
    <row r="26" spans="1:26" ht="14.55" customHeight="1" x14ac:dyDescent="0.3">
      <c r="A26" t="s">
        <v>3</v>
      </c>
      <c r="B26" s="1">
        <v>2386405</v>
      </c>
      <c r="J26" t="s">
        <v>3</v>
      </c>
      <c r="K26" s="1">
        <v>6660727</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24678920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132566205</v>
      </c>
      <c r="J32" s="12" t="s">
        <v>64</v>
      </c>
      <c r="K32" s="13">
        <v>37219509</v>
      </c>
    </row>
    <row r="35" spans="1:15" x14ac:dyDescent="0.3">
      <c r="B35" t="s">
        <v>66</v>
      </c>
      <c r="C35" t="s">
        <v>67</v>
      </c>
      <c r="D35" t="s">
        <v>23</v>
      </c>
      <c r="H35" t="s">
        <v>67</v>
      </c>
      <c r="I35" t="s">
        <v>23</v>
      </c>
    </row>
    <row r="36" spans="1:15" x14ac:dyDescent="0.3">
      <c r="A36" t="s">
        <v>106</v>
      </c>
      <c r="B36" s="14">
        <v>145532300</v>
      </c>
      <c r="C36" s="14">
        <v>112170000</v>
      </c>
      <c r="D36" s="14">
        <v>33362300</v>
      </c>
      <c r="G36" t="s">
        <v>106</v>
      </c>
      <c r="H36" s="15">
        <v>0.7707567323542609</v>
      </c>
      <c r="I36" s="15">
        <v>0.22924326764573913</v>
      </c>
    </row>
    <row r="37" spans="1:15" x14ac:dyDescent="0.3">
      <c r="A37" t="s">
        <v>105</v>
      </c>
      <c r="B37" s="14">
        <v>169785714</v>
      </c>
      <c r="C37" s="14">
        <v>132566205</v>
      </c>
      <c r="D37" s="14">
        <v>37219509</v>
      </c>
      <c r="G37" t="s">
        <v>105</v>
      </c>
      <c r="H37" s="15">
        <v>0.78078539045988282</v>
      </c>
      <c r="I37" s="15">
        <v>0.21921460954011715</v>
      </c>
    </row>
    <row r="38" spans="1:15" x14ac:dyDescent="0.3">
      <c r="O38" s="17">
        <v>22331705400000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8684.69</v>
      </c>
      <c r="J11" s="19"/>
      <c r="K11" s="19"/>
      <c r="L11" s="19"/>
      <c r="M11" s="19"/>
      <c r="N11" s="19"/>
      <c r="O11" s="19"/>
      <c r="P11" s="19"/>
    </row>
    <row r="12" spans="1:16" ht="14.55" customHeight="1" thickBot="1" x14ac:dyDescent="0.3">
      <c r="A12" s="19"/>
      <c r="B12" s="19"/>
      <c r="C12" s="19"/>
      <c r="D12" s="19"/>
      <c r="E12" s="19"/>
      <c r="F12" s="19"/>
      <c r="G12" s="44" t="s">
        <v>72</v>
      </c>
      <c r="H12" s="45" t="s">
        <v>73</v>
      </c>
      <c r="I12" s="46">
        <v>9047130</v>
      </c>
      <c r="J12" s="19"/>
      <c r="K12" s="19"/>
      <c r="L12" s="19"/>
      <c r="M12" s="19"/>
      <c r="N12" s="19"/>
      <c r="O12" s="19"/>
      <c r="P12" s="19"/>
    </row>
    <row r="13" spans="1:16" ht="14.55" customHeight="1" thickBot="1" x14ac:dyDescent="0.3">
      <c r="A13" s="19"/>
      <c r="B13" s="19"/>
      <c r="C13" s="19"/>
      <c r="D13" s="19"/>
      <c r="E13" s="19"/>
      <c r="F13" s="19"/>
      <c r="G13" s="44" t="s">
        <v>74</v>
      </c>
      <c r="H13" s="45" t="s">
        <v>73</v>
      </c>
      <c r="I13" s="46">
        <v>30156234</v>
      </c>
      <c r="J13" s="19"/>
      <c r="K13" s="19"/>
      <c r="L13" s="19"/>
      <c r="M13" s="19"/>
      <c r="N13" s="19"/>
      <c r="O13" s="19"/>
      <c r="P13" s="19"/>
    </row>
    <row r="14" spans="1:16" ht="14.55" customHeight="1" thickBot="1" x14ac:dyDescent="0.3">
      <c r="A14" s="19"/>
      <c r="B14" s="19"/>
      <c r="C14" s="19"/>
      <c r="D14" s="19"/>
      <c r="E14" s="19"/>
      <c r="F14" s="19"/>
      <c r="G14" s="44" t="s">
        <v>75</v>
      </c>
      <c r="H14" s="45" t="s">
        <v>76</v>
      </c>
      <c r="I14" s="47">
        <v>19.55</v>
      </c>
      <c r="J14" s="19"/>
      <c r="K14" s="19"/>
      <c r="L14" s="19"/>
      <c r="M14" s="19"/>
      <c r="N14" s="19"/>
      <c r="O14" s="19"/>
      <c r="P14" s="19"/>
    </row>
    <row r="15" spans="1:16" ht="14.55" customHeight="1" thickBot="1" x14ac:dyDescent="0.3">
      <c r="A15" s="19"/>
      <c r="B15" s="19"/>
      <c r="C15" s="19"/>
      <c r="D15" s="19"/>
      <c r="E15" s="19"/>
      <c r="F15" s="19"/>
      <c r="G15" s="44" t="s">
        <v>77</v>
      </c>
      <c r="H15" s="45" t="s">
        <v>60</v>
      </c>
      <c r="I15" s="48">
        <v>26.325734331216964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8.2282499999999992</v>
      </c>
      <c r="F40" s="78">
        <v>8.7767999999999997</v>
      </c>
      <c r="G40" s="78">
        <v>9.3253500000000003</v>
      </c>
      <c r="H40" s="78">
        <v>9.8739000000000008</v>
      </c>
      <c r="I40" s="78">
        <v>10.42245</v>
      </c>
      <c r="J40" s="54">
        <v>10.971</v>
      </c>
      <c r="K40" s="78">
        <v>11.519550000000001</v>
      </c>
      <c r="L40" s="78">
        <v>12.068099999999999</v>
      </c>
      <c r="M40" s="78">
        <v>12.61665</v>
      </c>
      <c r="N40" s="78">
        <v>13.1652</v>
      </c>
      <c r="O40" s="78">
        <v>13.713750000000001</v>
      </c>
      <c r="P40" s="19"/>
    </row>
    <row r="41" spans="1:16" x14ac:dyDescent="0.25">
      <c r="A41" s="19"/>
      <c r="B41" s="19"/>
      <c r="C41" s="55">
        <v>-0.2</v>
      </c>
      <c r="D41" s="56">
        <v>11366.369999999999</v>
      </c>
      <c r="E41" s="90">
        <v>-0.44915662247134946</v>
      </c>
      <c r="F41" s="90">
        <v>-0.412433730636106</v>
      </c>
      <c r="G41" s="90">
        <v>-0.37571083880086253</v>
      </c>
      <c r="H41" s="90">
        <v>-0.33898794696561918</v>
      </c>
      <c r="I41" s="90">
        <v>-0.30226505513037583</v>
      </c>
      <c r="J41" s="90">
        <v>-0.26554216329513247</v>
      </c>
      <c r="K41" s="90">
        <v>-0.22881927145988912</v>
      </c>
      <c r="L41" s="90">
        <v>-0.19209637962464576</v>
      </c>
      <c r="M41" s="90">
        <v>-0.15537348778940241</v>
      </c>
      <c r="N41" s="90">
        <v>-0.11865059595415905</v>
      </c>
      <c r="O41" s="90">
        <v>-8.1927704118915479E-2</v>
      </c>
      <c r="P41" s="19"/>
    </row>
    <row r="42" spans="1:16" x14ac:dyDescent="0.25">
      <c r="A42" s="19"/>
      <c r="B42" s="19"/>
      <c r="C42" s="55">
        <v>-0.15</v>
      </c>
      <c r="D42" s="56">
        <v>14207.9625</v>
      </c>
      <c r="E42" s="90">
        <v>-0.31144577808918672</v>
      </c>
      <c r="F42" s="90">
        <v>-0.26554216329513247</v>
      </c>
      <c r="G42" s="90">
        <v>-0.21963854850107822</v>
      </c>
      <c r="H42" s="90">
        <v>-0.17373493370702398</v>
      </c>
      <c r="I42" s="90">
        <v>-0.12783131891296973</v>
      </c>
      <c r="J42" s="90">
        <v>-8.1927704118915479E-2</v>
      </c>
      <c r="K42" s="90">
        <v>-3.602408932486123E-2</v>
      </c>
      <c r="L42" s="90">
        <v>9.8795254691927958E-3</v>
      </c>
      <c r="M42" s="90">
        <v>5.5783140263247155E-2</v>
      </c>
      <c r="N42" s="90">
        <v>0.10168675505730151</v>
      </c>
      <c r="O42" s="90">
        <v>0.14759036985135565</v>
      </c>
      <c r="P42" s="19"/>
    </row>
    <row r="43" spans="1:16" x14ac:dyDescent="0.25">
      <c r="A43" s="19"/>
      <c r="B43" s="19"/>
      <c r="C43" s="55">
        <v>-0.1</v>
      </c>
      <c r="D43" s="56">
        <v>16715.25</v>
      </c>
      <c r="E43" s="90">
        <v>-0.18993620951669021</v>
      </c>
      <c r="F43" s="90">
        <v>-0.13593195681780279</v>
      </c>
      <c r="G43" s="90">
        <v>-8.1927704118915479E-2</v>
      </c>
      <c r="H43" s="90">
        <v>-2.7923451420028167E-2</v>
      </c>
      <c r="I43" s="90">
        <v>2.6080801278859145E-2</v>
      </c>
      <c r="J43" s="90">
        <v>8.0085053977746457E-2</v>
      </c>
      <c r="K43" s="90">
        <v>0.13408930667663399</v>
      </c>
      <c r="L43" s="90">
        <v>0.18809355937552108</v>
      </c>
      <c r="M43" s="90">
        <v>0.24209781207440839</v>
      </c>
      <c r="N43" s="90">
        <v>0.29610206477329593</v>
      </c>
      <c r="O43" s="90">
        <v>0.35010631747218324</v>
      </c>
      <c r="P43" s="19"/>
    </row>
    <row r="44" spans="1:16" x14ac:dyDescent="0.25">
      <c r="A44" s="19"/>
      <c r="B44" s="19"/>
      <c r="C44" s="55">
        <v>-0.05</v>
      </c>
      <c r="D44" s="56">
        <v>18572.5</v>
      </c>
      <c r="E44" s="90">
        <v>-9.9929121685211397E-2</v>
      </c>
      <c r="F44" s="90">
        <v>-3.9924396464225409E-2</v>
      </c>
      <c r="G44" s="90">
        <v>2.0080328756760579E-2</v>
      </c>
      <c r="H44" s="90">
        <v>8.0085053977746679E-2</v>
      </c>
      <c r="I44" s="90">
        <v>0.14008977919873233</v>
      </c>
      <c r="J44" s="90">
        <v>0.20009450441971821</v>
      </c>
      <c r="K44" s="90">
        <v>0.26009922964070431</v>
      </c>
      <c r="L44" s="90">
        <v>0.32010395486169019</v>
      </c>
      <c r="M44" s="90">
        <v>0.38010868008267606</v>
      </c>
      <c r="N44" s="90">
        <v>0.44011340530366194</v>
      </c>
      <c r="O44" s="90">
        <v>0.50011813052464804</v>
      </c>
      <c r="P44" s="19"/>
    </row>
    <row r="45" spans="1:16" x14ac:dyDescent="0.25">
      <c r="A45" s="19"/>
      <c r="B45" s="19"/>
      <c r="C45" s="51" t="s">
        <v>86</v>
      </c>
      <c r="D45" s="57">
        <v>19550</v>
      </c>
      <c r="E45" s="90">
        <v>-5.2556970194959418E-2</v>
      </c>
      <c r="F45" s="90">
        <v>1.0605898458710072E-2</v>
      </c>
      <c r="G45" s="90">
        <v>7.3768767112379452E-2</v>
      </c>
      <c r="H45" s="90">
        <v>0.13693163576604905</v>
      </c>
      <c r="I45" s="90">
        <v>0.20009450441971821</v>
      </c>
      <c r="J45" s="90">
        <v>0.26325737307338759</v>
      </c>
      <c r="K45" s="90">
        <v>0.32642024172705719</v>
      </c>
      <c r="L45" s="90">
        <v>0.38958311038072635</v>
      </c>
      <c r="M45" s="90">
        <v>0.45274597903439595</v>
      </c>
      <c r="N45" s="90">
        <v>0.51590884768806533</v>
      </c>
      <c r="O45" s="90">
        <v>0.57907171634173471</v>
      </c>
      <c r="P45" s="19"/>
    </row>
    <row r="46" spans="1:16" ht="14.55" customHeight="1" x14ac:dyDescent="0.25">
      <c r="A46" s="19"/>
      <c r="B46" s="19"/>
      <c r="C46" s="55">
        <v>0.05</v>
      </c>
      <c r="D46" s="56">
        <v>20527.5</v>
      </c>
      <c r="E46" s="90">
        <v>-5.184818704707328E-3</v>
      </c>
      <c r="F46" s="90">
        <v>6.1136193381645665E-2</v>
      </c>
      <c r="G46" s="90">
        <v>0.12745720546799855</v>
      </c>
      <c r="H46" s="90">
        <v>0.19377821755435165</v>
      </c>
      <c r="I46" s="90">
        <v>0.26009922964070409</v>
      </c>
      <c r="J46" s="90">
        <v>0.32642024172705719</v>
      </c>
      <c r="K46" s="90">
        <v>0.39274125381341007</v>
      </c>
      <c r="L46" s="90">
        <v>0.45906226589976273</v>
      </c>
      <c r="M46" s="90">
        <v>0.52538327798611562</v>
      </c>
      <c r="N46" s="90">
        <v>0.59170429007246828</v>
      </c>
      <c r="O46" s="90">
        <v>0.6580253021588216</v>
      </c>
      <c r="P46" s="19"/>
    </row>
    <row r="47" spans="1:16" x14ac:dyDescent="0.25">
      <c r="A47" s="19"/>
      <c r="B47" s="19"/>
      <c r="C47" s="55">
        <v>0.1</v>
      </c>
      <c r="D47" s="56">
        <v>22580.25</v>
      </c>
      <c r="E47" s="90">
        <v>9.4296699424821995E-2</v>
      </c>
      <c r="F47" s="90">
        <v>0.16724981271981032</v>
      </c>
      <c r="G47" s="90">
        <v>0.24020292601479842</v>
      </c>
      <c r="H47" s="90">
        <v>0.31315603930978653</v>
      </c>
      <c r="I47" s="90">
        <v>0.38610915260477463</v>
      </c>
      <c r="J47" s="90">
        <v>0.45906226589976273</v>
      </c>
      <c r="K47" s="90">
        <v>0.53201537919475084</v>
      </c>
      <c r="L47" s="90">
        <v>0.60496849248973894</v>
      </c>
      <c r="M47" s="90">
        <v>0.67792160578472704</v>
      </c>
      <c r="N47" s="90">
        <v>0.75087471907971537</v>
      </c>
      <c r="O47" s="90">
        <v>0.82382783237470347</v>
      </c>
      <c r="P47" s="19"/>
    </row>
    <row r="48" spans="1:16" x14ac:dyDescent="0.25">
      <c r="A48" s="19"/>
      <c r="B48" s="19"/>
      <c r="C48" s="55">
        <v>0.15</v>
      </c>
      <c r="D48" s="56">
        <v>25967.287499999999</v>
      </c>
      <c r="E48" s="90">
        <v>0.25844120433854512</v>
      </c>
      <c r="F48" s="90">
        <v>0.34233728462778168</v>
      </c>
      <c r="G48" s="90">
        <v>0.42623336491701802</v>
      </c>
      <c r="H48" s="90">
        <v>0.51012944520625436</v>
      </c>
      <c r="I48" s="90">
        <v>0.5940255254954907</v>
      </c>
      <c r="J48" s="90">
        <v>0.67792160578472704</v>
      </c>
      <c r="K48" s="90">
        <v>0.76181768607396361</v>
      </c>
      <c r="L48" s="90">
        <v>0.84571376636319973</v>
      </c>
      <c r="M48" s="90">
        <v>0.92960984665243607</v>
      </c>
      <c r="N48" s="90">
        <v>1.0135059269416726</v>
      </c>
      <c r="O48" s="90">
        <v>1.097402007230909</v>
      </c>
      <c r="P48" s="19"/>
    </row>
    <row r="49" spans="1:16" ht="14.4" thickBot="1" x14ac:dyDescent="0.3">
      <c r="A49" s="19"/>
      <c r="B49" s="19"/>
      <c r="C49" s="55">
        <v>0.2</v>
      </c>
      <c r="D49" s="58">
        <v>31160.744999999999</v>
      </c>
      <c r="E49" s="90">
        <v>0.51012944520625436</v>
      </c>
      <c r="F49" s="90">
        <v>0.61080474155333797</v>
      </c>
      <c r="G49" s="90">
        <v>0.71148003790042158</v>
      </c>
      <c r="H49" s="90">
        <v>0.81215533424750563</v>
      </c>
      <c r="I49" s="90">
        <v>0.9128306305945888</v>
      </c>
      <c r="J49" s="90">
        <v>1.0135059269416726</v>
      </c>
      <c r="K49" s="90">
        <v>1.1141812232887567</v>
      </c>
      <c r="L49" s="90">
        <v>1.2148565196358398</v>
      </c>
      <c r="M49" s="90">
        <v>1.3155318159829235</v>
      </c>
      <c r="N49" s="90">
        <v>1.4162071123300071</v>
      </c>
      <c r="O49" s="90">
        <v>1.5168824086770911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2026-06-05T20:41:44Z</dcterms:modified>
</cp:coreProperties>
</file>