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A7693DF-2F00-4DD9-9C3D-86732147AF9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<sst xmlns="http://schemas.openxmlformats.org/spreadsheetml/2006/main" count="236" uniqueCount="136">
  <si>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</si>
  <si>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</si>
  <si>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</si>
  <si>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</si>
  <si>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</si>
  <si>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</si>
  <si>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</si>
  <si>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</si>
  <si>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</si>
  <si>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</si>
  <si>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</si>
  <si>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</si>
  <si>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</si>
  <si>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</si>
  <si>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</si>
  <si>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</si>
  <si>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</si>
  <si>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</si>
  <si>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</si>
  <si>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</si>
  <si>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</si>
  <si>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</si>
  <si>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</si>
  <si>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</si>
  <si>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</si>
  <si>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</si>
  <si>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</si>
  <si>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</si>
  <si>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</si>
  <si>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</si>
  <si>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</si>
  <si>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</si>
  <si>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</si>
  <si>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</si>
  <si>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</si>
  <si>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</si>
  <si>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</si>
  <si>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</si>
  <si>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</si>
  <si>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</si>
  <si>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</si>
  <si>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</si>
  <si>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</si>
  <si>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</si>
  <si>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</si>
  <si>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</si>
  <si>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</si>
  <si>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</si>
  <si>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</si>
  <si>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</si>
  <si>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</si>
  <si>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</si>
  <si>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</si>
  <si>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</si>
  <si>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</si>
  <si>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</si>
  <si>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</si>
  <si>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</si>
  <si>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</si>
  <si>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</si>
  <si>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</si>
  <si>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</si>
  <si>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</si>
  <si>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</si>
  <si>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</si>
  <si>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</si>
  <si>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</si>
  <si>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</si>
  <si>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</si>
  <si>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</si>
  <si>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</si>
  <si>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</si>
  <si>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</si>
  <si>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</si>
  <si>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</si>
  <si>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</si>
  <si>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</si>
  <si>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</si>
  <si>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</si>
  <si>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</si>
  <si>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</si>
  <si>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</si>
  <si>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</si>
  <si>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</si>
  <si>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</si>
  <si>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</si>
  <si>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</si>
  <si>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</si>
  <si>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</si>
  <si>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</si>
  <si>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</si>
  <si>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</si>
  <si>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</si>
  <si>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</si>
  <si>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</si>
  <si>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</si>
  <si>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</si>
  <si>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</si>
  <si>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</si>
  <si>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</si>
  <si>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</si>
  <si>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</si>
  <si>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</si>
  <si>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SECANO TECNIFICADO META EL DORADO</t>
  </si>
  <si>
    <t>Premio ALIDE 2025 a la Gestión y Modernización Tecnológica – Por el aplicativo Decision.</t>
  </si>
  <si>
    <t>2026 Q1</t>
  </si>
  <si>
    <t>2023 Q2</t>
  </si>
  <si>
    <t>Material de propagacion: Plántula // Distancia de siembra: 3,5 X 3,5 // Densidad de siembra - Plantas/Ha.: 900 // Duracion del ciclo: 30 años // Productividad/Ha/Ciclo: 42270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2.915  // % Rendimiento 1ra. Calidad: 1 // % Rendimiento 2da. Calidad: NA // Precio de venta ponderado por calidad: $13.833 // Valor Jornal: $60.500 // Otros: Material de sombrío establecido en el sistema agroforestal de cacao son: Abarco (Cariniana pyriformis) y Yopo (Anadenanthera peregrina). Venta en seco. Las fincas se ubican en el municipio del Dorado, a altitudes que oscilan entre 350 y 550 metros sobre el nivel del mar. Los suelos son de naturaleza ácida. Cabe destacar que no se incluyen los valores de ingresos derivados del sombreado transitorio, que generalmente se utiliza en estos casos durante los primeros tres años, siendo el plátano una opción común en dicho período. Entrevistas hechas a productores entre 3.5 y 4.5 hectáreas.</t>
  </si>
  <si>
    <t>El presente documento corresponde a una actualización del documento PDF de la AgroGuía correspondiente a Cacao Secano Tecnificado Meta El Dorado publicada en la página web, y consta de las siguientes partes:</t>
  </si>
  <si>
    <t>- Flujo anualizado de los ingresos (precio y rendimiento) y los costos de producción para una hectárea de
Cacao Secano Tecnificado Meta El Dorado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</si>
  <si>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Secano Tecnificado Meta El Dorado.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</si>
  <si>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</si>
  <si>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</si>
  <si>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</si>
  <si>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</si>
  <si>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Secano Tecnificado Meta El Dorado.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</si>
  <si>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</si>
  <si>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</si>
  <si>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Secano Tecnificado Meta El Dorado, en lo que respecta a la mano de obra incluye actividades como la preparación del terreno, la siembra, el trazado y el ahoyado, entre otras, y ascienden a un total de $2,1 millones de pesos (equivalente a 27 jornales). En cuanto a los insumos, se incluyen los gastos relacionados con el material vegetal y las enmiendas, que en conjunto ascienden a  $1,2 millones.</t>
  </si>
  <si>
    <t>*** Los costos de sostenimiento del año 1 comprenden tanto los gastos relacionados con la mano de obra como aquellos asociados con los insumos necesarios desde el momento de la siembra de las plantas hasta finalizar el año 1. Para el caso de Cacao Secano Tecnificado Meta El Dorado, en lo que respecta a la mano de obra incluye actividades como la fertilización, riego, control de malezas, plagas y enfermedades, entre otras, y ascienden a un total de $6,5 millones de pesos (equivalente a 84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</si>
  <si>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</si>
  <si>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(2026 Q1) equivalen a $239,8 millones, en comparación con los costos del marco original que ascienden a $198,8 millones, (mes de publicación del marco: junio - 2023).
La rentabilidad actualizada (2026 Q1) subió frente a la rentabilidad de la primera AgroGuía, pasando del 47,8% al 93,4%. Mientras que el crecimiento de los costos fue del 120,7%, el crecimiento de los ingresos fue del 121,9%.</t>
  </si>
  <si>
    <t>En cuanto a los costos de mano de obra de la AgroGuía actualizada, se destaca la participación de control arvenses seguido de cosecha y beneficio, que representan el 33% y el 26% del costo total, respectivamente. En cuanto a los costos de insumos, se destaca la participación de fertilización seguido de control fitosanitario, que representan el 52% y el 26% del costo total, respectivamente.</t>
  </si>
  <si>
    <t>A continuación, se presenta la desagregación de los costos de mano de obra e insumos según las diferentes actividades vinculadas a la producción de CACAO SECANO TECNIFICADO META EL DORADO</t>
  </si>
  <si>
    <t>En cuanto a los costos de mano de obra, se destaca la participación de control arvenses segido por cosecha y beneficio que representan el 34% y el 26% del costo total, respectivamente. En cuanto a los costos de insumos, se destaca la participación de fertilización segido por control fitosanitario que representan el 58% y el 23% del costo total, respectivamente.</t>
  </si>
  <si>
    <t>En cuanto a los costos de mano de obra, se destaca la participación de control arvenses segido por cosecha y beneficio que representan el 33% y el 26% del costo total, respectivamente. En cuanto a los costos de insumos, se destaca la participación de fertilización segido por control fitosanitario que representan el 52% y el 26% del costo total, respectivamente.</t>
  </si>
  <si>
    <t>En cuanto a los costos de mano de obra, se destaca la participación de control arvenses segido por cosecha y beneficio que representan el 33% y el 26% del costo total, respectivamente.</t>
  </si>
  <si>
    <t>En cuanto a los costos de insumos, se destaca la participación de fertilización segido por control fitosanitario que representan el 52% y el 26% del costo total, respectivamente.</t>
  </si>
  <si>
    <t>En cuanto a los costos de mano de obra, se destaca la participación de control arvenses segido por cosecha y beneficio que representan el 34% y el 26% del costo total, respectivamente.</t>
  </si>
  <si>
    <t>En cuanto a los costos de insumos, se destaca la participación de fertilización segido por control fitosanitario que representan el 58% y el 23% del costo total, respectivamente.</t>
  </si>
  <si>
    <t>En cuanto a los costos de mano de obra, se destaca la participación de control arvenses segido por cosecha y beneficio que representan el 34% y el 26% del costo total, respectivamente.En cuanto a los costos de insumos, se destaca la participación de fertilización segido por control fitosanitario que representan el 58% y el 23% del costo total, respectivamente.</t>
  </si>
  <si>
    <t>De acuerdo con el comportamiento histórico del sistema productivo, se efectuó un análisis de sensibilidad del margen de utilidad obtenido en la producción de CACAO SECANO TECNIFICADO META EL DORADO, frente a diferentes escenarios de variación de precios de venta en finca y rendimientos probables (kg/ha).</t>
  </si>
  <si>
    <t>Con un precio ponderado de COP $ 10.971/kg y con un rendimiento por hectárea de 42.270 kg por ciclo; el margen de utilidad obtenido en la producción de cacao secano tecnificado meta el dorado es del 48%.</t>
  </si>
  <si>
    <t>El precio mínimo ponderado para cubrir los costos de producción, con un rendimiento de 42.270 kg para todo el ciclo de producción, es COP $ 5.674/kg.</t>
  </si>
  <si>
    <t>El rendimiento mínimo por ha/ciclo para cubrir los costos de producción, con un precio ponderado de COP $ 10.971, es de 22.171 kg/ha para todo el ciclo.</t>
  </si>
  <si>
    <t>El siguiente cuadro presenta diferentes escenarios de rentabilidad para el sistema productivo de CACAO SECANO TECNIFICADO META EL DORADO,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</si>
</sst>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4D2AEFD-65C7-B6A2-F65F-688DBDDC3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ED11A0F-C968-86A7-8092-07E9671F1E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D5E70E7-B3DE-C3E9-5565-16FEB3AA22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EB6D4F6-9BD9-DA55-213B-638B6CDBB42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C7C6DE2-3C5C-8E27-27C6-F4A37E391A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820F7291-5618-1EDC-9BEB-D1EEFA174B6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DCE2E75-CD12-AA3B-92F9-84C468EB20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42E90DD-39AE-9C51-BC89-EE46833D85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3AEE0AF-9048-1DBE-2463-EF1E1AECCC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0EFCF7A-8737-8AFF-BC51-5F77B69D93D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2079</v>
      </c>
      <c r="C7" s="22">
        <v>6505.28</v>
      </c>
      <c r="D7" s="22">
        <v>6217.98</v>
      </c>
      <c r="E7" s="22">
        <v>5209.5200000000004</v>
      </c>
      <c r="F7" s="22">
        <v>5216.1400000000003</v>
      </c>
      <c r="G7" s="22">
        <v>5524.14</v>
      </c>
      <c r="H7" s="22">
        <v>6217.14</v>
      </c>
      <c r="I7" s="22">
        <v>6217.14</v>
      </c>
      <c r="J7" s="22">
        <v>6217.14</v>
      </c>
      <c r="K7" s="22">
        <v>6217.14</v>
      </c>
      <c r="L7" s="22">
        <v>6217.14</v>
      </c>
      <c r="M7" s="22">
        <v>6217.14</v>
      </c>
      <c r="N7" s="22">
        <v>6217.14</v>
      </c>
      <c r="O7" s="22">
        <v>6217.14</v>
      </c>
      <c r="P7" s="22">
        <v>6217.14</v>
      </c>
      <c r="Q7" s="22">
        <v>6217.14</v>
      </c>
      <c r="R7" s="22">
        <v>6217.14</v>
      </c>
      <c r="S7" s="22">
        <v>6217.14</v>
      </c>
      <c r="T7" s="22">
        <v>6217.14</v>
      </c>
      <c r="U7" s="22">
        <v>6217.14</v>
      </c>
      <c r="V7" s="22">
        <v>6217.14</v>
      </c>
      <c r="W7" s="22">
        <v>6217.14</v>
      </c>
      <c r="X7" s="22">
        <v>6217.14</v>
      </c>
      <c r="Y7" s="22">
        <v>6217.14</v>
      </c>
      <c r="Z7" s="22">
        <v>6217.14</v>
      </c>
      <c r="AA7" s="22">
        <v>6217.14</v>
      </c>
      <c r="AB7" s="22">
        <v>6217.14</v>
      </c>
      <c r="AC7" s="22">
        <v>6217.14</v>
      </c>
      <c r="AD7" s="22">
        <v>6217.14</v>
      </c>
      <c r="AE7" s="22">
        <v>6217.14</v>
      </c>
      <c r="AF7" s="22">
        <v>6217.14</v>
      </c>
      <c r="AG7" s="22">
        <v>186180.56</v>
      </c>
      <c r="AH7" s="23">
        <v>0.7762958109058512</v>
      </c>
    </row>
    <row r="8" spans="1:34" x14ac:dyDescent="0.25">
      <c r="A8" s="5" t="s">
        <v>101</v>
      </c>
      <c r="B8" s="22">
        <v>1154.9000000000001</v>
      </c>
      <c r="C8" s="22">
        <v>1125.27</v>
      </c>
      <c r="D8" s="22">
        <v>1381.14</v>
      </c>
      <c r="E8" s="22">
        <v>1606.88</v>
      </c>
      <c r="F8" s="22">
        <v>1694.44</v>
      </c>
      <c r="G8" s="22">
        <v>1725.66</v>
      </c>
      <c r="H8" s="22">
        <v>1798.53</v>
      </c>
      <c r="I8" s="22">
        <v>1798.53</v>
      </c>
      <c r="J8" s="22">
        <v>1798.53</v>
      </c>
      <c r="K8" s="22">
        <v>1798.53</v>
      </c>
      <c r="L8" s="22">
        <v>1798.53</v>
      </c>
      <c r="M8" s="22">
        <v>1798.53</v>
      </c>
      <c r="N8" s="22">
        <v>1798.53</v>
      </c>
      <c r="O8" s="22">
        <v>1798.53</v>
      </c>
      <c r="P8" s="22">
        <v>1798.53</v>
      </c>
      <c r="Q8" s="22">
        <v>1798.53</v>
      </c>
      <c r="R8" s="22">
        <v>1798.53</v>
      </c>
      <c r="S8" s="22">
        <v>1798.53</v>
      </c>
      <c r="T8" s="22">
        <v>1798.53</v>
      </c>
      <c r="U8" s="22">
        <v>1798.53</v>
      </c>
      <c r="V8" s="22">
        <v>1798.53</v>
      </c>
      <c r="W8" s="22">
        <v>1798.53</v>
      </c>
      <c r="X8" s="22">
        <v>1798.53</v>
      </c>
      <c r="Y8" s="22">
        <v>1798.53</v>
      </c>
      <c r="Z8" s="22">
        <v>1798.53</v>
      </c>
      <c r="AA8" s="22">
        <v>1798.53</v>
      </c>
      <c r="AB8" s="22">
        <v>1798.53</v>
      </c>
      <c r="AC8" s="22">
        <v>1798.53</v>
      </c>
      <c r="AD8" s="22">
        <v>1798.53</v>
      </c>
      <c r="AE8" s="22">
        <v>1798.53</v>
      </c>
      <c r="AF8" s="22">
        <v>1798.53</v>
      </c>
      <c r="AG8" s="22">
        <v>53651.42</v>
      </c>
      <c r="AH8" s="23">
        <v>0.22370418909414874</v>
      </c>
    </row>
    <row r="9" spans="1:34" x14ac:dyDescent="0.25">
      <c r="A9" s="9" t="s">
        <v>100</v>
      </c>
      <c r="B9" s="22">
        <v>3233.9</v>
      </c>
      <c r="C9" s="22">
        <v>7630.55</v>
      </c>
      <c r="D9" s="22">
        <v>7599.12</v>
      </c>
      <c r="E9" s="22">
        <v>6816.4</v>
      </c>
      <c r="F9" s="22">
        <v>6910.58</v>
      </c>
      <c r="G9" s="22">
        <v>7249.8</v>
      </c>
      <c r="H9" s="22">
        <v>8015.67</v>
      </c>
      <c r="I9" s="22">
        <v>8015.67</v>
      </c>
      <c r="J9" s="22">
        <v>8015.67</v>
      </c>
      <c r="K9" s="22">
        <v>8015.67</v>
      </c>
      <c r="L9" s="22">
        <v>8015.67</v>
      </c>
      <c r="M9" s="22">
        <v>8015.67</v>
      </c>
      <c r="N9" s="22">
        <v>8015.67</v>
      </c>
      <c r="O9" s="22">
        <v>8015.67</v>
      </c>
      <c r="P9" s="22">
        <v>8015.67</v>
      </c>
      <c r="Q9" s="22">
        <v>8015.67</v>
      </c>
      <c r="R9" s="22">
        <v>8015.67</v>
      </c>
      <c r="S9" s="22">
        <v>8015.67</v>
      </c>
      <c r="T9" s="22">
        <v>8015.67</v>
      </c>
      <c r="U9" s="22">
        <v>8015.67</v>
      </c>
      <c r="V9" s="22">
        <v>8015.67</v>
      </c>
      <c r="W9" s="22">
        <v>8015.67</v>
      </c>
      <c r="X9" s="22">
        <v>8015.67</v>
      </c>
      <c r="Y9" s="22">
        <v>8015.67</v>
      </c>
      <c r="Z9" s="22">
        <v>8015.67</v>
      </c>
      <c r="AA9" s="22">
        <v>8015.67</v>
      </c>
      <c r="AB9" s="22">
        <v>8015.67</v>
      </c>
      <c r="AC9" s="22">
        <v>8015.67</v>
      </c>
      <c r="AD9" s="22">
        <v>8015.67</v>
      </c>
      <c r="AE9" s="22">
        <v>8015.67</v>
      </c>
      <c r="AF9" s="22">
        <v>8015.67</v>
      </c>
      <c r="AG9" s="22">
        <v>239831.97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150</v>
      </c>
      <c r="E11" s="24">
        <v>420</v>
      </c>
      <c r="F11" s="24">
        <v>700</v>
      </c>
      <c r="G11" s="24">
        <v>1000</v>
      </c>
      <c r="H11" s="24">
        <v>1600</v>
      </c>
      <c r="I11" s="24">
        <v>1600</v>
      </c>
      <c r="J11" s="24">
        <v>1600</v>
      </c>
      <c r="K11" s="24">
        <v>1600</v>
      </c>
      <c r="L11" s="24">
        <v>1600</v>
      </c>
      <c r="M11" s="24">
        <v>1600</v>
      </c>
      <c r="N11" s="24">
        <v>1600</v>
      </c>
      <c r="O11" s="24">
        <v>1600</v>
      </c>
      <c r="P11" s="24">
        <v>1600</v>
      </c>
      <c r="Q11" s="24">
        <v>1600</v>
      </c>
      <c r="R11" s="24">
        <v>1600</v>
      </c>
      <c r="S11" s="24">
        <v>1600</v>
      </c>
      <c r="T11" s="24">
        <v>1600</v>
      </c>
      <c r="U11" s="24">
        <v>1600</v>
      </c>
      <c r="V11" s="24">
        <v>1600</v>
      </c>
      <c r="W11" s="24">
        <v>1600</v>
      </c>
      <c r="X11" s="24">
        <v>1600</v>
      </c>
      <c r="Y11" s="24">
        <v>1600</v>
      </c>
      <c r="Z11" s="24">
        <v>1600</v>
      </c>
      <c r="AA11" s="24">
        <v>1600</v>
      </c>
      <c r="AB11" s="24">
        <v>1600</v>
      </c>
      <c r="AC11" s="24">
        <v>1600</v>
      </c>
      <c r="AD11" s="24">
        <v>1600</v>
      </c>
      <c r="AE11" s="24">
        <v>1600</v>
      </c>
      <c r="AF11" s="24">
        <v>1600</v>
      </c>
      <c r="AG11" s="24">
        <v>42270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10.971</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1645.65</v>
      </c>
      <c r="E19" s="22">
        <v>4607.82</v>
      </c>
      <c r="F19" s="22">
        <v>7679.7</v>
      </c>
      <c r="G19" s="22">
        <v>10971</v>
      </c>
      <c r="H19" s="22">
        <v>17553.599999999999</v>
      </c>
      <c r="I19" s="22">
        <v>17553.599999999999</v>
      </c>
      <c r="J19" s="22">
        <v>17553.599999999999</v>
      </c>
      <c r="K19" s="22">
        <v>17553.599999999999</v>
      </c>
      <c r="L19" s="22">
        <v>17553.599999999999</v>
      </c>
      <c r="M19" s="22">
        <v>17553.599999999999</v>
      </c>
      <c r="N19" s="22">
        <v>17553.599999999999</v>
      </c>
      <c r="O19" s="22">
        <v>17553.599999999999</v>
      </c>
      <c r="P19" s="22">
        <v>17553.599999999999</v>
      </c>
      <c r="Q19" s="22">
        <v>17553.599999999999</v>
      </c>
      <c r="R19" s="22">
        <v>17553.599999999999</v>
      </c>
      <c r="S19" s="22">
        <v>17553.599999999999</v>
      </c>
      <c r="T19" s="22">
        <v>17553.599999999999</v>
      </c>
      <c r="U19" s="22">
        <v>17553.599999999999</v>
      </c>
      <c r="V19" s="22">
        <v>17553.599999999999</v>
      </c>
      <c r="W19" s="22">
        <v>17553.599999999999</v>
      </c>
      <c r="X19" s="22">
        <v>17553.599999999999</v>
      </c>
      <c r="Y19" s="22">
        <v>17553.599999999999</v>
      </c>
      <c r="Z19" s="22">
        <v>17553.599999999999</v>
      </c>
      <c r="AA19" s="22">
        <v>17553.599999999999</v>
      </c>
      <c r="AB19" s="22">
        <v>17553.599999999999</v>
      </c>
      <c r="AC19" s="22">
        <v>17553.599999999999</v>
      </c>
      <c r="AD19" s="22">
        <v>17553.599999999999</v>
      </c>
      <c r="AE19" s="22">
        <v>17553.599999999999</v>
      </c>
      <c r="AF19" s="22">
        <v>17553.599999999999</v>
      </c>
      <c r="AG19" s="22">
        <v>463744.17</v>
      </c>
      <c r="AH19" s="28"/>
    </row>
    <row r="20" spans="1:34" x14ac:dyDescent="0.25">
      <c r="A20" s="3" t="s">
        <v>11</v>
      </c>
      <c r="B20" s="26">
        <v>-3233.9</v>
      </c>
      <c r="C20" s="26">
        <v>-7630.55</v>
      </c>
      <c r="D20" s="26">
        <v>-5953.47</v>
      </c>
      <c r="E20" s="26">
        <v>-2208.58</v>
      </c>
      <c r="F20" s="26">
        <v>769.12</v>
      </c>
      <c r="G20" s="26">
        <v>3721.2</v>
      </c>
      <c r="H20" s="26">
        <v>9537.94</v>
      </c>
      <c r="I20" s="26">
        <v>9537.94</v>
      </c>
      <c r="J20" s="26">
        <v>9537.94</v>
      </c>
      <c r="K20" s="26">
        <v>9537.94</v>
      </c>
      <c r="L20" s="26">
        <v>9537.94</v>
      </c>
      <c r="M20" s="26">
        <v>9537.94</v>
      </c>
      <c r="N20" s="26">
        <v>9537.94</v>
      </c>
      <c r="O20" s="26">
        <v>9537.94</v>
      </c>
      <c r="P20" s="26">
        <v>9537.94</v>
      </c>
      <c r="Q20" s="26">
        <v>9537.94</v>
      </c>
      <c r="R20" s="26">
        <v>9537.94</v>
      </c>
      <c r="S20" s="26">
        <v>9537.94</v>
      </c>
      <c r="T20" s="26">
        <v>9537.94</v>
      </c>
      <c r="U20" s="26">
        <v>9537.94</v>
      </c>
      <c r="V20" s="26">
        <v>9537.94</v>
      </c>
      <c r="W20" s="26">
        <v>9537.94</v>
      </c>
      <c r="X20" s="26">
        <v>9537.94</v>
      </c>
      <c r="Y20" s="26">
        <v>9537.94</v>
      </c>
      <c r="Z20" s="26">
        <v>9537.94</v>
      </c>
      <c r="AA20" s="26">
        <v>9537.94</v>
      </c>
      <c r="AB20" s="26">
        <v>9537.94</v>
      </c>
      <c r="AC20" s="26">
        <v>9537.94</v>
      </c>
      <c r="AD20" s="26">
        <v>9537.94</v>
      </c>
      <c r="AE20" s="26">
        <v>9537.94</v>
      </c>
      <c r="AF20" s="26">
        <v>9537.94</v>
      </c>
      <c r="AG20" s="26">
        <v>223912.2</v>
      </c>
      <c r="AH20" s="31"/>
    </row>
    <row r="21" spans="1:34" x14ac:dyDescent="0.25">
      <c r="J21" s="19"/>
      <c r="AG21" s="88">
        <v>0.93362112691837962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6280</v>
      </c>
      <c r="D121" s="70">
        <v>4570</v>
      </c>
      <c r="E121" s="70">
        <v>3820</v>
      </c>
      <c r="F121" s="70">
        <v>3800</v>
      </c>
      <c r="G121" s="70">
        <v>4020</v>
      </c>
      <c r="H121" s="95">
        <v>4515</v>
      </c>
      <c r="I121" s="70">
        <v>4515</v>
      </c>
      <c r="J121" s="70">
        <v>4515</v>
      </c>
      <c r="K121" s="70">
        <v>4515</v>
      </c>
      <c r="L121" s="70">
        <v>4515</v>
      </c>
      <c r="M121" s="70">
        <v>4515</v>
      </c>
      <c r="N121" s="70">
        <v>4515</v>
      </c>
      <c r="O121" s="70">
        <v>4515</v>
      </c>
      <c r="P121" s="70">
        <v>4515</v>
      </c>
      <c r="Q121" s="70">
        <v>4515</v>
      </c>
      <c r="R121" s="70">
        <v>4515</v>
      </c>
      <c r="S121" s="70">
        <v>4515</v>
      </c>
      <c r="T121" s="70">
        <v>4515</v>
      </c>
      <c r="U121" s="70">
        <v>4515</v>
      </c>
      <c r="V121" s="70">
        <v>4515</v>
      </c>
      <c r="W121" s="70">
        <v>4515</v>
      </c>
      <c r="X121" s="70">
        <v>4515</v>
      </c>
      <c r="Y121" s="70">
        <v>4515</v>
      </c>
      <c r="Z121" s="70">
        <v>4515</v>
      </c>
      <c r="AA121" s="70">
        <v>4515</v>
      </c>
      <c r="AB121" s="70">
        <v>4515</v>
      </c>
      <c r="AC121" s="70">
        <v>4515</v>
      </c>
      <c r="AD121" s="70">
        <v>4515</v>
      </c>
      <c r="AE121" s="70">
        <v>4515</v>
      </c>
      <c r="AF121" s="70">
        <v>4515</v>
      </c>
      <c r="AG121" s="70">
        <v>135365</v>
      </c>
      <c r="AH121" s="71">
        <v>0.6810509209645853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2568</v>
      </c>
      <c r="D122" s="70">
        <v>1680</v>
      </c>
      <c r="E122" s="70">
        <v>1961</v>
      </c>
      <c r="F122" s="70">
        <v>2043</v>
      </c>
      <c r="G122" s="70">
        <v>2067</v>
      </c>
      <c r="H122" s="95">
        <v>2123</v>
      </c>
      <c r="I122" s="70">
        <v>2123</v>
      </c>
      <c r="J122" s="70">
        <v>2123</v>
      </c>
      <c r="K122" s="70">
        <v>2123</v>
      </c>
      <c r="L122" s="70">
        <v>2123</v>
      </c>
      <c r="M122" s="70">
        <v>2123</v>
      </c>
      <c r="N122" s="70">
        <v>2123</v>
      </c>
      <c r="O122" s="70">
        <v>2123</v>
      </c>
      <c r="P122" s="70">
        <v>2123</v>
      </c>
      <c r="Q122" s="70">
        <v>2123</v>
      </c>
      <c r="R122" s="70">
        <v>2123</v>
      </c>
      <c r="S122" s="70">
        <v>2123</v>
      </c>
      <c r="T122" s="70">
        <v>2123</v>
      </c>
      <c r="U122" s="70">
        <v>2123</v>
      </c>
      <c r="V122" s="70">
        <v>2123</v>
      </c>
      <c r="W122" s="70">
        <v>2123</v>
      </c>
      <c r="X122" s="70">
        <v>2123</v>
      </c>
      <c r="Y122" s="70">
        <v>2123</v>
      </c>
      <c r="Z122" s="70">
        <v>2123</v>
      </c>
      <c r="AA122" s="70">
        <v>2123</v>
      </c>
      <c r="AB122" s="70">
        <v>2123</v>
      </c>
      <c r="AC122" s="70">
        <v>2123</v>
      </c>
      <c r="AD122" s="70">
        <v>2123</v>
      </c>
      <c r="AE122" s="70">
        <v>2123</v>
      </c>
      <c r="AF122" s="70">
        <v>2123</v>
      </c>
      <c r="AG122" s="70">
        <v>63394</v>
      </c>
      <c r="AH122" s="71">
        <v>0.31894907903541475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8848</v>
      </c>
      <c r="D123" s="70">
        <v>6250</v>
      </c>
      <c r="E123" s="70">
        <v>5781</v>
      </c>
      <c r="F123" s="70">
        <v>5843</v>
      </c>
      <c r="G123" s="70">
        <v>6087</v>
      </c>
      <c r="H123" s="95">
        <v>6638</v>
      </c>
      <c r="I123" s="70">
        <v>6638</v>
      </c>
      <c r="J123" s="70">
        <v>6638</v>
      </c>
      <c r="K123" s="70">
        <v>6638</v>
      </c>
      <c r="L123" s="70">
        <v>6638</v>
      </c>
      <c r="M123" s="70">
        <v>6638</v>
      </c>
      <c r="N123" s="70">
        <v>6638</v>
      </c>
      <c r="O123" s="70">
        <v>6638</v>
      </c>
      <c r="P123" s="70">
        <v>6638</v>
      </c>
      <c r="Q123" s="70">
        <v>6638</v>
      </c>
      <c r="R123" s="70">
        <v>6638</v>
      </c>
      <c r="S123" s="70">
        <v>6638</v>
      </c>
      <c r="T123" s="70">
        <v>6638</v>
      </c>
      <c r="U123" s="70">
        <v>6638</v>
      </c>
      <c r="V123" s="70">
        <v>6638</v>
      </c>
      <c r="W123" s="70">
        <v>6638</v>
      </c>
      <c r="X123" s="70">
        <v>6638</v>
      </c>
      <c r="Y123" s="70">
        <v>6638</v>
      </c>
      <c r="Z123" s="70">
        <v>6638</v>
      </c>
      <c r="AA123" s="70">
        <v>6638</v>
      </c>
      <c r="AB123" s="70">
        <v>6638</v>
      </c>
      <c r="AC123" s="70">
        <v>6638</v>
      </c>
      <c r="AD123" s="70">
        <v>6638</v>
      </c>
      <c r="AE123" s="70">
        <v>6638</v>
      </c>
      <c r="AF123" s="70">
        <v>6638</v>
      </c>
      <c r="AG123" s="70">
        <v>198759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150</v>
      </c>
      <c r="E125" s="73">
        <v>420</v>
      </c>
      <c r="F125" s="73">
        <v>700</v>
      </c>
      <c r="G125" s="73">
        <v>1600</v>
      </c>
      <c r="H125" s="96">
        <v>1600</v>
      </c>
      <c r="I125" s="73">
        <v>1600</v>
      </c>
      <c r="J125" s="73">
        <v>1600</v>
      </c>
      <c r="K125" s="73">
        <v>1600</v>
      </c>
      <c r="L125" s="73">
        <v>1600</v>
      </c>
      <c r="M125" s="73">
        <v>1600</v>
      </c>
      <c r="N125" s="73">
        <v>1600</v>
      </c>
      <c r="O125" s="73">
        <v>1600</v>
      </c>
      <c r="P125" s="73">
        <v>1600</v>
      </c>
      <c r="Q125" s="73">
        <v>1600</v>
      </c>
      <c r="R125" s="73">
        <v>1600</v>
      </c>
      <c r="S125" s="73">
        <v>1600</v>
      </c>
      <c r="T125" s="73">
        <v>1600</v>
      </c>
      <c r="U125" s="73">
        <v>1600</v>
      </c>
      <c r="V125" s="73">
        <v>1600</v>
      </c>
      <c r="W125" s="73">
        <v>1600</v>
      </c>
      <c r="X125" s="73">
        <v>1600</v>
      </c>
      <c r="Y125" s="73">
        <v>1600</v>
      </c>
      <c r="Z125" s="73">
        <v>1600</v>
      </c>
      <c r="AA125" s="73">
        <v>1600</v>
      </c>
      <c r="AB125" s="73">
        <v>1600</v>
      </c>
      <c r="AC125" s="73">
        <v>1600</v>
      </c>
      <c r="AD125" s="73">
        <v>1600</v>
      </c>
      <c r="AE125" s="73">
        <v>1600</v>
      </c>
      <c r="AF125" s="73">
        <v>1600</v>
      </c>
      <c r="AG125" s="70">
        <v>42870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1350</v>
      </c>
      <c r="E133" s="70">
        <v>3780</v>
      </c>
      <c r="F133" s="70">
        <v>6300</v>
      </c>
      <c r="G133" s="70">
        <v>9000</v>
      </c>
      <c r="H133" s="95">
        <v>14400</v>
      </c>
      <c r="I133" s="70">
        <v>14400</v>
      </c>
      <c r="J133" s="70">
        <v>14400</v>
      </c>
      <c r="K133" s="70">
        <v>14400</v>
      </c>
      <c r="L133" s="70">
        <v>14400</v>
      </c>
      <c r="M133" s="70">
        <v>14400</v>
      </c>
      <c r="N133" s="70">
        <v>14400</v>
      </c>
      <c r="O133" s="70">
        <v>14400</v>
      </c>
      <c r="P133" s="70">
        <v>14400</v>
      </c>
      <c r="Q133" s="70">
        <v>14400</v>
      </c>
      <c r="R133" s="70">
        <v>14400</v>
      </c>
      <c r="S133" s="70">
        <v>14400</v>
      </c>
      <c r="T133" s="70">
        <v>14400</v>
      </c>
      <c r="U133" s="70">
        <v>14400</v>
      </c>
      <c r="V133" s="70">
        <v>14400</v>
      </c>
      <c r="W133" s="70">
        <v>14400</v>
      </c>
      <c r="X133" s="70">
        <v>14400</v>
      </c>
      <c r="Y133" s="70">
        <v>14400</v>
      </c>
      <c r="Z133" s="70">
        <v>14400</v>
      </c>
      <c r="AA133" s="70">
        <v>14400</v>
      </c>
      <c r="AB133" s="70">
        <v>14400</v>
      </c>
      <c r="AC133" s="70">
        <v>14400</v>
      </c>
      <c r="AD133" s="70">
        <v>14400</v>
      </c>
      <c r="AE133" s="70">
        <v>14400</v>
      </c>
      <c r="AF133" s="70">
        <v>14400</v>
      </c>
      <c r="AG133" s="70">
        <v>380430</v>
      </c>
      <c r="AH133" s="63"/>
    </row>
    <row r="134" spans="1:40" s="21" customFormat="1" x14ac:dyDescent="0.25">
      <c r="A134" s="66" t="s">
        <v>11</v>
      </c>
      <c r="B134" s="70"/>
      <c r="C134" s="70">
        <v>-8848</v>
      </c>
      <c r="D134" s="70">
        <v>-4900</v>
      </c>
      <c r="E134" s="70">
        <v>-2001</v>
      </c>
      <c r="F134" s="70">
        <v>457</v>
      </c>
      <c r="G134" s="70">
        <v>2913</v>
      </c>
      <c r="H134" s="95">
        <v>7762</v>
      </c>
      <c r="I134" s="70">
        <v>7762</v>
      </c>
      <c r="J134" s="70">
        <v>7762</v>
      </c>
      <c r="K134" s="70">
        <v>7762</v>
      </c>
      <c r="L134" s="70">
        <v>7762</v>
      </c>
      <c r="M134" s="70">
        <v>7762</v>
      </c>
      <c r="N134" s="70">
        <v>7762</v>
      </c>
      <c r="O134" s="70">
        <v>7762</v>
      </c>
      <c r="P134" s="70">
        <v>7762</v>
      </c>
      <c r="Q134" s="70">
        <v>7762</v>
      </c>
      <c r="R134" s="70">
        <v>7762</v>
      </c>
      <c r="S134" s="70">
        <v>7762</v>
      </c>
      <c r="T134" s="70">
        <v>7762</v>
      </c>
      <c r="U134" s="70">
        <v>7762</v>
      </c>
      <c r="V134" s="70">
        <v>7762</v>
      </c>
      <c r="W134" s="70">
        <v>7762</v>
      </c>
      <c r="X134" s="70">
        <v>7762</v>
      </c>
      <c r="Y134" s="70">
        <v>7762</v>
      </c>
      <c r="Z134" s="70">
        <v>7762</v>
      </c>
      <c r="AA134" s="70">
        <v>7762</v>
      </c>
      <c r="AB134" s="70">
        <v>7762</v>
      </c>
      <c r="AC134" s="70">
        <v>7762</v>
      </c>
      <c r="AD134" s="70">
        <v>7762</v>
      </c>
      <c r="AE134" s="70">
        <v>7762</v>
      </c>
      <c r="AF134" s="70">
        <v>7762</v>
      </c>
      <c r="AG134" s="70">
        <v>181671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46155000</v>
      </c>
      <c r="J5" t="s">
        <v>4</v>
      </c>
      <c r="K5" s="1">
        <v>5040000</v>
      </c>
      <c r="S5" s="120"/>
      <c r="T5" s="120"/>
      <c r="U5" s="120"/>
      <c r="V5" s="120"/>
      <c r="W5" s="120"/>
      <c r="X5" s="120"/>
      <c r="Y5" s="120"/>
      <c r="Z5" s="120"/>
    </row>
    <row r="6" spans="1:27" x14ac:dyDescent="0.3">
      <c r="A6" t="s">
        <v>8</v>
      </c>
      <c r="B6" s="1">
        <v>19690000</v>
      </c>
      <c r="J6" t="s">
        <v>8</v>
      </c>
      <c r="K6" s="1">
        <v>14582000</v>
      </c>
      <c r="S6" s="120"/>
      <c r="T6" s="120"/>
      <c r="U6" s="120"/>
      <c r="V6" s="120"/>
      <c r="W6" s="120"/>
      <c r="X6" s="120"/>
      <c r="Y6" s="120"/>
      <c r="Z6" s="120"/>
      <c r="AA6" s="18"/>
    </row>
    <row r="7" spans="1:27" x14ac:dyDescent="0.3">
      <c r="A7" t="s">
        <v>9</v>
      </c>
      <c r="B7" s="1">
        <v>34980000</v>
      </c>
      <c r="J7" t="s">
        <v>9</v>
      </c>
      <c r="K7" s="1">
        <v>0</v>
      </c>
      <c r="S7" s="120"/>
      <c r="T7" s="120"/>
      <c r="U7" s="120"/>
      <c r="V7" s="120"/>
      <c r="W7" s="120"/>
      <c r="X7" s="120"/>
      <c r="Y7" s="120"/>
      <c r="Z7" s="120"/>
      <c r="AA7" s="18"/>
    </row>
    <row r="8" spans="1:27" x14ac:dyDescent="0.3">
      <c r="A8" t="s">
        <v>7</v>
      </c>
      <c r="B8" s="1">
        <v>5005000</v>
      </c>
      <c r="J8" t="s">
        <v>7</v>
      </c>
      <c r="K8" s="1">
        <v>36532000</v>
      </c>
      <c r="S8" s="120"/>
      <c r="T8" s="120"/>
      <c r="U8" s="120"/>
      <c r="V8" s="120"/>
      <c r="W8" s="120"/>
      <c r="X8" s="120"/>
      <c r="Y8" s="120"/>
      <c r="Z8" s="120"/>
    </row>
    <row r="9" spans="1:27" x14ac:dyDescent="0.3">
      <c r="A9" t="s">
        <v>3</v>
      </c>
      <c r="B9" s="1">
        <v>1485000</v>
      </c>
      <c r="J9" t="s">
        <v>3</v>
      </c>
      <c r="K9" s="1">
        <v>1192000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28050000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6048000</v>
      </c>
    </row>
    <row r="14" spans="1:27" x14ac:dyDescent="0.3">
      <c r="A14" t="s">
        <v>63</v>
      </c>
      <c r="B14" s="1">
        <v>0</v>
      </c>
      <c r="J14" t="s">
        <v>63</v>
      </c>
      <c r="K14" s="1">
        <v>0</v>
      </c>
    </row>
    <row r="15" spans="1:27" x14ac:dyDescent="0.3">
      <c r="A15" s="12" t="s">
        <v>64</v>
      </c>
      <c r="B15" s="13">
        <v>135365000</v>
      </c>
      <c r="J15" s="12" t="s">
        <v>64</v>
      </c>
      <c r="K15" s="13">
        <v>63394000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61286556</v>
      </c>
      <c r="J22" t="s">
        <v>4</v>
      </c>
      <c r="K22" s="1">
        <v>2588760</v>
      </c>
      <c r="S22" s="120"/>
      <c r="T22" s="120"/>
      <c r="U22" s="120"/>
      <c r="V22" s="120"/>
      <c r="W22" s="120"/>
      <c r="X22" s="120"/>
      <c r="Y22" s="120"/>
      <c r="Z22" s="120"/>
    </row>
    <row r="23" spans="1:26" x14ac:dyDescent="0.3">
      <c r="A23" t="s">
        <v>8</v>
      </c>
      <c r="B23" s="1">
        <v>27566000</v>
      </c>
      <c r="J23" t="s">
        <v>8</v>
      </c>
      <c r="K23" s="1">
        <v>14137732.800000001</v>
      </c>
      <c r="S23" s="120"/>
      <c r="T23" s="120"/>
      <c r="U23" s="120"/>
      <c r="V23" s="120"/>
      <c r="W23" s="120"/>
      <c r="X23" s="120"/>
      <c r="Y23" s="120"/>
      <c r="Z23" s="120"/>
    </row>
    <row r="24" spans="1:26" ht="14.55" customHeight="1" x14ac:dyDescent="0.3">
      <c r="A24" t="s">
        <v>9</v>
      </c>
      <c r="B24" s="1">
        <v>48972000</v>
      </c>
      <c r="J24" t="s">
        <v>9</v>
      </c>
      <c r="K24" s="1">
        <v>0</v>
      </c>
      <c r="S24" s="120"/>
      <c r="T24" s="120"/>
      <c r="U24" s="120"/>
      <c r="V24" s="120"/>
      <c r="W24" s="120"/>
      <c r="X24" s="120"/>
      <c r="Y24" s="120"/>
      <c r="Z24" s="120"/>
    </row>
    <row r="25" spans="1:26" x14ac:dyDescent="0.3">
      <c r="A25" t="s">
        <v>7</v>
      </c>
      <c r="B25" s="1">
        <v>7007000</v>
      </c>
      <c r="J25" t="s">
        <v>7</v>
      </c>
      <c r="K25" s="1">
        <v>27901028</v>
      </c>
      <c r="S25" s="120"/>
      <c r="T25" s="120"/>
      <c r="U25" s="120"/>
      <c r="V25" s="120"/>
      <c r="W25" s="120"/>
      <c r="X25" s="120"/>
      <c r="Y25" s="120"/>
      <c r="Z25" s="120"/>
    </row>
    <row r="26" spans="1:26" ht="14.55" customHeight="1" x14ac:dyDescent="0.3">
      <c r="A26" t="s">
        <v>3</v>
      </c>
      <c r="B26" s="1">
        <v>2079000</v>
      </c>
      <c r="J26" t="s">
        <v>3</v>
      </c>
      <c r="K26" s="1">
        <v>1154900</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39270000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7868996.25</v>
      </c>
    </row>
    <row r="31" spans="1:26" x14ac:dyDescent="0.3">
      <c r="A31" t="s">
        <v>63</v>
      </c>
      <c r="B31" s="1">
        <v>0</v>
      </c>
      <c r="J31" t="s">
        <v>63</v>
      </c>
      <c r="K31" s="1">
        <v>0</v>
      </c>
    </row>
    <row r="32" spans="1:26" x14ac:dyDescent="0.3">
      <c r="A32" s="12" t="s">
        <v>64</v>
      </c>
      <c r="B32" s="13">
        <v>186180556</v>
      </c>
      <c r="J32" s="12" t="s">
        <v>64</v>
      </c>
      <c r="K32" s="13">
        <v>53651417.049999997</v>
      </c>
    </row>
    <row r="35" spans="1:15" x14ac:dyDescent="0.3">
      <c r="B35" t="s">
        <v>66</v>
      </c>
      <c r="C35" t="s">
        <v>67</v>
      </c>
      <c r="D35" t="s">
        <v>23</v>
      </c>
      <c r="H35" t="s">
        <v>67</v>
      </c>
      <c r="I35" t="s">
        <v>23</v>
      </c>
    </row>
    <row r="36" spans="1:15" x14ac:dyDescent="0.3">
      <c r="A36" t="s">
        <v>106</v>
      </c>
      <c r="B36" s="14">
        <v>198759000</v>
      </c>
      <c r="C36" s="14">
        <v>135365000</v>
      </c>
      <c r="D36" s="14">
        <v>63394000</v>
      </c>
      <c r="G36" t="s">
        <v>106</v>
      </c>
      <c r="H36" s="15">
        <v>0.6810509209645853</v>
      </c>
      <c r="I36" s="15">
        <v>0.31894907903541475</v>
      </c>
    </row>
    <row r="37" spans="1:15" x14ac:dyDescent="0.3">
      <c r="A37" t="s">
        <v>105</v>
      </c>
      <c r="B37" s="14">
        <v>239831973.05000001</v>
      </c>
      <c r="C37" s="14">
        <v>186180556</v>
      </c>
      <c r="D37" s="14">
        <v>53651417.049999997</v>
      </c>
      <c r="G37" t="s">
        <v>105</v>
      </c>
      <c r="H37" s="15">
        <v>0.7762958109058512</v>
      </c>
      <c r="I37" s="15">
        <v>0.22370418909414877</v>
      </c>
    </row>
    <row r="38" spans="1:15" x14ac:dyDescent="0.3">
      <c r="O38" s="17">
        <v>32190850230000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5673.81</v>
      </c>
      <c r="J11" s="19"/>
      <c r="K11" s="19"/>
      <c r="L11" s="19"/>
      <c r="M11" s="19"/>
      <c r="N11" s="19"/>
      <c r="O11" s="19"/>
      <c r="P11" s="19"/>
    </row>
    <row r="12" spans="1:16" ht="14.55" customHeight="1" thickBot="1" x14ac:dyDescent="0.3">
      <c r="A12" s="19"/>
      <c r="B12" s="19"/>
      <c r="C12" s="19"/>
      <c r="D12" s="19"/>
      <c r="E12" s="19"/>
      <c r="F12" s="19"/>
      <c r="G12" s="44" t="s">
        <v>72</v>
      </c>
      <c r="H12" s="45" t="s">
        <v>73</v>
      </c>
      <c r="I12" s="46">
        <v>3233900</v>
      </c>
      <c r="J12" s="19"/>
      <c r="K12" s="19"/>
      <c r="L12" s="19"/>
      <c r="M12" s="19"/>
      <c r="N12" s="19"/>
      <c r="O12" s="19"/>
      <c r="P12" s="19"/>
    </row>
    <row r="13" spans="1:16" ht="14.55" customHeight="1" thickBot="1" x14ac:dyDescent="0.3">
      <c r="A13" s="19"/>
      <c r="B13" s="19"/>
      <c r="C13" s="19"/>
      <c r="D13" s="19"/>
      <c r="E13" s="19"/>
      <c r="F13" s="19"/>
      <c r="G13" s="44" t="s">
        <v>74</v>
      </c>
      <c r="H13" s="45" t="s">
        <v>73</v>
      </c>
      <c r="I13" s="46">
        <v>34908028</v>
      </c>
      <c r="J13" s="19"/>
      <c r="K13" s="19"/>
      <c r="L13" s="19"/>
      <c r="M13" s="19"/>
      <c r="N13" s="19"/>
      <c r="O13" s="19"/>
      <c r="P13" s="19"/>
    </row>
    <row r="14" spans="1:16" ht="14.55" customHeight="1" thickBot="1" x14ac:dyDescent="0.3">
      <c r="A14" s="19"/>
      <c r="B14" s="19"/>
      <c r="C14" s="19"/>
      <c r="D14" s="19"/>
      <c r="E14" s="19"/>
      <c r="F14" s="19"/>
      <c r="G14" s="44" t="s">
        <v>75</v>
      </c>
      <c r="H14" s="45" t="s">
        <v>76</v>
      </c>
      <c r="I14" s="47">
        <v>42.27</v>
      </c>
      <c r="J14" s="19"/>
      <c r="K14" s="19"/>
      <c r="L14" s="19"/>
      <c r="M14" s="19"/>
      <c r="N14" s="19"/>
      <c r="O14" s="19"/>
      <c r="P14" s="19"/>
    </row>
    <row r="15" spans="1:16" ht="14.55" customHeight="1" thickBot="1" x14ac:dyDescent="0.3">
      <c r="A15" s="19"/>
      <c r="B15" s="19"/>
      <c r="C15" s="19"/>
      <c r="D15" s="19"/>
      <c r="E15" s="19"/>
      <c r="F15" s="19"/>
      <c r="G15" s="44" t="s">
        <v>77</v>
      </c>
      <c r="H15" s="45" t="s">
        <v>60</v>
      </c>
      <c r="I15" s="48">
        <v>93.362112691837964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8.2282499999999992</v>
      </c>
      <c r="F40" s="78">
        <v>8.7767999999999997</v>
      </c>
      <c r="G40" s="78">
        <v>9.3253500000000003</v>
      </c>
      <c r="H40" s="78">
        <v>9.8739000000000008</v>
      </c>
      <c r="I40" s="78">
        <v>10.42245</v>
      </c>
      <c r="J40" s="54">
        <v>10.971</v>
      </c>
      <c r="K40" s="78">
        <v>11.519550000000001</v>
      </c>
      <c r="L40" s="78">
        <v>12.068099999999999</v>
      </c>
      <c r="M40" s="78">
        <v>12.61665</v>
      </c>
      <c r="N40" s="78">
        <v>13.1652</v>
      </c>
      <c r="O40" s="78">
        <v>13.713750000000001</v>
      </c>
      <c r="P40" s="19"/>
    </row>
    <row r="41" spans="1:16" x14ac:dyDescent="0.25">
      <c r="A41" s="19"/>
      <c r="B41" s="19"/>
      <c r="C41" s="55">
        <v>-0.2</v>
      </c>
      <c r="D41" s="56">
        <v>24575.777999999998</v>
      </c>
      <c r="E41" s="90">
        <v>-0.15684449688463153</v>
      </c>
      <c r="F41" s="90">
        <v>-0.10063413001027355</v>
      </c>
      <c r="G41" s="90">
        <v>-4.4423763135915562E-2</v>
      </c>
      <c r="H41" s="90">
        <v>1.1786603738442425E-2</v>
      </c>
      <c r="I41" s="90">
        <v>6.7996970612800078E-2</v>
      </c>
      <c r="J41" s="90">
        <v>0.12420733748715818</v>
      </c>
      <c r="K41" s="90">
        <v>0.18041770436151605</v>
      </c>
      <c r="L41" s="90">
        <v>0.2366280712358737</v>
      </c>
      <c r="M41" s="90">
        <v>0.2928384381102318</v>
      </c>
      <c r="N41" s="90">
        <v>0.3490488049845899</v>
      </c>
      <c r="O41" s="90">
        <v>0.40525917185894778</v>
      </c>
      <c r="P41" s="19"/>
    </row>
    <row r="42" spans="1:16" x14ac:dyDescent="0.25">
      <c r="A42" s="19"/>
      <c r="B42" s="19"/>
      <c r="C42" s="55">
        <v>-0.15</v>
      </c>
      <c r="D42" s="56">
        <v>30719.7225</v>
      </c>
      <c r="E42" s="90">
        <v>5.3944378894210665E-2</v>
      </c>
      <c r="F42" s="90">
        <v>0.12420733748715818</v>
      </c>
      <c r="G42" s="90">
        <v>0.19447029608010569</v>
      </c>
      <c r="H42" s="90">
        <v>0.26473325467305298</v>
      </c>
      <c r="I42" s="90">
        <v>0.33499621326600026</v>
      </c>
      <c r="J42" s="90">
        <v>0.40525917185894778</v>
      </c>
      <c r="K42" s="90">
        <v>0.47552213045189529</v>
      </c>
      <c r="L42" s="90">
        <v>0.54578508904484235</v>
      </c>
      <c r="M42" s="90">
        <v>0.61604804763778986</v>
      </c>
      <c r="N42" s="90">
        <v>0.68631100623073737</v>
      </c>
      <c r="O42" s="90">
        <v>0.75657396482368466</v>
      </c>
      <c r="P42" s="19"/>
    </row>
    <row r="43" spans="1:16" x14ac:dyDescent="0.25">
      <c r="A43" s="19"/>
      <c r="B43" s="19"/>
      <c r="C43" s="55">
        <v>-0.1</v>
      </c>
      <c r="D43" s="56">
        <v>36140.85</v>
      </c>
      <c r="E43" s="90">
        <v>0.23993456340495367</v>
      </c>
      <c r="F43" s="90">
        <v>0.32259686763195061</v>
      </c>
      <c r="G43" s="90">
        <v>0.40525917185894778</v>
      </c>
      <c r="H43" s="90">
        <v>0.48792147608594472</v>
      </c>
      <c r="I43" s="90">
        <v>0.57058378031294144</v>
      </c>
      <c r="J43" s="90">
        <v>0.6532460845399386</v>
      </c>
      <c r="K43" s="90">
        <v>0.73590838876693554</v>
      </c>
      <c r="L43" s="90">
        <v>0.81857069299393204</v>
      </c>
      <c r="M43" s="90">
        <v>0.9012329972209292</v>
      </c>
      <c r="N43" s="90">
        <v>0.98389530144792614</v>
      </c>
      <c r="O43" s="90">
        <v>1.0665576056749231</v>
      </c>
      <c r="P43" s="19"/>
    </row>
    <row r="44" spans="1:16" x14ac:dyDescent="0.25">
      <c r="A44" s="19"/>
      <c r="B44" s="19"/>
      <c r="C44" s="55">
        <v>-0.05</v>
      </c>
      <c r="D44" s="56">
        <v>40156.5</v>
      </c>
      <c r="E44" s="90">
        <v>0.37770507044994872</v>
      </c>
      <c r="F44" s="90">
        <v>0.46955207514661179</v>
      </c>
      <c r="G44" s="90">
        <v>0.56139907984327531</v>
      </c>
      <c r="H44" s="90">
        <v>0.65324608453993882</v>
      </c>
      <c r="I44" s="90">
        <v>0.74509308923660167</v>
      </c>
      <c r="J44" s="90">
        <v>0.83694009393326496</v>
      </c>
      <c r="K44" s="90">
        <v>0.92878709862992825</v>
      </c>
      <c r="L44" s="90">
        <v>1.0206341033265911</v>
      </c>
      <c r="M44" s="90">
        <v>1.1124811080232546</v>
      </c>
      <c r="N44" s="90">
        <v>1.2043281127199181</v>
      </c>
      <c r="O44" s="90">
        <v>1.2961751174165812</v>
      </c>
      <c r="P44" s="19"/>
    </row>
    <row r="45" spans="1:16" x14ac:dyDescent="0.25">
      <c r="A45" s="19"/>
      <c r="B45" s="19"/>
      <c r="C45" s="51" t="s">
        <v>86</v>
      </c>
      <c r="D45" s="57">
        <v>42270</v>
      </c>
      <c r="E45" s="90">
        <v>0.45021586363152477</v>
      </c>
      <c r="F45" s="90">
        <v>0.5468969212069601</v>
      </c>
      <c r="G45" s="90">
        <v>0.6435779787823952</v>
      </c>
      <c r="H45" s="90">
        <v>0.74025903635783008</v>
      </c>
      <c r="I45" s="90">
        <v>0.83694009393326496</v>
      </c>
      <c r="J45" s="90">
        <v>0.93362115150869984</v>
      </c>
      <c r="K45" s="90">
        <v>1.0303022090841352</v>
      </c>
      <c r="L45" s="90">
        <v>1.12698326665957</v>
      </c>
      <c r="M45" s="90">
        <v>1.2236643242350049</v>
      </c>
      <c r="N45" s="90">
        <v>1.3203453818104403</v>
      </c>
      <c r="O45" s="90">
        <v>1.4170264393858751</v>
      </c>
      <c r="P45" s="19"/>
    </row>
    <row r="46" spans="1:16" ht="14.55" customHeight="1" x14ac:dyDescent="0.25">
      <c r="A46" s="19"/>
      <c r="B46" s="19"/>
      <c r="C46" s="55">
        <v>0.05</v>
      </c>
      <c r="D46" s="56">
        <v>44383.5</v>
      </c>
      <c r="E46" s="90">
        <v>0.52272665681310104</v>
      </c>
      <c r="F46" s="90">
        <v>0.62424176726730796</v>
      </c>
      <c r="G46" s="90">
        <v>0.72575687772151487</v>
      </c>
      <c r="H46" s="90">
        <v>0.82727198817572178</v>
      </c>
      <c r="I46" s="90">
        <v>0.92878709862992803</v>
      </c>
      <c r="J46" s="90">
        <v>1.0303022090841352</v>
      </c>
      <c r="K46" s="90">
        <v>1.1318173195383419</v>
      </c>
      <c r="L46" s="90">
        <v>1.2333324299925481</v>
      </c>
      <c r="M46" s="90">
        <v>1.3348475404467552</v>
      </c>
      <c r="N46" s="90">
        <v>1.4363626509009619</v>
      </c>
      <c r="O46" s="90">
        <v>1.5378777613551691</v>
      </c>
      <c r="P46" s="19"/>
    </row>
    <row r="47" spans="1:16" x14ac:dyDescent="0.25">
      <c r="A47" s="19"/>
      <c r="B47" s="19"/>
      <c r="C47" s="55">
        <v>0.1</v>
      </c>
      <c r="D47" s="56">
        <v>48821.85</v>
      </c>
      <c r="E47" s="90">
        <v>0.67499932249441108</v>
      </c>
      <c r="F47" s="90">
        <v>0.78666594399403866</v>
      </c>
      <c r="G47" s="90">
        <v>0.89833256549366625</v>
      </c>
      <c r="H47" s="90">
        <v>1.0099991869932938</v>
      </c>
      <c r="I47" s="90">
        <v>1.1216658084929207</v>
      </c>
      <c r="J47" s="90">
        <v>1.2333324299925481</v>
      </c>
      <c r="K47" s="90">
        <v>1.3449990514921759</v>
      </c>
      <c r="L47" s="90">
        <v>1.4566656729918033</v>
      </c>
      <c r="M47" s="90">
        <v>1.5683322944914311</v>
      </c>
      <c r="N47" s="90">
        <v>1.6799989159910584</v>
      </c>
      <c r="O47" s="90">
        <v>1.7916655374906854</v>
      </c>
      <c r="P47" s="19"/>
    </row>
    <row r="48" spans="1:16" x14ac:dyDescent="0.25">
      <c r="A48" s="19"/>
      <c r="B48" s="19"/>
      <c r="C48" s="55">
        <v>0.15</v>
      </c>
      <c r="D48" s="56">
        <v>56145.127499999995</v>
      </c>
      <c r="E48" s="90">
        <v>0.92624922086857286</v>
      </c>
      <c r="F48" s="90">
        <v>1.0546658355931444</v>
      </c>
      <c r="G48" s="90">
        <v>1.1830824503177162</v>
      </c>
      <c r="H48" s="90">
        <v>1.3114990650422875</v>
      </c>
      <c r="I48" s="90">
        <v>1.4399156797668589</v>
      </c>
      <c r="J48" s="90">
        <v>1.5683322944914306</v>
      </c>
      <c r="K48" s="90">
        <v>1.696748909216002</v>
      </c>
      <c r="L48" s="90">
        <v>1.8251655239405733</v>
      </c>
      <c r="M48" s="90">
        <v>1.9535821386651451</v>
      </c>
      <c r="N48" s="90">
        <v>2.0819987533897164</v>
      </c>
      <c r="O48" s="90">
        <v>2.2104153681142882</v>
      </c>
      <c r="P48" s="19"/>
    </row>
    <row r="49" spans="1:16" ht="14.4" thickBot="1" x14ac:dyDescent="0.3">
      <c r="A49" s="19"/>
      <c r="B49" s="19"/>
      <c r="C49" s="55">
        <v>0.2</v>
      </c>
      <c r="D49" s="58">
        <v>67374.152999999991</v>
      </c>
      <c r="E49" s="90">
        <v>1.3114990650422871</v>
      </c>
      <c r="F49" s="90">
        <v>1.4655990027117731</v>
      </c>
      <c r="G49" s="90">
        <v>1.6196989403812592</v>
      </c>
      <c r="H49" s="90">
        <v>1.7737988780507452</v>
      </c>
      <c r="I49" s="90">
        <v>1.9278988157202304</v>
      </c>
      <c r="J49" s="90">
        <v>2.0819987533897164</v>
      </c>
      <c r="K49" s="90">
        <v>2.2360986910592024</v>
      </c>
      <c r="L49" s="90">
        <v>2.390198628728688</v>
      </c>
      <c r="M49" s="90">
        <v>2.5442985663981741</v>
      </c>
      <c r="N49" s="90">
        <v>2.6983985040676601</v>
      </c>
      <c r="O49" s="90">
        <v>2.8524984417371462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2026-06-05T20:41:37Z</dcterms:modified>
</cp:coreProperties>
</file>