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03208A6A-D1B3-4AE8-9664-450BE2E440B7}"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<sst xmlns="http://schemas.openxmlformats.org/spreadsheetml/2006/main" count="236" uniqueCount="135">
  <si>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</si>
  <si>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</si>
  <si>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</si>
  <si>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</si>
  <si>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</si>
  <si>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</si>
  <si>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</si>
  <si>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</si>
  <si>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</si>
  <si>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</si>
  <si>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</si>
  <si>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</si>
  <si>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</si>
  <si>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</si>
  <si>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</si>
  <si>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</si>
  <si>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</si>
  <si>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</si>
  <si>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</si>
  <si>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</si>
  <si>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</si>
  <si>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</si>
  <si>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</si>
  <si>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</si>
  <si>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</si>
  <si>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</si>
  <si>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</si>
  <si>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</si>
  <si>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</si>
  <si>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</si>
  <si>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</si>
  <si>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</si>
  <si>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</si>
  <si>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</si>
  <si>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</si>
  <si>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</si>
  <si>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</si>
  <si>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</si>
  <si>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</si>
  <si>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</si>
  <si>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</si>
  <si>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</si>
  <si>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</si>
  <si>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</si>
  <si>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</si>
  <si>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</si>
  <si>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</si>
  <si>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</si>
  <si>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</si>
  <si>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</si>
  <si>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</si>
  <si>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</si>
  <si>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</si>
  <si>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</si>
  <si>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</si>
  <si>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</si>
  <si>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</si>
  <si>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</si>
  <si>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</si>
  <si>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</si>
  <si>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</si>
  <si>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</si>
  <si>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</si>
  <si>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</si>
  <si>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</si>
  <si>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</si>
  <si>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</si>
  <si>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</si>
  <si>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</si>
  <si>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</si>
  <si>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</si>
  <si>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</si>
  <si>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</si>
  <si>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</si>
  <si>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</si>
  <si>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</si>
  <si>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</si>
  <si>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</si>
  <si>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</si>
  <si>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</si>
  <si>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</si>
  <si>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</si>
  <si>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</si>
  <si>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</si>
  <si>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</si>
  <si>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</si>
  <si>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</si>
  <si>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</si>
  <si>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</si>
  <si>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</si>
  <si>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</si>
  <si>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</si>
  <si>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</si>
  <si>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</si>
  <si>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</si>
  <si>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</si>
  <si>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</si>
  <si>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</si>
  <si>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</si>
  <si>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</si>
  <si>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</si>
  <si>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</si>
  <si>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</si>
  <si>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ARVEJA SAN ISIDRO BOYACA SAMACA</t>
  </si>
  <si>
    <t>Premio ALIDE 2025 a la Gestión y Modernización Tecnológica – Por el aplicativo Decision.</t>
  </si>
  <si>
    <t>2026 Q1</t>
  </si>
  <si>
    <t>2024 Q2</t>
  </si>
  <si>
    <t>Material de propagacion: Semilla // Distancia de siembra: 50-80 kg/ha // Densidad de siembra - Plantas/Ha.: 55.000 // Duracion del ciclo: 4 meses // Productividad/Ha/Ciclo: 5.200 kg // Inicio de Produccion desde la siembra: mes 4  // Duracion de la etapa productiva: 1 meses // Productividad promedio en etapa productiva  // Cultivo asociado: NA // Productividad promedio etapa productiva: 10.400 kg // % Rendimiento 1ra. Calidad: 0.88 // % Rendimiento 2da. Calidad: 0.12 // Precio de venta ponderado por calidad: $3.432 // Valor Jornal: $71.667 // Otros: Cultivo corresponde a un sistema de arveja verde, variedad San Isidro, ubicado en Samacá, Boyacá, con un nivel medio de tecnificación y áreas promedio cercanas a dos fanegadas. La siembra se realiza con sembradora manual rotativa, y el ciclo productivo tiene una duración de entre 3 y 4 meses. Dentro de este sistema productivo no se consideran los costos de infraestructura de riego, poscosecha, arriendo, oportunidad ni financieros, ya que estos, según la Metodología de Crédito Agropecuario (MCA) adoptada por algunas entidades financieras, se contemplan en el análisis del flujo integral de la unidad productiva. La asistencia técnica proviene principalmente de proveedores de insumos, y la comercialización se realiza en fresco, con precios diferenciados por calidad y vendidos directamente en la finca</t>
  </si>
  <si>
    <t>El presente documento corresponde a una actualización del documento PDF de la AgroGuía correspondiente a Arveja San Isidro Boyaca Samaca publicada en la página web, y consta de las siguientes partes:</t>
  </si>
  <si>
    <t>- Flujo anualizado de los ingresos (precio y rendimiento) y los costos de producción para una hectárea de
Arveja San Isidro Boyaca Samaca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</si>
  <si>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Arveja San Isidro Boyaca Samaca.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</si>
  <si>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</si>
  <si>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</si>
  <si>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</si>
  <si>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</si>
  <si>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Arveja San Isidro Boyaca Samaca.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</si>
  <si>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</si>
  <si>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</si>
  <si>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Arveja San Isidro Boyaca Samaca, en lo que respecta a la mano de obra incluye actividades como la preparación del terreno, la siembra, el trazado y el ahoyado, entre otras, y ascienden a un total de $0,7 millones de pesos (equivalente a 9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</si>
  <si>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Arveja San Isidro Boyaca Samaca, en lo que respecta a la mano de obra incluye actividades como la fertilización, riego, control de malezas, plagas y enfermedades, entre otras, y ascienden a un total de $12,7 millones de pesos (equivalente a 159 jornales). En cuanto a los insumos, se incluyen los fertilizantes, plaguicidas, transportes, entre otras, que en conjunto ascienden a  $7,4 millones.</t>
  </si>
  <si>
    <t>Nota 1: en caso de utilizar esta información para el desarrollo de otras publicaciones, por favor citar FINAGRO, "Agro Guía - Marcos de Referencia Agroeconómicos"</t>
  </si>
  <si>
    <t>Los costos totales del ciclo para esta actualización (2026 Q1) equivalen a $20,8 millones, en comparación con los costos del marco original que ascienden a $17,1 millones, (mes de publicación del marco: mayo - 2024).
La rentabilidad actualizada (2026 Q1) bajó frente a la rentabilidad de la primera AgroGuía, pasando del 15,9% al -11,0%. Mientras que el crecimiento de los costos fue del 121,5%, el crecimiento de los ingresos fue del 90,9%.</t>
  </si>
  <si>
    <t>En cuanto a los costos de mano de obra de la AgroGuía actualizada, se destaca la participación de cosecha y beneficio seguido de otros, que representan el 48% y el 14% del costo total, respectivamente. En cuanto a los costos de insumos, se destaca la participación de otros seguido de control fitosanitario, que representan el 53% y el 19% del costo total, respectivamente.</t>
  </si>
  <si>
    <t>A continuación, se presenta la desagregación de los costos de mano de obra e insumos según las diferentes actividades vinculadas a la producción de ARVEJA SAN ISIDRO BOYACA SAMACA</t>
  </si>
  <si>
    <t>En cuanto a los costos de mano de obra, se destaca la participación de cosecha y beneficio segido por otros que representan el 48% y el 14% del costo total, respectivamente. En cuanto a los costos de insumos, se destaca la participación de otros segido por control fitosanitario que representan el 55% y el 20% del costo total, respectivamente.</t>
  </si>
  <si>
    <t>En cuanto a los costos de mano de obra, se destaca la participación de cosecha y beneficio segido por otros que representan el 48% y el 14% del costo total, respectivamente. En cuanto a los costos de insumos, se destaca la participación de otros segido por control fitosanitario que representan el 53% y el 19% del costo total, respectivamente.</t>
  </si>
  <si>
    <t>En cuanto a los costos de mano de obra, se destaca la participación de cosecha y beneficio segido por otros que representan el 48% y el 14% del costo total, respectivamente.</t>
  </si>
  <si>
    <t>En cuanto a los costos de insumos, se destaca la participación de otros segido por control fitosanitario que representan el 53% y el 19% del costo total, respectivamente.</t>
  </si>
  <si>
    <t>En cuanto a los costos de insumos, se destaca la participación de otros segido por control fitosanitario que representan el 55% y el 20% del costo total, respectivamente.</t>
  </si>
  <si>
    <t>En cuanto a los costos de mano de obra, se destaca la participación de cosecha y beneficio segido por otros que representan el 48% y el 14% del costo total, respectivamente.En cuanto a los costos de insumos, se destaca la participación de otros segido por control fitosanitario que representan el 55% y el 20% del costo total, respectivamente.</t>
  </si>
  <si>
    <t>De acuerdo con el comportamiento histórico del sistema productivo, se efectuó un análisis de sensibilidad del margen de utilidad obtenido en la producción de ARVEJA SAN ISIDRO BOYACA SAMACA, frente a diferentes escenarios de variación de precios de venta en finca y rendimientos probables (kg/ha).</t>
  </si>
  <si>
    <t>Con un precio ponderado de COP $ 3.554/kg y con un rendimiento por hectárea de 5.200 kg por ciclo; el margen de utilidad obtenido en la producción de arveja san isidro boyaca samaca es del -12%.</t>
  </si>
  <si>
    <t>El precio mínimo ponderado para cubrir los costos de producción, con un rendimiento de 5.200 kg para todo el ciclo de producción, es COP $ 3.995/kg.</t>
  </si>
  <si>
    <t>El rendimiento mínimo por ha/ciclo para cubrir los costos de producción, con un precio ponderado de COP $ 3.554, es de 5.845 kg/ha para todo el ciclo.</t>
  </si>
  <si>
    <t>El siguiente cuadro presenta diferentes escenarios de rentabilidad para el sistema productivo de ARVEJA SAN ISIDRO BOYACA SAMACA,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</si>
</sst>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018CFBF0-C9BF-9F70-87F1-5877334868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EC6B703-3038-899B-9741-249C0DD348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12A97FCA-8586-9E3F-532C-DF2CAD1D577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BD03F1C8-FDD1-975A-66B0-4922240895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6A018027-DA90-0E23-0F39-66CE2447575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214AB551-AF37-6E78-E468-FEB83C0D22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EC79C3C4-239A-546C-D7D0-0B09BCD2D5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6768DB38-8375-C1A9-E19A-CB8766DB549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11A9914B-DA0F-80A9-45F2-C9E954DC52A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F1CF59AE-82CC-7998-1C25-6ED95BF99F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680.14</v>
      </c>
      <c r="C7" s="22">
        <v>12719.96</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13400.1</v>
      </c>
      <c r="AH7" s="23">
        <v>0.6450261551954436</v>
      </c>
    </row>
    <row r="8" spans="1:34" x14ac:dyDescent="0.25">
      <c r="A8" s="5" t="s">
        <v>101</v>
      </c>
      <c r="B8" s="22">
        <v>0</v>
      </c>
      <c r="C8" s="22">
        <v>7374.4</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7374.4</v>
      </c>
      <c r="AH8" s="23">
        <v>0.35497384480455646</v>
      </c>
    </row>
    <row r="9" spans="1:34" x14ac:dyDescent="0.25">
      <c r="A9" s="9" t="s">
        <v>100</v>
      </c>
      <c r="B9" s="22">
        <v>680.14</v>
      </c>
      <c r="C9" s="22">
        <v>20094.36</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20774.5</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4600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4600</v>
      </c>
      <c r="AH11" s="28"/>
    </row>
    <row r="12" spans="1:34" x14ac:dyDescent="0.25">
      <c r="A12" s="5" t="s">
        <v>19</v>
      </c>
      <c r="B12" s="24"/>
      <c r="C12" s="24">
        <v>600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3.726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3.726</v>
      </c>
      <c r="AH15" s="28"/>
    </row>
    <row r="16" spans="1:34" x14ac:dyDescent="0.25">
      <c r="A16" s="5" t="s">
        <v>15</v>
      </c>
      <c r="B16" s="25"/>
      <c r="C16" s="25">
        <v>2.2360000000000002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2.2360000000000002</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18481.2</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18481.2</v>
      </c>
      <c r="AH19" s="28"/>
    </row>
    <row r="20" spans="1:34" x14ac:dyDescent="0.25">
      <c r="A20" s="3" t="s">
        <v>11</v>
      </c>
      <c r="B20" s="26">
        <v>-680.14</v>
      </c>
      <c r="C20" s="26">
        <v>-1613.16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-2293.3000000000002</v>
      </c>
      <c r="AH20" s="31"/>
    </row>
    <row r="21" spans="1:34" x14ac:dyDescent="0.25">
      <c r="J21" s="19"/>
      <c r="AG21" s="88">
        <v>-0.11039013770349082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10104</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10104</v>
      </c>
      <c r="AH121" s="71">
        <v>0.59099815751762053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6992.5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6992.5</v>
      </c>
      <c r="AH122" s="71">
        <v>0.40900184248237942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17096.5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17096.5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4600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600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4.0999999999999996</v>
      </c>
      <c r="D129" s="74">
        <v>4.0999999999999996</v>
      </c>
      <c r="E129" s="74">
        <v>4.0999999999999996</v>
      </c>
      <c r="F129" s="74">
        <v>4.0999999999999996</v>
      </c>
      <c r="G129" s="74">
        <v>4.0999999999999996</v>
      </c>
      <c r="H129" s="97">
        <v>4.0999999999999996</v>
      </c>
      <c r="I129" s="74">
        <v>4.0999999999999996</v>
      </c>
      <c r="J129" s="74">
        <v>4.0999999999999996</v>
      </c>
      <c r="K129" s="74">
        <v>4.0999999999999996</v>
      </c>
      <c r="L129" s="74">
        <v>4.0999999999999996</v>
      </c>
      <c r="M129" s="74">
        <v>4.0999999999999996</v>
      </c>
      <c r="N129" s="74">
        <v>4.0999999999999996</v>
      </c>
      <c r="O129" s="74">
        <v>4.0999999999999996</v>
      </c>
      <c r="P129" s="74">
        <v>4.0999999999999996</v>
      </c>
      <c r="Q129" s="74">
        <v>4.0999999999999996</v>
      </c>
      <c r="R129" s="74">
        <v>4.0999999999999996</v>
      </c>
      <c r="S129" s="74">
        <v>4.0999999999999996</v>
      </c>
      <c r="T129" s="74">
        <v>4.0999999999999996</v>
      </c>
      <c r="U129" s="74">
        <v>4.0999999999999996</v>
      </c>
      <c r="V129" s="74">
        <v>4.0999999999999996</v>
      </c>
      <c r="W129" s="74">
        <v>4.0999999999999996</v>
      </c>
      <c r="X129" s="74">
        <v>4.0999999999999996</v>
      </c>
      <c r="Y129" s="74">
        <v>4.0999999999999996</v>
      </c>
      <c r="Z129" s="74">
        <v>4.0999999999999996</v>
      </c>
      <c r="AA129" s="74">
        <v>4.0999999999999996</v>
      </c>
      <c r="AB129" s="74">
        <v>4.0999999999999996</v>
      </c>
      <c r="AC129" s="74">
        <v>4.0999999999999996</v>
      </c>
      <c r="AD129" s="74">
        <v>4.0999999999999996</v>
      </c>
      <c r="AE129" s="74">
        <v>4.0999999999999996</v>
      </c>
      <c r="AF129" s="74">
        <v>4.0999999999999996</v>
      </c>
      <c r="AG129" s="74">
        <v>4.0999999999999996</v>
      </c>
      <c r="AH129" s="63"/>
    </row>
    <row r="130" spans="1:40" s="21" customFormat="1" x14ac:dyDescent="0.25">
      <c r="A130" s="68" t="s">
        <v>15</v>
      </c>
      <c r="B130" s="74"/>
      <c r="C130" s="74">
        <v>2.46</v>
      </c>
      <c r="D130" s="74">
        <v>2.46</v>
      </c>
      <c r="E130" s="74">
        <v>2.46</v>
      </c>
      <c r="F130" s="74">
        <v>2.46</v>
      </c>
      <c r="G130" s="74">
        <v>2.46</v>
      </c>
      <c r="H130" s="74">
        <v>2.46</v>
      </c>
      <c r="I130" s="74">
        <v>2.46</v>
      </c>
      <c r="J130" s="74">
        <v>2.46</v>
      </c>
      <c r="K130" s="74">
        <v>2.46</v>
      </c>
      <c r="L130" s="74">
        <v>2.46</v>
      </c>
      <c r="M130" s="74">
        <v>2.46</v>
      </c>
      <c r="N130" s="74">
        <v>2.46</v>
      </c>
      <c r="O130" s="74">
        <v>2.46</v>
      </c>
      <c r="P130" s="74">
        <v>2.46</v>
      </c>
      <c r="Q130" s="74">
        <v>2.46</v>
      </c>
      <c r="R130" s="74">
        <v>2.46</v>
      </c>
      <c r="S130" s="74">
        <v>2.46</v>
      </c>
      <c r="T130" s="74">
        <v>2.46</v>
      </c>
      <c r="U130" s="74">
        <v>2.46</v>
      </c>
      <c r="V130" s="74">
        <v>2.46</v>
      </c>
      <c r="W130" s="74">
        <v>2.46</v>
      </c>
      <c r="X130" s="74">
        <v>2.46</v>
      </c>
      <c r="Y130" s="74">
        <v>2.46</v>
      </c>
      <c r="Z130" s="74">
        <v>2.46</v>
      </c>
      <c r="AA130" s="74">
        <v>2.46</v>
      </c>
      <c r="AB130" s="74">
        <v>2.46</v>
      </c>
      <c r="AC130" s="74">
        <v>2.46</v>
      </c>
      <c r="AD130" s="74">
        <v>2.46</v>
      </c>
      <c r="AE130" s="74">
        <v>2.46</v>
      </c>
      <c r="AF130" s="74">
        <v>2.46</v>
      </c>
      <c r="AG130" s="74">
        <v>2.46</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20336</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20336</v>
      </c>
      <c r="AH133" s="63"/>
    </row>
    <row r="134" spans="1:40" s="21" customFormat="1" x14ac:dyDescent="0.25">
      <c r="A134" s="66" t="s">
        <v>11</v>
      </c>
      <c r="B134" s="70"/>
      <c r="C134" s="70">
        <v>3239.5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3239.5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960000</v>
      </c>
      <c r="J5" t="s">
        <v>4</v>
      </c>
      <c r="K5" s="1">
        <v>154500</v>
      </c>
      <c r="S5" s="120"/>
      <c r="T5" s="120"/>
      <c r="U5" s="120"/>
      <c r="V5" s="120"/>
      <c r="W5" s="120"/>
      <c r="X5" s="120"/>
      <c r="Y5" s="120"/>
      <c r="Z5" s="120"/>
    </row>
    <row r="6" spans="1:27" x14ac:dyDescent="0.3">
      <c r="A6" t="s">
        <v>8</v>
      </c>
      <c r="B6" s="1">
        <v>1320000</v>
      </c>
      <c r="J6" t="s">
        <v>8</v>
      </c>
      <c r="K6" s="1">
        <v>1371000</v>
      </c>
      <c r="S6" s="120"/>
      <c r="T6" s="120"/>
      <c r="U6" s="120"/>
      <c r="V6" s="120"/>
      <c r="W6" s="120"/>
      <c r="X6" s="120"/>
      <c r="Y6" s="120"/>
      <c r="Z6" s="120"/>
      <c r="AA6" s="18"/>
    </row>
    <row r="7" spans="1:27" x14ac:dyDescent="0.3">
      <c r="A7" t="s">
        <v>9</v>
      </c>
      <c r="B7" s="1">
        <v>4800000</v>
      </c>
      <c r="J7" t="s">
        <v>9</v>
      </c>
      <c r="K7" s="1">
        <v>0</v>
      </c>
      <c r="S7" s="120"/>
      <c r="T7" s="120"/>
      <c r="U7" s="120"/>
      <c r="V7" s="120"/>
      <c r="W7" s="120"/>
      <c r="X7" s="120"/>
      <c r="Y7" s="120"/>
      <c r="Z7" s="120"/>
      <c r="AA7" s="18"/>
    </row>
    <row r="8" spans="1:27" x14ac:dyDescent="0.3">
      <c r="A8" t="s">
        <v>7</v>
      </c>
      <c r="B8" s="1">
        <v>180000</v>
      </c>
      <c r="J8" t="s">
        <v>7</v>
      </c>
      <c r="K8" s="1">
        <v>1027000</v>
      </c>
      <c r="S8" s="120"/>
      <c r="T8" s="120"/>
      <c r="U8" s="120"/>
      <c r="V8" s="120"/>
      <c r="W8" s="120"/>
      <c r="X8" s="120"/>
      <c r="Y8" s="120"/>
      <c r="Z8" s="120"/>
    </row>
    <row r="9" spans="1:27" x14ac:dyDescent="0.3">
      <c r="A9" t="s">
        <v>3</v>
      </c>
      <c r="B9" s="1">
        <v>564000</v>
      </c>
      <c r="J9" t="s">
        <v>3</v>
      </c>
      <c r="K9" s="1">
        <v>0</v>
      </c>
      <c r="S9" s="120"/>
      <c r="T9" s="120"/>
      <c r="U9" s="120"/>
      <c r="V9" s="120"/>
      <c r="W9" s="120"/>
      <c r="X9" s="120"/>
      <c r="Y9" s="120"/>
      <c r="Z9" s="120"/>
    </row>
    <row r="10" spans="1:27" x14ac:dyDescent="0.3">
      <c r="A10" t="s">
        <v>6</v>
      </c>
      <c r="B10" s="1">
        <v>1380000</v>
      </c>
      <c r="J10" t="s">
        <v>6</v>
      </c>
      <c r="K10" s="1">
        <v>3840000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900000</v>
      </c>
      <c r="J12" t="s">
        <v>59</v>
      </c>
      <c r="K12" s="1">
        <v>240000</v>
      </c>
    </row>
    <row r="13" spans="1:27" x14ac:dyDescent="0.3">
      <c r="A13" t="s">
        <v>10</v>
      </c>
      <c r="B13" s="1">
        <v>0</v>
      </c>
      <c r="J13" t="s">
        <v>10</v>
      </c>
      <c r="K13" s="1">
        <v>360000</v>
      </c>
    </row>
    <row r="14" spans="1:27" x14ac:dyDescent="0.3">
      <c r="A14" t="s">
        <v>63</v>
      </c>
      <c r="B14" s="1">
        <v>0</v>
      </c>
      <c r="J14" t="s">
        <v>63</v>
      </c>
      <c r="K14" s="1">
        <v>0</v>
      </c>
    </row>
    <row r="15" spans="1:27" x14ac:dyDescent="0.3">
      <c r="A15" s="12" t="s">
        <v>64</v>
      </c>
      <c r="B15" s="13">
        <v>10104000</v>
      </c>
      <c r="J15" s="12" t="s">
        <v>64</v>
      </c>
      <c r="K15" s="13">
        <v>6992500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1280000</v>
      </c>
      <c r="J22" t="s">
        <v>4</v>
      </c>
      <c r="K22" s="1">
        <v>144925</v>
      </c>
      <c r="S22" s="120"/>
      <c r="T22" s="120"/>
      <c r="U22" s="120"/>
      <c r="V22" s="120"/>
      <c r="W22" s="120"/>
      <c r="X22" s="120"/>
      <c r="Y22" s="120"/>
      <c r="Z22" s="120"/>
    </row>
    <row r="23" spans="1:26" x14ac:dyDescent="0.3">
      <c r="A23" t="s">
        <v>8</v>
      </c>
      <c r="B23" s="1">
        <v>1760000</v>
      </c>
      <c r="J23" t="s">
        <v>8</v>
      </c>
      <c r="K23" s="1">
        <v>1399876</v>
      </c>
      <c r="S23" s="120"/>
      <c r="T23" s="120"/>
      <c r="U23" s="120"/>
      <c r="V23" s="120"/>
      <c r="W23" s="120"/>
      <c r="X23" s="120"/>
      <c r="Y23" s="120"/>
      <c r="Z23" s="120"/>
    </row>
    <row r="24" spans="1:26" ht="14.55" customHeight="1" x14ac:dyDescent="0.3">
      <c r="A24" t="s">
        <v>9</v>
      </c>
      <c r="B24" s="1">
        <v>6399960</v>
      </c>
      <c r="J24" t="s">
        <v>9</v>
      </c>
      <c r="K24" s="1">
        <v>0</v>
      </c>
      <c r="S24" s="120"/>
      <c r="T24" s="120"/>
      <c r="U24" s="120"/>
      <c r="V24" s="120"/>
      <c r="W24" s="120"/>
      <c r="X24" s="120"/>
      <c r="Y24" s="120"/>
      <c r="Z24" s="120"/>
    </row>
    <row r="25" spans="1:26" x14ac:dyDescent="0.3">
      <c r="A25" t="s">
        <v>7</v>
      </c>
      <c r="B25" s="1">
        <v>240000</v>
      </c>
      <c r="J25" t="s">
        <v>7</v>
      </c>
      <c r="K25" s="1">
        <v>1189695</v>
      </c>
      <c r="S25" s="120"/>
      <c r="T25" s="120"/>
      <c r="U25" s="120"/>
      <c r="V25" s="120"/>
      <c r="W25" s="120"/>
      <c r="X25" s="120"/>
      <c r="Y25" s="120"/>
      <c r="Z25" s="120"/>
    </row>
    <row r="26" spans="1:26" ht="14.55" customHeight="1" x14ac:dyDescent="0.3">
      <c r="A26" t="s">
        <v>3</v>
      </c>
      <c r="B26" s="1">
        <v>680138.8</v>
      </c>
      <c r="J26" t="s">
        <v>3</v>
      </c>
      <c r="K26" s="1">
        <v>0</v>
      </c>
      <c r="S26" s="120"/>
      <c r="T26" s="120"/>
      <c r="U26" s="120"/>
      <c r="V26" s="120"/>
      <c r="W26" s="120"/>
      <c r="X26" s="120"/>
      <c r="Y26" s="120"/>
      <c r="Z26" s="120"/>
    </row>
    <row r="27" spans="1:26" x14ac:dyDescent="0.3">
      <c r="A27" t="s">
        <v>6</v>
      </c>
      <c r="B27" s="1">
        <v>1840000</v>
      </c>
      <c r="J27" t="s">
        <v>6</v>
      </c>
      <c r="K27" s="1">
        <v>3944053.1052631577</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1199997</v>
      </c>
      <c r="J29" t="s">
        <v>59</v>
      </c>
      <c r="K29" s="1">
        <v>278342</v>
      </c>
    </row>
    <row r="30" spans="1:26" x14ac:dyDescent="0.3">
      <c r="A30" t="s">
        <v>10</v>
      </c>
      <c r="B30" s="1">
        <v>0</v>
      </c>
      <c r="J30" t="s">
        <v>10</v>
      </c>
      <c r="K30" s="1">
        <v>417513</v>
      </c>
    </row>
    <row r="31" spans="1:26" x14ac:dyDescent="0.3">
      <c r="A31" t="s">
        <v>63</v>
      </c>
      <c r="B31" s="1">
        <v>0</v>
      </c>
      <c r="J31" t="s">
        <v>63</v>
      </c>
      <c r="K31" s="1">
        <v>0</v>
      </c>
    </row>
    <row r="32" spans="1:26" x14ac:dyDescent="0.3">
      <c r="A32" s="12" t="s">
        <v>64</v>
      </c>
      <c r="B32" s="13">
        <v>13400095.800000001</v>
      </c>
      <c r="J32" s="12" t="s">
        <v>64</v>
      </c>
      <c r="K32" s="13">
        <v>7374404.1052631577</v>
      </c>
    </row>
    <row r="35" spans="1:15" x14ac:dyDescent="0.3">
      <c r="B35" t="s">
        <v>66</v>
      </c>
      <c r="C35" t="s">
        <v>67</v>
      </c>
      <c r="D35" t="s">
        <v>23</v>
      </c>
      <c r="H35" t="s">
        <v>67</v>
      </c>
      <c r="I35" t="s">
        <v>23</v>
      </c>
    </row>
    <row r="36" spans="1:15" x14ac:dyDescent="0.3">
      <c r="A36" t="s">
        <v>106</v>
      </c>
      <c r="B36" s="14">
        <v>17096500</v>
      </c>
      <c r="C36" s="14">
        <v>10104000</v>
      </c>
      <c r="D36" s="14">
        <v>6992500</v>
      </c>
      <c r="G36" t="s">
        <v>106</v>
      </c>
      <c r="H36" s="15">
        <v>0.59099815751762053</v>
      </c>
      <c r="I36" s="15">
        <v>0.40900184248237942</v>
      </c>
    </row>
    <row r="37" spans="1:15" x14ac:dyDescent="0.3">
      <c r="A37" t="s">
        <v>105</v>
      </c>
      <c r="B37" s="14">
        <v>20774499.905263159</v>
      </c>
      <c r="C37" s="14">
        <v>13400095.800000001</v>
      </c>
      <c r="D37" s="14">
        <v>7374404.1052631577</v>
      </c>
      <c r="G37" t="s">
        <v>105</v>
      </c>
      <c r="H37" s="15">
        <v>0.64502615519544348</v>
      </c>
      <c r="I37" s="15">
        <v>0.35497384480455646</v>
      </c>
    </row>
    <row r="38" spans="1:15" x14ac:dyDescent="0.3">
      <c r="O38" s="17">
        <v>4424642463157.8945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3995.1</v>
      </c>
      <c r="J11" s="19"/>
      <c r="K11" s="19"/>
      <c r="L11" s="19"/>
      <c r="M11" s="19"/>
      <c r="N11" s="19"/>
      <c r="O11" s="19"/>
      <c r="P11" s="19"/>
    </row>
    <row r="12" spans="1:16" ht="14.55" customHeight="1" thickBot="1" x14ac:dyDescent="0.3">
      <c r="A12" s="19"/>
      <c r="B12" s="19"/>
      <c r="C12" s="19"/>
      <c r="D12" s="19"/>
      <c r="E12" s="19"/>
      <c r="F12" s="19"/>
      <c r="G12" s="44" t="s">
        <v>72</v>
      </c>
      <c r="H12" s="45" t="s">
        <v>73</v>
      </c>
      <c r="I12" s="46">
        <v>680140</v>
      </c>
      <c r="J12" s="19"/>
      <c r="K12" s="19"/>
      <c r="L12" s="19"/>
      <c r="M12" s="19"/>
      <c r="N12" s="19"/>
      <c r="O12" s="19"/>
      <c r="P12" s="19"/>
    </row>
    <row r="13" spans="1:16" ht="14.55" customHeight="1" thickBot="1" x14ac:dyDescent="0.3">
      <c r="A13" s="19"/>
      <c r="B13" s="19"/>
      <c r="C13" s="19"/>
      <c r="D13" s="19"/>
      <c r="E13" s="19"/>
      <c r="F13" s="19"/>
      <c r="G13" s="44" t="s">
        <v>74</v>
      </c>
      <c r="H13" s="45" t="s">
        <v>73</v>
      </c>
      <c r="I13" s="46">
        <v>1429695</v>
      </c>
      <c r="J13" s="19"/>
      <c r="K13" s="19"/>
      <c r="L13" s="19"/>
      <c r="M13" s="19"/>
      <c r="N13" s="19"/>
      <c r="O13" s="19"/>
      <c r="P13" s="19"/>
    </row>
    <row r="14" spans="1:16" ht="14.55" customHeight="1" thickBot="1" x14ac:dyDescent="0.3">
      <c r="A14" s="19"/>
      <c r="B14" s="19"/>
      <c r="C14" s="19"/>
      <c r="D14" s="19"/>
      <c r="E14" s="19"/>
      <c r="F14" s="19"/>
      <c r="G14" s="44" t="s">
        <v>75</v>
      </c>
      <c r="H14" s="45" t="s">
        <v>76</v>
      </c>
      <c r="I14" s="47">
        <v>5.1999999999999993</v>
      </c>
      <c r="J14" s="19"/>
      <c r="K14" s="19"/>
      <c r="L14" s="19"/>
      <c r="M14" s="19"/>
      <c r="N14" s="19"/>
      <c r="O14" s="19"/>
      <c r="P14" s="19"/>
    </row>
    <row r="15" spans="1:16" ht="14.55" customHeight="1" thickBot="1" x14ac:dyDescent="0.3">
      <c r="A15" s="19"/>
      <c r="B15" s="19"/>
      <c r="C15" s="19"/>
      <c r="D15" s="19"/>
      <c r="E15" s="19"/>
      <c r="F15" s="19"/>
      <c r="G15" s="44" t="s">
        <v>77</v>
      </c>
      <c r="H15" s="45" t="s">
        <v>60</v>
      </c>
      <c r="I15" s="48">
        <v>-11.039013770349083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2.6655576923076922</v>
      </c>
      <c r="F40" s="78">
        <v>2.8432615384615385</v>
      </c>
      <c r="G40" s="78">
        <v>3.0209653846153848</v>
      </c>
      <c r="H40" s="78">
        <v>3.198669230769231</v>
      </c>
      <c r="I40" s="78">
        <v>3.3763730769230769</v>
      </c>
      <c r="J40" s="54">
        <v>3.5540769230769231</v>
      </c>
      <c r="K40" s="78">
        <v>3.7317807692307694</v>
      </c>
      <c r="L40" s="78">
        <v>3.9094846153846152</v>
      </c>
      <c r="M40" s="78">
        <v>4.0871884615384619</v>
      </c>
      <c r="N40" s="78">
        <v>4.2648923076923078</v>
      </c>
      <c r="O40" s="78">
        <v>4.4425961538461536</v>
      </c>
      <c r="P40" s="19"/>
    </row>
    <row r="41" spans="1:16" x14ac:dyDescent="0.25">
      <c r="A41" s="19"/>
      <c r="B41" s="19"/>
      <c r="C41" s="55">
        <v>-0.2</v>
      </c>
      <c r="D41" s="56">
        <v>3023.2799999999997</v>
      </c>
      <c r="E41" s="90">
        <v>-0.61208562131459243</v>
      </c>
      <c r="F41" s="90">
        <v>-0.58622466273556528</v>
      </c>
      <c r="G41" s="90">
        <v>-0.56036370415653813</v>
      </c>
      <c r="H41" s="90">
        <v>-0.53450274557751087</v>
      </c>
      <c r="I41" s="90">
        <v>-0.50864178699848384</v>
      </c>
      <c r="J41" s="90">
        <v>-0.48278082841945658</v>
      </c>
      <c r="K41" s="90">
        <v>-0.45691986984042943</v>
      </c>
      <c r="L41" s="90">
        <v>-0.43105891126140228</v>
      </c>
      <c r="M41" s="90">
        <v>-0.40519795268237502</v>
      </c>
      <c r="N41" s="90">
        <v>-0.37933699410334787</v>
      </c>
      <c r="O41" s="90">
        <v>-0.35347603552432072</v>
      </c>
      <c r="P41" s="19"/>
    </row>
    <row r="42" spans="1:16" x14ac:dyDescent="0.25">
      <c r="A42" s="19"/>
      <c r="B42" s="19"/>
      <c r="C42" s="55">
        <v>-0.15</v>
      </c>
      <c r="D42" s="56">
        <v>3779.1</v>
      </c>
      <c r="E42" s="90">
        <v>-0.51510702664324048</v>
      </c>
      <c r="F42" s="90">
        <v>-0.48278082841945658</v>
      </c>
      <c r="G42" s="90">
        <v>-0.45045463019567256</v>
      </c>
      <c r="H42" s="90">
        <v>-0.41812843197188854</v>
      </c>
      <c r="I42" s="90">
        <v>-0.38580223374810463</v>
      </c>
      <c r="J42" s="90">
        <v>-0.35347603552432061</v>
      </c>
      <c r="K42" s="90">
        <v>-0.3211498373005367</v>
      </c>
      <c r="L42" s="90">
        <v>-0.28882363907675279</v>
      </c>
      <c r="M42" s="90">
        <v>-0.25649744085296877</v>
      </c>
      <c r="N42" s="90">
        <v>-0.22417124262918486</v>
      </c>
      <c r="O42" s="90">
        <v>-0.19184504440540096</v>
      </c>
      <c r="P42" s="19"/>
    </row>
    <row r="43" spans="1:16" x14ac:dyDescent="0.25">
      <c r="A43" s="19"/>
      <c r="B43" s="19"/>
      <c r="C43" s="55">
        <v>-0.1</v>
      </c>
      <c r="D43" s="56">
        <v>4446</v>
      </c>
      <c r="E43" s="90">
        <v>-0.42953767840381241</v>
      </c>
      <c r="F43" s="90">
        <v>-0.39150685696406651</v>
      </c>
      <c r="G43" s="90">
        <v>-0.35347603552432061</v>
      </c>
      <c r="H43" s="90">
        <v>-0.31544521408457471</v>
      </c>
      <c r="I43" s="90">
        <v>-0.27741439264482903</v>
      </c>
      <c r="J43" s="90">
        <v>-0.23938357120508313</v>
      </c>
      <c r="K43" s="90">
        <v>-0.20135274976533735</v>
      </c>
      <c r="L43" s="90">
        <v>-0.16332192832559156</v>
      </c>
      <c r="M43" s="90">
        <v>-0.12529110688584555</v>
      </c>
      <c r="N43" s="90">
        <v>-8.7260285446099761E-2</v>
      </c>
      <c r="O43" s="90">
        <v>-4.9229464006354084E-2</v>
      </c>
      <c r="P43" s="19"/>
    </row>
    <row r="44" spans="1:16" x14ac:dyDescent="0.25">
      <c r="A44" s="19"/>
      <c r="B44" s="19"/>
      <c r="C44" s="55">
        <v>-0.05</v>
      </c>
      <c r="D44" s="56">
        <v>4940</v>
      </c>
      <c r="E44" s="90">
        <v>-0.36615297600423602</v>
      </c>
      <c r="F44" s="90">
        <v>-0.32389650773785172</v>
      </c>
      <c r="G44" s="90">
        <v>-0.28164003947146732</v>
      </c>
      <c r="H44" s="90">
        <v>-0.23938357120508313</v>
      </c>
      <c r="I44" s="90">
        <v>-0.19712710293869895</v>
      </c>
      <c r="J44" s="90">
        <v>-0.15487063467231466</v>
      </c>
      <c r="K44" s="90">
        <v>-0.11261416640593036</v>
      </c>
      <c r="L44" s="90">
        <v>-7.0357698139546065E-2</v>
      </c>
      <c r="M44" s="90">
        <v>-2.8101229873161659E-2</v>
      </c>
      <c r="N44" s="90">
        <v>1.4155238393222414E-2</v>
      </c>
      <c r="O44" s="90">
        <v>5.6411706659606597E-2</v>
      </c>
      <c r="P44" s="19"/>
    </row>
    <row r="45" spans="1:16" x14ac:dyDescent="0.25">
      <c r="A45" s="19"/>
      <c r="B45" s="19"/>
      <c r="C45" s="51" t="s">
        <v>86</v>
      </c>
      <c r="D45" s="57">
        <v>5200</v>
      </c>
      <c r="E45" s="90">
        <v>-0.33279260632024843</v>
      </c>
      <c r="F45" s="90">
        <v>-0.2883121134082649</v>
      </c>
      <c r="G45" s="90">
        <v>-0.24383162049628149</v>
      </c>
      <c r="H45" s="90">
        <v>-0.19935112758429796</v>
      </c>
      <c r="I45" s="90">
        <v>-0.15487063467231466</v>
      </c>
      <c r="J45" s="90">
        <v>-0.11039014176033113</v>
      </c>
      <c r="K45" s="90">
        <v>-6.5909648848347602E-2</v>
      </c>
      <c r="L45" s="90">
        <v>-2.1429155936364297E-2</v>
      </c>
      <c r="M45" s="90">
        <v>2.3051336975619119E-2</v>
      </c>
      <c r="N45" s="90">
        <v>6.7531829887602424E-2</v>
      </c>
      <c r="O45" s="90">
        <v>0.11201232279958595</v>
      </c>
      <c r="P45" s="19"/>
    </row>
    <row r="46" spans="1:16" ht="14.55" customHeight="1" x14ac:dyDescent="0.25">
      <c r="A46" s="19"/>
      <c r="B46" s="19"/>
      <c r="C46" s="55">
        <v>0.05</v>
      </c>
      <c r="D46" s="56">
        <v>5460</v>
      </c>
      <c r="E46" s="90">
        <v>-0.29943223663626084</v>
      </c>
      <c r="F46" s="90">
        <v>-0.25272771907867819</v>
      </c>
      <c r="G46" s="90">
        <v>-0.20602320152109554</v>
      </c>
      <c r="H46" s="90">
        <v>-0.1593186839635129</v>
      </c>
      <c r="I46" s="90">
        <v>-0.11261416640593036</v>
      </c>
      <c r="J46" s="90">
        <v>-6.5909648848347602E-2</v>
      </c>
      <c r="K46" s="90">
        <v>-1.9205131290765065E-2</v>
      </c>
      <c r="L46" s="90">
        <v>2.7499386266817583E-2</v>
      </c>
      <c r="M46" s="90">
        <v>7.420390382440023E-2</v>
      </c>
      <c r="N46" s="90">
        <v>0.12090842138198288</v>
      </c>
      <c r="O46" s="90">
        <v>0.16761293893956508</v>
      </c>
      <c r="P46" s="19"/>
    </row>
    <row r="47" spans="1:16" x14ac:dyDescent="0.25">
      <c r="A47" s="19"/>
      <c r="B47" s="19"/>
      <c r="C47" s="55">
        <v>0.1</v>
      </c>
      <c r="D47" s="56">
        <v>6006</v>
      </c>
      <c r="E47" s="90">
        <v>-0.22937546029988687</v>
      </c>
      <c r="F47" s="90">
        <v>-0.17800049098654602</v>
      </c>
      <c r="G47" s="90">
        <v>-0.12662552167320495</v>
      </c>
      <c r="H47" s="90">
        <v>-7.5250552359864109E-2</v>
      </c>
      <c r="I47" s="90">
        <v>-2.3875583046523374E-2</v>
      </c>
      <c r="J47" s="90">
        <v>2.7499386266817583E-2</v>
      </c>
      <c r="K47" s="90">
        <v>7.8874355580158317E-2</v>
      </c>
      <c r="L47" s="90">
        <v>0.13024932489349927</v>
      </c>
      <c r="M47" s="90">
        <v>0.18162429420684023</v>
      </c>
      <c r="N47" s="90">
        <v>0.23299926352018097</v>
      </c>
      <c r="O47" s="90">
        <v>0.2843742328335217</v>
      </c>
      <c r="P47" s="19"/>
    </row>
    <row r="48" spans="1:16" x14ac:dyDescent="0.25">
      <c r="A48" s="19"/>
      <c r="B48" s="19"/>
      <c r="C48" s="55">
        <v>0.15</v>
      </c>
      <c r="D48" s="56">
        <v>6906.9</v>
      </c>
      <c r="E48" s="90">
        <v>-0.11378177934486988</v>
      </c>
      <c r="F48" s="90">
        <v>-5.4700564634527882E-2</v>
      </c>
      <c r="G48" s="90">
        <v>4.3806500758141187E-3</v>
      </c>
      <c r="H48" s="90">
        <v>6.346186478615623E-2</v>
      </c>
      <c r="I48" s="90">
        <v>0.1225430794964979</v>
      </c>
      <c r="J48" s="90">
        <v>0.18162429420684001</v>
      </c>
      <c r="K48" s="90">
        <v>0.24070550891718212</v>
      </c>
      <c r="L48" s="90">
        <v>0.29978672362752401</v>
      </c>
      <c r="M48" s="90">
        <v>0.35886793833786612</v>
      </c>
      <c r="N48" s="90">
        <v>0.41794915304820801</v>
      </c>
      <c r="O48" s="90">
        <v>0.4770303677585499</v>
      </c>
      <c r="P48" s="19"/>
    </row>
    <row r="49" spans="1:16" ht="14.4" thickBot="1" x14ac:dyDescent="0.3">
      <c r="A49" s="19"/>
      <c r="B49" s="19"/>
      <c r="C49" s="55">
        <v>0.2</v>
      </c>
      <c r="D49" s="58">
        <v>8288.2799999999988</v>
      </c>
      <c r="E49" s="90">
        <v>6.3461864786156008E-2</v>
      </c>
      <c r="F49" s="90">
        <v>0.13435932243856641</v>
      </c>
      <c r="G49" s="90">
        <v>0.20525678009097681</v>
      </c>
      <c r="H49" s="90">
        <v>0.27615423774338721</v>
      </c>
      <c r="I49" s="90">
        <v>0.34705169539579761</v>
      </c>
      <c r="J49" s="90">
        <v>0.41794915304820779</v>
      </c>
      <c r="K49" s="90">
        <v>0.48884661070061841</v>
      </c>
      <c r="L49" s="90">
        <v>0.55974406835302859</v>
      </c>
      <c r="M49" s="90">
        <v>0.63064152600543943</v>
      </c>
      <c r="N49" s="90">
        <v>0.70153898365784961</v>
      </c>
      <c r="O49" s="90">
        <v>0.77243644131025979</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2026-06-05T20:40:48Z</dcterms:modified>
</cp:coreProperties>
</file>