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817A66AB-8DC5-45BC-8401-03BAFD4F09A2}"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<sst xmlns="http://schemas.openxmlformats.org/spreadsheetml/2006/main" count="236" uniqueCount="135">
  <si>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</si>
  <si>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</si>
  <si>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</si>
  <si>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</si>
  <si>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</si>
  <si>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</si>
  <si>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</si>
  <si>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</si>
  <si>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</si>
  <si>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</si>
  <si>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</si>
  <si>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</si>
  <si>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</si>
  <si>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</si>
  <si>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</si>
  <si>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</si>
  <si>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</si>
  <si>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</si>
  <si>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</si>
  <si>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</si>
  <si>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</si>
  <si>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</si>
  <si>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</si>
  <si>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</si>
  <si>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</si>
  <si>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</si>
  <si>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</si>
  <si>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</si>
  <si>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</si>
  <si>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</si>
  <si>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</si>
  <si>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</si>
  <si>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</si>
  <si>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</si>
  <si>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</si>
  <si>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</si>
  <si>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</si>
  <si>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</si>
  <si>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</si>
  <si>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</si>
  <si>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</si>
  <si>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</si>
  <si>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</si>
  <si>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</si>
  <si>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</si>
  <si>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</si>
  <si>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</si>
  <si>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</si>
  <si>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</si>
  <si>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</si>
  <si>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</si>
  <si>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</si>
  <si>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</si>
  <si>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</si>
  <si>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</si>
  <si>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</si>
  <si>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</si>
  <si>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</si>
  <si>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</si>
  <si>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</si>
  <si>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</si>
  <si>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</si>
  <si>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</si>
  <si>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</si>
  <si>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</si>
  <si>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</si>
  <si>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</si>
  <si>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</si>
  <si>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</si>
  <si>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</si>
  <si>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</si>
  <si>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</si>
  <si>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</si>
  <si>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</si>
  <si>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</si>
  <si>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</si>
  <si>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</si>
  <si>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</si>
  <si>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</si>
  <si>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</si>
  <si>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</si>
  <si>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</si>
  <si>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</si>
  <si>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</si>
  <si>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</si>
  <si>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</si>
  <si>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</si>
  <si>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</si>
  <si>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</si>
  <si>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</si>
  <si>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</si>
  <si>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</si>
  <si>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</si>
  <si>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</si>
  <si>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</si>
  <si>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</si>
  <si>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</si>
  <si>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</si>
  <si>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</si>
  <si>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</si>
  <si>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</si>
  <si>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</si>
  <si>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</si>
  <si>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AGUACATE LORENA HUILA SUAZA</t>
  </si>
  <si>
    <t>Premio ALIDE 2025 a la Gestión y Modernización Tecnológica – Por el aplicativo Decision.</t>
  </si>
  <si>
    <t>2026 Q1</t>
  </si>
  <si>
    <t>2018 Q3</t>
  </si>
  <si>
    <t>Material de propagacion: Planta injerto // Distancia de siembra: 6 x 8 // Densidad de siembra - Plantas/Ha.: 208 // Duracion del ciclo: 20 años // Productividad/Ha/Ciclo: 108.320 kg // Inicio de Produccion desde la siembra: año 3  // Duracion de la etapa productiva: 18 años // Productividad promedio en etapa productiva  // Cultivo asociado: NA // Productividad promedio etapa productiva: 12.036 kg // % Rendimiento 1ra. Calidad: 50 // % Rendimiento 2da. Calidad: 50 (30 segunda y 20 tercera) // Precio de venta ponderado por calidad: $2.202 // Valor Jornal: $90.000 // Otros: NA</t>
  </si>
  <si>
    <t>El presente documento corresponde a una actualización del documento PDF de la AgroGuía correspondiente a Aguacate Lorena Huila Suaza publicada en la página web, y consta de las siguientes partes:</t>
  </si>
  <si>
    <t>- Flujo anualizado de los ingresos (precio y rendimiento) y los costos de producción para una hectárea de
Aguacate Lorena Huila Suaza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</si>
  <si>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Aguacate Lorena Huila Suaza.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</si>
  <si>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</si>
  <si>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</si>
  <si>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</si>
  <si>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</si>
  <si>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Aguacate Lorena Huila Suaza. La participación se encuentra actualizada al 2026 Q1.</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</si>
  <si>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</si>
  <si>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</si>
  <si>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Aguacate Lorena Huila Suaza, en lo que respecta a la mano de obra incluye actividades como la preparación del terreno, la siembra, el trazado y el ahoyado, entre otras, y ascienden a un total de $1,8 millones de pesos (equivalente a 20 jornales). En cuanto a los insumos, se incluyen los gastos relacionados con el material vegetal y las enmiendas, que en conjunto ascienden a  $5,8 millones.</t>
  </si>
  <si>
    <t>*** Los costos de sostenimiento del año 1 comprenden tanto los gastos relacionados con la mano de obra como aquellos asociados con los insumos necesarios desde el momento de la siembra de las plantas hasta finalizar el año 1. Para el caso de Aguacate Lorena Huila Suaza, en lo que respecta a la mano de obra incluye actividades como la fertilización, riego, control de malezas, plagas y enfermedades, entre otras, y ascienden a un total de $4,1 millones de pesos (equivalente a 45 jornales). En cuanto a los insumos, se incluyen los fertilizantes, plaguicidas, transportes, entre otras, que en conjunto ascienden a  $5,7 millones.</t>
  </si>
  <si>
    <t>Nota 1: en caso de utilizar esta información para el desarrollo de otras publicaciones, por favor citar FINAGRO, "Agro Guía - Marcos de Referencia Agroeconómicos"</t>
  </si>
  <si>
    <t>Los costos totales del ciclo para esta actualización (2026 Q1) equivalen a $275,2 millones, en comparación con los costos del marco original que ascienden a $122,7 millones, (mes de publicación del marco: agosto - 2018).
La rentabilidad actualizada (2026 Q1) bajó frente a la rentabilidad de la primera AgroGuía, pasando del 34,5% al -9,9%. Mientras que el crecimiento de los costos fue del 224,3%, el crecimiento de los ingresos fue del 132,3%.</t>
  </si>
  <si>
    <t>En cuanto a los costos de mano de obra de la AgroGuía actualizada, se destaca la participación de control arvenses seguido de control fitosanitario, que representan el 28% y el 27% del costo total, respectivamente. En cuanto a los costos de insumos, se destaca la participación de control fitosanitario seguido de fertilización, que representan el 35% y el 34% del costo total, respectivamente.</t>
  </si>
  <si>
    <t>A continuación, se presenta la desagregación de los costos de mano de obra e insumos según las diferentes actividades vinculadas a la producción de AGUACATE LORENA HUILA SUAZA</t>
  </si>
  <si>
    <t>En cuanto a los costos de mano de obra, se destaca la participación de control arvenses segido por control fitosanitario que representan el 28% y el 27% del costo total, respectivamente. En cuanto a los costos de insumos, se destaca la participación de control fitosanitario segido por fertilización que representan el 45% y el 30% del costo total, respectivamente.</t>
  </si>
  <si>
    <t>En cuanto a los costos de mano de obra, se destaca la participación de control arvenses segido por control fitosanitario que representan el 28% y el 27% del costo total, respectivamente. En cuanto a los costos de insumos, se destaca la participación de control fitosanitario segido por fertilización que representan el 35% y el 34% del costo total, respectivamente.</t>
  </si>
  <si>
    <t>En cuanto a los costos de mano de obra, se destaca la participación de control arvenses segido por control fitosanitario que representan el 28% y el 27% del costo total, respectivamente.</t>
  </si>
  <si>
    <t>En cuanto a los costos de insumos, se destaca la participación de control fitosanitario segido por fertilización que representan el 35% y el 34% del costo total, respectivamente.</t>
  </si>
  <si>
    <t>En cuanto a los costos de insumos, se destaca la participación de control fitosanitario segido por fertilización que representan el 45% y el 30% del costo total, respectivamente.</t>
  </si>
  <si>
    <t>En cuanto a los costos de mano de obra, se destaca la participación de control arvenses segido por control fitosanitario que representan el 28% y el 27% del costo total, respectivamente.En cuanto a los costos de insumos, se destaca la participación de control fitosanitario segido por fertilización que representan el 45% y el 30% del costo total, respectivamente.</t>
  </si>
  <si>
    <t>De acuerdo con el comportamiento histórico del sistema productivo, se efectuó un análisis de sensibilidad del margen de utilidad obtenido en la producción de AGUACATE LORENA HUILA SUAZA, frente a diferentes escenarios de variación de precios de venta en finca y rendimientos probables (kg/ha).</t>
  </si>
  <si>
    <t>Con un precio ponderado de COP $ 2.289/kg y con un rendimiento por hectárea de 108.320 kg por ciclo; el margen de utilidad obtenido en la producción de aguacate lorena huila es del -11%.</t>
  </si>
  <si>
    <t>El precio mínimo ponderado para cubrir los costos de producción, con un rendimiento de 108.320 kg para todo el ciclo de producción, es COP $ 2.541/kg.</t>
  </si>
  <si>
    <t>El rendimiento mínimo por ha/ciclo para cubrir los costos de producción, con un precio ponderado de COP $ 2.289, es de 121.514 kg/ha para todo el ciclo.</t>
  </si>
  <si>
    <t>El siguiente cuadro presenta diferentes escenarios de rentabilidad para el sistema productivo de AGUACATE LORENA HUILA SUAZA,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</si>
</sst>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9692C8C8-70FB-3849-6F23-521AA4F72B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042E60D8-5A21-3B23-D07D-9E2FBD43E5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D6B8AF6A-2770-E5E8-21D5-22CDAA0A98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4D90623C-62A4-E00C-42A7-0BE6BA34BB6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2AAE0A0-3C5A-C97A-D43B-FD8867D5FA7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A8CFDE05-2B84-2311-597A-E2F3FEAC993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A5DDF8DE-5AAE-C329-B10D-12D8239CFB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54C6B82D-EBC9-F584-0ABC-642C6F0299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DAD33943-3B5E-DC2E-BB6E-35C34B23460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07D00BC-075E-A75E-BBDF-327B3176B87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customWidth="1"/>
    <col min="10" max="10" width="10.77734375" style="27" customWidth="1"/>
    <col min="11" max="22" width="10.77734375" style="19" customWidth="1"/>
    <col min="23"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1820.02</v>
      </c>
      <c r="C7" s="22">
        <v>4095.05</v>
      </c>
      <c r="D7" s="22">
        <v>4368.05</v>
      </c>
      <c r="E7" s="22">
        <v>5720.06</v>
      </c>
      <c r="F7" s="22">
        <v>6115.27</v>
      </c>
      <c r="G7" s="22">
        <v>6619.67</v>
      </c>
      <c r="H7" s="22">
        <v>6913.48</v>
      </c>
      <c r="I7" s="22">
        <v>6913.48</v>
      </c>
      <c r="J7" s="22">
        <v>6913.48</v>
      </c>
      <c r="K7" s="22">
        <v>6913.48</v>
      </c>
      <c r="L7" s="22">
        <v>6913.48</v>
      </c>
      <c r="M7" s="22">
        <v>6913.48</v>
      </c>
      <c r="N7" s="22">
        <v>6913.48</v>
      </c>
      <c r="O7" s="22">
        <v>6913.48</v>
      </c>
      <c r="P7" s="22">
        <v>6913.48</v>
      </c>
      <c r="Q7" s="22">
        <v>6913.48</v>
      </c>
      <c r="R7" s="22">
        <v>6752.27</v>
      </c>
      <c r="S7" s="22">
        <v>6640.47</v>
      </c>
      <c r="T7" s="22">
        <v>6422.07</v>
      </c>
      <c r="U7" s="22">
        <v>6299.87</v>
      </c>
      <c r="V7" s="22">
        <v>6188.07</v>
      </c>
      <c r="W7" s="22">
        <v>0</v>
      </c>
      <c r="X7" s="22">
        <v>0</v>
      </c>
      <c r="Y7" s="22">
        <v>0</v>
      </c>
      <c r="Z7" s="22">
        <v>0</v>
      </c>
      <c r="AA7" s="22">
        <v>0</v>
      </c>
      <c r="AB7" s="22">
        <v>0</v>
      </c>
      <c r="AC7" s="22">
        <v>0</v>
      </c>
      <c r="AD7" s="22">
        <v>0</v>
      </c>
      <c r="AE7" s="22">
        <v>0</v>
      </c>
      <c r="AF7" s="22">
        <v>0</v>
      </c>
      <c r="AG7" s="22">
        <v>130175.63</v>
      </c>
      <c r="AH7" s="23">
        <v>0.47295544729318922</v>
      </c>
    </row>
    <row r="8" spans="1:34" x14ac:dyDescent="0.25">
      <c r="A8" s="5" t="s">
        <v>101</v>
      </c>
      <c r="B8" s="22">
        <v>5766.82</v>
      </c>
      <c r="C8" s="22">
        <v>5671.62</v>
      </c>
      <c r="D8" s="22">
        <v>3456.17</v>
      </c>
      <c r="E8" s="22">
        <v>6275.52</v>
      </c>
      <c r="F8" s="22">
        <v>6647.41</v>
      </c>
      <c r="G8" s="22">
        <v>7189.06</v>
      </c>
      <c r="H8" s="22">
        <v>7493.57</v>
      </c>
      <c r="I8" s="22">
        <v>7493.57</v>
      </c>
      <c r="J8" s="22">
        <v>7493.57</v>
      </c>
      <c r="K8" s="22">
        <v>7493.57</v>
      </c>
      <c r="L8" s="22">
        <v>7493.57</v>
      </c>
      <c r="M8" s="22">
        <v>7493.57</v>
      </c>
      <c r="N8" s="22">
        <v>7493.57</v>
      </c>
      <c r="O8" s="22">
        <v>7493.57</v>
      </c>
      <c r="P8" s="22">
        <v>7493.57</v>
      </c>
      <c r="Q8" s="22">
        <v>7493.57</v>
      </c>
      <c r="R8" s="22">
        <v>7326.5</v>
      </c>
      <c r="S8" s="22">
        <v>7210.62</v>
      </c>
      <c r="T8" s="22">
        <v>6984.26</v>
      </c>
      <c r="U8" s="22">
        <v>6857.6</v>
      </c>
      <c r="V8" s="22">
        <v>6741.72</v>
      </c>
      <c r="W8" s="22">
        <v>0</v>
      </c>
      <c r="X8" s="22">
        <v>0</v>
      </c>
      <c r="Y8" s="22">
        <v>0</v>
      </c>
      <c r="Z8" s="22">
        <v>0</v>
      </c>
      <c r="AA8" s="22">
        <v>0</v>
      </c>
      <c r="AB8" s="22">
        <v>0</v>
      </c>
      <c r="AC8" s="22">
        <v>0</v>
      </c>
      <c r="AD8" s="22">
        <v>0</v>
      </c>
      <c r="AE8" s="22">
        <v>0</v>
      </c>
      <c r="AF8" s="22">
        <v>0</v>
      </c>
      <c r="AG8" s="22">
        <v>145063.04000000001</v>
      </c>
      <c r="AH8" s="23">
        <v>0.5270445527068105</v>
      </c>
    </row>
    <row r="9" spans="1:34" x14ac:dyDescent="0.25">
      <c r="A9" s="9" t="s">
        <v>100</v>
      </c>
      <c r="B9" s="22">
        <v>7586.84</v>
      </c>
      <c r="C9" s="22">
        <v>9766.67</v>
      </c>
      <c r="D9" s="22">
        <v>7824.22</v>
      </c>
      <c r="E9" s="22">
        <v>11995.59</v>
      </c>
      <c r="F9" s="22">
        <v>12762.67</v>
      </c>
      <c r="G9" s="22">
        <v>13808.73</v>
      </c>
      <c r="H9" s="22">
        <v>14407.05</v>
      </c>
      <c r="I9" s="22">
        <v>14407.05</v>
      </c>
      <c r="J9" s="22">
        <v>14407.05</v>
      </c>
      <c r="K9" s="22">
        <v>14407.05</v>
      </c>
      <c r="L9" s="22">
        <v>14407.05</v>
      </c>
      <c r="M9" s="22">
        <v>14407.05</v>
      </c>
      <c r="N9" s="22">
        <v>14407.05</v>
      </c>
      <c r="O9" s="22">
        <v>14407.05</v>
      </c>
      <c r="P9" s="22">
        <v>14407.05</v>
      </c>
      <c r="Q9" s="22">
        <v>14407.05</v>
      </c>
      <c r="R9" s="22">
        <v>14078.77</v>
      </c>
      <c r="S9" s="22">
        <v>13851.09</v>
      </c>
      <c r="T9" s="22">
        <v>13406.33</v>
      </c>
      <c r="U9" s="22">
        <v>13157.47</v>
      </c>
      <c r="V9" s="22">
        <v>12929.79</v>
      </c>
      <c r="W9" s="22">
        <v>0</v>
      </c>
      <c r="X9" s="22">
        <v>0</v>
      </c>
      <c r="Y9" s="22">
        <v>0</v>
      </c>
      <c r="Z9" s="22">
        <v>0</v>
      </c>
      <c r="AA9" s="22">
        <v>0</v>
      </c>
      <c r="AB9" s="22">
        <v>0</v>
      </c>
      <c r="AC9" s="22">
        <v>0</v>
      </c>
      <c r="AD9" s="22">
        <v>0</v>
      </c>
      <c r="AE9" s="22">
        <v>0</v>
      </c>
      <c r="AF9" s="22">
        <v>0</v>
      </c>
      <c r="AG9" s="22">
        <v>275238.67</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0</v>
      </c>
      <c r="E11" s="24">
        <v>1200</v>
      </c>
      <c r="F11" s="24">
        <v>1960</v>
      </c>
      <c r="G11" s="24">
        <v>2930</v>
      </c>
      <c r="H11" s="24">
        <v>3495</v>
      </c>
      <c r="I11" s="24">
        <v>3495</v>
      </c>
      <c r="J11" s="24">
        <v>3495</v>
      </c>
      <c r="K11" s="24">
        <v>3495</v>
      </c>
      <c r="L11" s="24">
        <v>3495</v>
      </c>
      <c r="M11" s="24">
        <v>3495</v>
      </c>
      <c r="N11" s="24">
        <v>3495</v>
      </c>
      <c r="O11" s="24">
        <v>3495</v>
      </c>
      <c r="P11" s="24">
        <v>3495</v>
      </c>
      <c r="Q11" s="24">
        <v>3495</v>
      </c>
      <c r="R11" s="24">
        <v>3185</v>
      </c>
      <c r="S11" s="24">
        <v>2970</v>
      </c>
      <c r="T11" s="24">
        <v>2550</v>
      </c>
      <c r="U11" s="24">
        <v>2315</v>
      </c>
      <c r="V11" s="24">
        <v>2100</v>
      </c>
      <c r="W11" s="24">
        <v>0</v>
      </c>
      <c r="X11" s="24">
        <v>0</v>
      </c>
      <c r="Y11" s="24">
        <v>0</v>
      </c>
      <c r="Z11" s="24">
        <v>0</v>
      </c>
      <c r="AA11" s="24">
        <v>0</v>
      </c>
      <c r="AB11" s="24">
        <v>0</v>
      </c>
      <c r="AC11" s="24">
        <v>0</v>
      </c>
      <c r="AD11" s="24">
        <v>0</v>
      </c>
      <c r="AE11" s="24">
        <v>0</v>
      </c>
      <c r="AF11" s="24">
        <v>0</v>
      </c>
      <c r="AG11" s="24">
        <v>54160</v>
      </c>
      <c r="AH11" s="28"/>
    </row>
    <row r="12" spans="1:34" x14ac:dyDescent="0.25">
      <c r="A12" s="5" t="s">
        <v>19</v>
      </c>
      <c r="B12" s="24"/>
      <c r="C12" s="24">
        <v>0</v>
      </c>
      <c r="D12" s="24">
        <v>0</v>
      </c>
      <c r="E12" s="24">
        <v>720</v>
      </c>
      <c r="F12" s="24">
        <v>1176</v>
      </c>
      <c r="G12" s="24">
        <v>1758</v>
      </c>
      <c r="H12" s="24">
        <v>2097</v>
      </c>
      <c r="I12" s="24">
        <v>2097</v>
      </c>
      <c r="J12" s="24">
        <v>2097</v>
      </c>
      <c r="K12" s="24">
        <v>2097</v>
      </c>
      <c r="L12" s="24">
        <v>2097</v>
      </c>
      <c r="M12" s="24">
        <v>2097</v>
      </c>
      <c r="N12" s="24">
        <v>2097</v>
      </c>
      <c r="O12" s="24">
        <v>2097</v>
      </c>
      <c r="P12" s="24">
        <v>2097</v>
      </c>
      <c r="Q12" s="24">
        <v>2097</v>
      </c>
      <c r="R12" s="24">
        <v>1911</v>
      </c>
      <c r="S12" s="24">
        <v>1782</v>
      </c>
      <c r="T12" s="24">
        <v>1530</v>
      </c>
      <c r="U12" s="24">
        <v>1389</v>
      </c>
      <c r="V12" s="24">
        <v>1260</v>
      </c>
      <c r="W12" s="24">
        <v>0</v>
      </c>
      <c r="X12" s="24">
        <v>0</v>
      </c>
      <c r="Y12" s="24">
        <v>0</v>
      </c>
      <c r="Z12" s="24">
        <v>0</v>
      </c>
      <c r="AA12" s="24">
        <v>0</v>
      </c>
      <c r="AB12" s="24">
        <v>0</v>
      </c>
      <c r="AC12" s="24">
        <v>0</v>
      </c>
      <c r="AD12" s="24">
        <v>0</v>
      </c>
      <c r="AE12" s="24">
        <v>0</v>
      </c>
      <c r="AF12" s="24">
        <v>0</v>
      </c>
      <c r="AG12" s="24">
        <v>32496</v>
      </c>
      <c r="AH12" s="28"/>
    </row>
    <row r="13" spans="1:34" x14ac:dyDescent="0.25">
      <c r="A13" s="5" t="s">
        <v>18</v>
      </c>
      <c r="B13" s="24"/>
      <c r="C13" s="24">
        <v>0</v>
      </c>
      <c r="D13" s="24">
        <v>0</v>
      </c>
      <c r="E13" s="24">
        <v>480</v>
      </c>
      <c r="F13" s="24">
        <v>784</v>
      </c>
      <c r="G13" s="24">
        <v>1172</v>
      </c>
      <c r="H13" s="24">
        <v>1398</v>
      </c>
      <c r="I13" s="24">
        <v>1398</v>
      </c>
      <c r="J13" s="24">
        <v>1398</v>
      </c>
      <c r="K13" s="24">
        <v>1398</v>
      </c>
      <c r="L13" s="24">
        <v>1398</v>
      </c>
      <c r="M13" s="24">
        <v>1398</v>
      </c>
      <c r="N13" s="24">
        <v>1398</v>
      </c>
      <c r="O13" s="24">
        <v>1398</v>
      </c>
      <c r="P13" s="24">
        <v>1398</v>
      </c>
      <c r="Q13" s="24">
        <v>1398</v>
      </c>
      <c r="R13" s="24">
        <v>1274</v>
      </c>
      <c r="S13" s="24">
        <v>1188</v>
      </c>
      <c r="T13" s="24">
        <v>1020</v>
      </c>
      <c r="U13" s="24">
        <v>926</v>
      </c>
      <c r="V13" s="24">
        <v>840</v>
      </c>
      <c r="W13" s="24">
        <v>0</v>
      </c>
      <c r="X13" s="24">
        <v>0</v>
      </c>
      <c r="Y13" s="24">
        <v>0</v>
      </c>
      <c r="Z13" s="24">
        <v>0</v>
      </c>
      <c r="AA13" s="24">
        <v>0</v>
      </c>
      <c r="AB13" s="24">
        <v>0</v>
      </c>
      <c r="AC13" s="24">
        <v>0</v>
      </c>
      <c r="AD13" s="24">
        <v>0</v>
      </c>
      <c r="AE13" s="24">
        <v>0</v>
      </c>
      <c r="AF13" s="24">
        <v>0</v>
      </c>
      <c r="AG13" s="24">
        <v>21664</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0</v>
      </c>
      <c r="E15" s="25">
        <v>3.0430000000000001</v>
      </c>
      <c r="F15" s="25">
        <v>3.0430000000000001</v>
      </c>
      <c r="G15" s="25">
        <v>3.0430000000000001</v>
      </c>
      <c r="H15" s="25">
        <v>3.0430000000000001</v>
      </c>
      <c r="I15" s="25">
        <v>3.0430000000000001</v>
      </c>
      <c r="J15" s="25">
        <v>3.0430000000000001</v>
      </c>
      <c r="K15" s="25">
        <v>3.0430000000000001</v>
      </c>
      <c r="L15" s="25">
        <v>3.0430000000000001</v>
      </c>
      <c r="M15" s="25">
        <v>3.0430000000000001</v>
      </c>
      <c r="N15" s="25">
        <v>3.0430000000000001</v>
      </c>
      <c r="O15" s="25">
        <v>3.0430000000000001</v>
      </c>
      <c r="P15" s="25">
        <v>3.0430000000000001</v>
      </c>
      <c r="Q15" s="25">
        <v>3.0430000000000001</v>
      </c>
      <c r="R15" s="25">
        <v>3.0430000000000001</v>
      </c>
      <c r="S15" s="25">
        <v>3.0430000000000001</v>
      </c>
      <c r="T15" s="25">
        <v>3.0430000000000001</v>
      </c>
      <c r="U15" s="25">
        <v>3.0430000000000001</v>
      </c>
      <c r="V15" s="25">
        <v>3.0430000000000001</v>
      </c>
      <c r="W15" s="25">
        <v>0</v>
      </c>
      <c r="X15" s="25">
        <v>0</v>
      </c>
      <c r="Y15" s="25">
        <v>0</v>
      </c>
      <c r="Z15" s="25">
        <v>0</v>
      </c>
      <c r="AA15" s="25">
        <v>0</v>
      </c>
      <c r="AB15" s="25">
        <v>0</v>
      </c>
      <c r="AC15" s="25">
        <v>0</v>
      </c>
      <c r="AD15" s="25">
        <v>0</v>
      </c>
      <c r="AE15" s="25">
        <v>0</v>
      </c>
      <c r="AF15" s="25">
        <v>0</v>
      </c>
      <c r="AG15" s="25">
        <v>3.0430000000000001</v>
      </c>
      <c r="AH15" s="28"/>
    </row>
    <row r="16" spans="1:34" x14ac:dyDescent="0.25">
      <c r="A16" s="5" t="s">
        <v>15</v>
      </c>
      <c r="B16" s="25"/>
      <c r="C16" s="25">
        <v>0</v>
      </c>
      <c r="D16" s="25">
        <v>0</v>
      </c>
      <c r="E16" s="25">
        <v>1.8520000000000001</v>
      </c>
      <c r="F16" s="25">
        <v>1.8520000000000001</v>
      </c>
      <c r="G16" s="25">
        <v>1.8520000000000001</v>
      </c>
      <c r="H16" s="25">
        <v>1.8520000000000001</v>
      </c>
      <c r="I16" s="25">
        <v>1.8520000000000001</v>
      </c>
      <c r="J16" s="25">
        <v>1.8520000000000001</v>
      </c>
      <c r="K16" s="25">
        <v>1.8520000000000001</v>
      </c>
      <c r="L16" s="25">
        <v>1.8520000000000001</v>
      </c>
      <c r="M16" s="25">
        <v>1.8520000000000001</v>
      </c>
      <c r="N16" s="25">
        <v>1.8520000000000001</v>
      </c>
      <c r="O16" s="25">
        <v>1.8520000000000001</v>
      </c>
      <c r="P16" s="25">
        <v>1.8520000000000001</v>
      </c>
      <c r="Q16" s="25">
        <v>1.8520000000000001</v>
      </c>
      <c r="R16" s="25">
        <v>1.8520000000000001</v>
      </c>
      <c r="S16" s="25">
        <v>1.8520000000000001</v>
      </c>
      <c r="T16" s="25">
        <v>1.8520000000000001</v>
      </c>
      <c r="U16" s="25">
        <v>1.8520000000000001</v>
      </c>
      <c r="V16" s="25">
        <v>1.8520000000000001</v>
      </c>
      <c r="W16" s="25">
        <v>0</v>
      </c>
      <c r="X16" s="25">
        <v>0</v>
      </c>
      <c r="Y16" s="25">
        <v>0</v>
      </c>
      <c r="Z16" s="25">
        <v>0</v>
      </c>
      <c r="AA16" s="25">
        <v>0</v>
      </c>
      <c r="AB16" s="25">
        <v>0</v>
      </c>
      <c r="AC16" s="25">
        <v>0</v>
      </c>
      <c r="AD16" s="25">
        <v>0</v>
      </c>
      <c r="AE16" s="25">
        <v>0</v>
      </c>
      <c r="AF16" s="25">
        <v>0</v>
      </c>
      <c r="AG16" s="25">
        <v>1.8520000000000001</v>
      </c>
      <c r="AH16" s="28"/>
    </row>
    <row r="17" spans="1:34" x14ac:dyDescent="0.25">
      <c r="A17" s="5" t="s">
        <v>14</v>
      </c>
      <c r="B17" s="25"/>
      <c r="C17" s="25">
        <v>0</v>
      </c>
      <c r="D17" s="25">
        <v>0</v>
      </c>
      <c r="E17" s="25">
        <v>1.0580000000000001</v>
      </c>
      <c r="F17" s="25">
        <v>1.0580000000000001</v>
      </c>
      <c r="G17" s="25">
        <v>1.0580000000000001</v>
      </c>
      <c r="H17" s="25">
        <v>1.0580000000000001</v>
      </c>
      <c r="I17" s="25">
        <v>1.0580000000000001</v>
      </c>
      <c r="J17" s="25">
        <v>1.0580000000000001</v>
      </c>
      <c r="K17" s="25">
        <v>1.0580000000000001</v>
      </c>
      <c r="L17" s="25">
        <v>1.0580000000000001</v>
      </c>
      <c r="M17" s="25">
        <v>1.0580000000000001</v>
      </c>
      <c r="N17" s="25">
        <v>1.0580000000000001</v>
      </c>
      <c r="O17" s="25">
        <v>1.0580000000000001</v>
      </c>
      <c r="P17" s="25">
        <v>1.0580000000000001</v>
      </c>
      <c r="Q17" s="25">
        <v>1.0580000000000001</v>
      </c>
      <c r="R17" s="25">
        <v>1.0580000000000001</v>
      </c>
      <c r="S17" s="25">
        <v>1.0580000000000001</v>
      </c>
      <c r="T17" s="25">
        <v>1.0580000000000001</v>
      </c>
      <c r="U17" s="25">
        <v>1.0580000000000001</v>
      </c>
      <c r="V17" s="25">
        <v>1.0580000000000001</v>
      </c>
      <c r="W17" s="25">
        <v>0</v>
      </c>
      <c r="X17" s="25">
        <v>0</v>
      </c>
      <c r="Y17" s="25">
        <v>0</v>
      </c>
      <c r="Z17" s="25">
        <v>0</v>
      </c>
      <c r="AA17" s="25">
        <v>0</v>
      </c>
      <c r="AB17" s="25">
        <v>0</v>
      </c>
      <c r="AC17" s="25">
        <v>0</v>
      </c>
      <c r="AD17" s="25">
        <v>0</v>
      </c>
      <c r="AE17" s="25">
        <v>0</v>
      </c>
      <c r="AF17" s="25">
        <v>0</v>
      </c>
      <c r="AG17" s="25">
        <v>1.0580000000000001</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0</v>
      </c>
      <c r="E19" s="22">
        <v>5492.88</v>
      </c>
      <c r="F19" s="22">
        <v>8971.7000000000007</v>
      </c>
      <c r="G19" s="22">
        <v>13411.78</v>
      </c>
      <c r="H19" s="22">
        <v>15998.01</v>
      </c>
      <c r="I19" s="22">
        <v>15998.01</v>
      </c>
      <c r="J19" s="22">
        <v>15998.01</v>
      </c>
      <c r="K19" s="22">
        <v>15998.01</v>
      </c>
      <c r="L19" s="22">
        <v>15998.01</v>
      </c>
      <c r="M19" s="22">
        <v>15998.01</v>
      </c>
      <c r="N19" s="22">
        <v>15998.01</v>
      </c>
      <c r="O19" s="22">
        <v>15998.01</v>
      </c>
      <c r="P19" s="22">
        <v>15998.01</v>
      </c>
      <c r="Q19" s="22">
        <v>15998.01</v>
      </c>
      <c r="R19" s="22">
        <v>14579.02</v>
      </c>
      <c r="S19" s="22">
        <v>13594.88</v>
      </c>
      <c r="T19" s="22">
        <v>11672.37</v>
      </c>
      <c r="U19" s="22">
        <v>10596.68</v>
      </c>
      <c r="V19" s="22">
        <v>9612.5400000000009</v>
      </c>
      <c r="W19" s="22">
        <v>0</v>
      </c>
      <c r="X19" s="22">
        <v>0</v>
      </c>
      <c r="Y19" s="22">
        <v>0</v>
      </c>
      <c r="Z19" s="22">
        <v>0</v>
      </c>
      <c r="AA19" s="22">
        <v>0</v>
      </c>
      <c r="AB19" s="22">
        <v>0</v>
      </c>
      <c r="AC19" s="22">
        <v>0</v>
      </c>
      <c r="AD19" s="22">
        <v>0</v>
      </c>
      <c r="AE19" s="22">
        <v>0</v>
      </c>
      <c r="AF19" s="22">
        <v>0</v>
      </c>
      <c r="AG19" s="22">
        <v>247911.98</v>
      </c>
      <c r="AH19" s="28"/>
    </row>
    <row r="20" spans="1:34" x14ac:dyDescent="0.25">
      <c r="A20" s="3" t="s">
        <v>11</v>
      </c>
      <c r="B20" s="26">
        <v>-7586.84</v>
      </c>
      <c r="C20" s="26">
        <v>-9766.67</v>
      </c>
      <c r="D20" s="26">
        <v>-7824.22</v>
      </c>
      <c r="E20" s="26">
        <v>-6502.71</v>
      </c>
      <c r="F20" s="26">
        <v>-3790.97</v>
      </c>
      <c r="G20" s="26">
        <v>-396.95</v>
      </c>
      <c r="H20" s="26">
        <v>1590.96</v>
      </c>
      <c r="I20" s="26">
        <v>1590.96</v>
      </c>
      <c r="J20" s="26">
        <v>1590.96</v>
      </c>
      <c r="K20" s="26">
        <v>1590.96</v>
      </c>
      <c r="L20" s="26">
        <v>1590.96</v>
      </c>
      <c r="M20" s="26">
        <v>1590.96</v>
      </c>
      <c r="N20" s="26">
        <v>1590.96</v>
      </c>
      <c r="O20" s="26">
        <v>1590.96</v>
      </c>
      <c r="P20" s="26">
        <v>1590.96</v>
      </c>
      <c r="Q20" s="26">
        <v>1590.96</v>
      </c>
      <c r="R20" s="26">
        <v>500.25</v>
      </c>
      <c r="S20" s="26">
        <v>-256.20999999999998</v>
      </c>
      <c r="T20" s="26">
        <v>-1733.96</v>
      </c>
      <c r="U20" s="26">
        <v>-2560.79</v>
      </c>
      <c r="V20" s="26">
        <v>-3317.25</v>
      </c>
      <c r="W20" s="26">
        <v>0</v>
      </c>
      <c r="X20" s="26">
        <v>0</v>
      </c>
      <c r="Y20" s="26">
        <v>0</v>
      </c>
      <c r="Z20" s="26">
        <v>0</v>
      </c>
      <c r="AA20" s="26">
        <v>0</v>
      </c>
      <c r="AB20" s="26">
        <v>0</v>
      </c>
      <c r="AC20" s="26">
        <v>0</v>
      </c>
      <c r="AD20" s="26">
        <v>0</v>
      </c>
      <c r="AE20" s="26">
        <v>0</v>
      </c>
      <c r="AF20" s="26">
        <v>0</v>
      </c>
      <c r="AG20" s="26">
        <v>-27326.69</v>
      </c>
      <c r="AH20" s="31"/>
    </row>
    <row r="21" spans="1:34" x14ac:dyDescent="0.25">
      <c r="J21" s="19"/>
      <c r="AG21" s="88">
        <v>-9.9283615185337237E-2</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2470</v>
      </c>
      <c r="D121" s="70">
        <v>1824</v>
      </c>
      <c r="E121" s="70">
        <v>2388.5700000000002</v>
      </c>
      <c r="F121" s="70">
        <v>2553.6</v>
      </c>
      <c r="G121" s="70">
        <v>2764.23</v>
      </c>
      <c r="H121" s="95">
        <v>2886.91</v>
      </c>
      <c r="I121" s="70">
        <v>2886.91</v>
      </c>
      <c r="J121" s="70">
        <v>2886.91</v>
      </c>
      <c r="K121" s="70">
        <v>2886.91</v>
      </c>
      <c r="L121" s="70">
        <v>2886.91</v>
      </c>
      <c r="M121" s="70">
        <v>2886.91</v>
      </c>
      <c r="N121" s="70">
        <v>2886.91</v>
      </c>
      <c r="O121" s="70">
        <v>2886.91</v>
      </c>
      <c r="P121" s="70">
        <v>2886.91</v>
      </c>
      <c r="Q121" s="70">
        <v>2886.91</v>
      </c>
      <c r="R121" s="70">
        <v>2819.6</v>
      </c>
      <c r="S121" s="70">
        <v>2772.91</v>
      </c>
      <c r="T121" s="70">
        <v>2681.71</v>
      </c>
      <c r="U121" s="70">
        <v>2630.69</v>
      </c>
      <c r="V121" s="70">
        <v>2584</v>
      </c>
      <c r="W121" s="70">
        <v>0</v>
      </c>
      <c r="X121" s="70">
        <v>0</v>
      </c>
      <c r="Y121" s="70">
        <v>0</v>
      </c>
      <c r="Z121" s="70">
        <v>0</v>
      </c>
      <c r="AA121" s="70">
        <v>0</v>
      </c>
      <c r="AB121" s="70">
        <v>0</v>
      </c>
      <c r="AC121" s="70">
        <v>0</v>
      </c>
      <c r="AD121" s="70">
        <v>0</v>
      </c>
      <c r="AE121" s="70">
        <v>0</v>
      </c>
      <c r="AF121" s="70">
        <v>0</v>
      </c>
      <c r="AG121" s="70">
        <v>54358.46</v>
      </c>
      <c r="AH121" s="71">
        <v>0.44306414121166565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4562</v>
      </c>
      <c r="D122" s="70">
        <v>1775.5</v>
      </c>
      <c r="E122" s="70">
        <v>3089.2</v>
      </c>
      <c r="F122" s="70">
        <v>3227.2</v>
      </c>
      <c r="G122" s="70">
        <v>3428.2</v>
      </c>
      <c r="H122" s="95">
        <v>3541.2</v>
      </c>
      <c r="I122" s="70">
        <v>3541.2</v>
      </c>
      <c r="J122" s="70">
        <v>3541.2</v>
      </c>
      <c r="K122" s="70">
        <v>3541.2</v>
      </c>
      <c r="L122" s="70">
        <v>3541.2</v>
      </c>
      <c r="M122" s="70">
        <v>3541.2</v>
      </c>
      <c r="N122" s="70">
        <v>3541.2</v>
      </c>
      <c r="O122" s="70">
        <v>3541.2</v>
      </c>
      <c r="P122" s="70">
        <v>3541.2</v>
      </c>
      <c r="Q122" s="70">
        <v>3541.2</v>
      </c>
      <c r="R122" s="70">
        <v>3479.2</v>
      </c>
      <c r="S122" s="70">
        <v>3436.2</v>
      </c>
      <c r="T122" s="70">
        <v>3352.2</v>
      </c>
      <c r="U122" s="70">
        <v>3305.2</v>
      </c>
      <c r="V122" s="70">
        <v>3262.2</v>
      </c>
      <c r="W122" s="70">
        <v>0</v>
      </c>
      <c r="X122" s="70">
        <v>0</v>
      </c>
      <c r="Y122" s="70">
        <v>0</v>
      </c>
      <c r="Z122" s="70">
        <v>0</v>
      </c>
      <c r="AA122" s="70">
        <v>0</v>
      </c>
      <c r="AB122" s="70">
        <v>0</v>
      </c>
      <c r="AC122" s="70">
        <v>0</v>
      </c>
      <c r="AD122" s="70">
        <v>0</v>
      </c>
      <c r="AE122" s="70">
        <v>0</v>
      </c>
      <c r="AF122" s="70">
        <v>0</v>
      </c>
      <c r="AG122" s="70">
        <v>68329.100000000006</v>
      </c>
      <c r="AH122" s="71">
        <v>0.55693585878833429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7032</v>
      </c>
      <c r="D123" s="70">
        <v>3599.5</v>
      </c>
      <c r="E123" s="70">
        <v>5477.77</v>
      </c>
      <c r="F123" s="70">
        <v>5780.8</v>
      </c>
      <c r="G123" s="70">
        <v>6192.43</v>
      </c>
      <c r="H123" s="95">
        <v>6428.11</v>
      </c>
      <c r="I123" s="70">
        <v>6428.11</v>
      </c>
      <c r="J123" s="70">
        <v>6428.11</v>
      </c>
      <c r="K123" s="70">
        <v>6428.11</v>
      </c>
      <c r="L123" s="70">
        <v>6428.11</v>
      </c>
      <c r="M123" s="70">
        <v>6428.11</v>
      </c>
      <c r="N123" s="70">
        <v>6428.11</v>
      </c>
      <c r="O123" s="70">
        <v>6428.11</v>
      </c>
      <c r="P123" s="70">
        <v>6428.11</v>
      </c>
      <c r="Q123" s="70">
        <v>6428.11</v>
      </c>
      <c r="R123" s="70">
        <v>6298.8</v>
      </c>
      <c r="S123" s="70">
        <v>6209.11</v>
      </c>
      <c r="T123" s="70">
        <v>6033.91</v>
      </c>
      <c r="U123" s="70">
        <v>5935.89</v>
      </c>
      <c r="V123" s="70">
        <v>5846.2</v>
      </c>
      <c r="W123" s="70">
        <v>0</v>
      </c>
      <c r="X123" s="70">
        <v>0</v>
      </c>
      <c r="Y123" s="70">
        <v>0</v>
      </c>
      <c r="Z123" s="70">
        <v>0</v>
      </c>
      <c r="AA123" s="70">
        <v>0</v>
      </c>
      <c r="AB123" s="70">
        <v>0</v>
      </c>
      <c r="AC123" s="70">
        <v>0</v>
      </c>
      <c r="AD123" s="70">
        <v>0</v>
      </c>
      <c r="AE123" s="70">
        <v>0</v>
      </c>
      <c r="AF123" s="70">
        <v>0</v>
      </c>
      <c r="AG123" s="70">
        <v>122687.56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0</v>
      </c>
      <c r="E125" s="73">
        <v>1200</v>
      </c>
      <c r="F125" s="73">
        <v>1960</v>
      </c>
      <c r="G125" s="73">
        <v>3495</v>
      </c>
      <c r="H125" s="96">
        <v>3495</v>
      </c>
      <c r="I125" s="73">
        <v>3495</v>
      </c>
      <c r="J125" s="73">
        <v>3495</v>
      </c>
      <c r="K125" s="73">
        <v>3495</v>
      </c>
      <c r="L125" s="73">
        <v>3495</v>
      </c>
      <c r="M125" s="73">
        <v>3495</v>
      </c>
      <c r="N125" s="73">
        <v>3495</v>
      </c>
      <c r="O125" s="73">
        <v>3495</v>
      </c>
      <c r="P125" s="73">
        <v>3495</v>
      </c>
      <c r="Q125" s="73">
        <v>3495</v>
      </c>
      <c r="R125" s="73">
        <v>3185</v>
      </c>
      <c r="S125" s="73">
        <v>2970</v>
      </c>
      <c r="T125" s="73">
        <v>2550</v>
      </c>
      <c r="U125" s="73">
        <v>2315</v>
      </c>
      <c r="V125" s="73">
        <v>2100</v>
      </c>
      <c r="W125" s="73">
        <v>0</v>
      </c>
      <c r="X125" s="73">
        <v>0</v>
      </c>
      <c r="Y125" s="73">
        <v>0</v>
      </c>
      <c r="Z125" s="73">
        <v>0</v>
      </c>
      <c r="AA125" s="73">
        <v>0</v>
      </c>
      <c r="AB125" s="73">
        <v>0</v>
      </c>
      <c r="AC125" s="73">
        <v>0</v>
      </c>
      <c r="AD125" s="73">
        <v>0</v>
      </c>
      <c r="AE125" s="73">
        <v>0</v>
      </c>
      <c r="AF125" s="73">
        <v>0</v>
      </c>
      <c r="AG125" s="70">
        <v>54725</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720</v>
      </c>
      <c r="F126" s="73">
        <v>1176</v>
      </c>
      <c r="G126" s="73">
        <v>2097</v>
      </c>
      <c r="H126" s="73">
        <v>2097</v>
      </c>
      <c r="I126" s="73">
        <v>2097</v>
      </c>
      <c r="J126" s="73">
        <v>2097</v>
      </c>
      <c r="K126" s="73">
        <v>2097</v>
      </c>
      <c r="L126" s="73">
        <v>2097</v>
      </c>
      <c r="M126" s="73">
        <v>2097</v>
      </c>
      <c r="N126" s="73">
        <v>2097</v>
      </c>
      <c r="O126" s="73">
        <v>2097</v>
      </c>
      <c r="P126" s="73">
        <v>2097</v>
      </c>
      <c r="Q126" s="73">
        <v>2097</v>
      </c>
      <c r="R126" s="73">
        <v>1911</v>
      </c>
      <c r="S126" s="73">
        <v>1782</v>
      </c>
      <c r="T126" s="73">
        <v>1530</v>
      </c>
      <c r="U126" s="73">
        <v>1389</v>
      </c>
      <c r="V126" s="73">
        <v>1260</v>
      </c>
      <c r="W126" s="73">
        <v>0</v>
      </c>
      <c r="X126" s="73">
        <v>0</v>
      </c>
      <c r="Y126" s="73">
        <v>0</v>
      </c>
      <c r="Z126" s="73">
        <v>0</v>
      </c>
      <c r="AA126" s="73">
        <v>0</v>
      </c>
      <c r="AB126" s="73">
        <v>0</v>
      </c>
      <c r="AC126" s="73">
        <v>0</v>
      </c>
      <c r="AD126" s="73">
        <v>0</v>
      </c>
      <c r="AE126" s="73">
        <v>0</v>
      </c>
      <c r="AF126" s="73">
        <v>0</v>
      </c>
      <c r="AG126" s="70">
        <v>32835</v>
      </c>
      <c r="AH126" s="63"/>
    </row>
    <row r="127" spans="1:62" s="21" customFormat="1" x14ac:dyDescent="0.25">
      <c r="A127" s="68" t="s">
        <v>18</v>
      </c>
      <c r="B127" s="73"/>
      <c r="C127" s="73">
        <v>0</v>
      </c>
      <c r="D127" s="73">
        <v>0</v>
      </c>
      <c r="E127" s="73">
        <v>480</v>
      </c>
      <c r="F127" s="73">
        <v>784</v>
      </c>
      <c r="G127" s="73">
        <v>1398</v>
      </c>
      <c r="H127" s="73">
        <v>1398</v>
      </c>
      <c r="I127" s="73">
        <v>1398</v>
      </c>
      <c r="J127" s="73">
        <v>1398</v>
      </c>
      <c r="K127" s="73">
        <v>1398</v>
      </c>
      <c r="L127" s="73">
        <v>1398</v>
      </c>
      <c r="M127" s="73">
        <v>1398</v>
      </c>
      <c r="N127" s="73">
        <v>1398</v>
      </c>
      <c r="O127" s="73">
        <v>1398</v>
      </c>
      <c r="P127" s="73">
        <v>1398</v>
      </c>
      <c r="Q127" s="73">
        <v>1398</v>
      </c>
      <c r="R127" s="73">
        <v>1274</v>
      </c>
      <c r="S127" s="73">
        <v>1188</v>
      </c>
      <c r="T127" s="73">
        <v>1020</v>
      </c>
      <c r="U127" s="73">
        <v>926</v>
      </c>
      <c r="V127" s="73">
        <v>840</v>
      </c>
      <c r="W127" s="73">
        <v>0</v>
      </c>
      <c r="X127" s="73">
        <v>0</v>
      </c>
      <c r="Y127" s="73">
        <v>0</v>
      </c>
      <c r="Z127" s="73">
        <v>0</v>
      </c>
      <c r="AA127" s="73">
        <v>0</v>
      </c>
      <c r="AB127" s="73">
        <v>0</v>
      </c>
      <c r="AC127" s="73">
        <v>0</v>
      </c>
      <c r="AD127" s="73">
        <v>0</v>
      </c>
      <c r="AE127" s="73">
        <v>0</v>
      </c>
      <c r="AF127" s="73">
        <v>0</v>
      </c>
      <c r="AG127" s="70">
        <v>21890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2.2999999999999998</v>
      </c>
      <c r="D129" s="74">
        <v>2.2999999999999998</v>
      </c>
      <c r="E129" s="74">
        <v>2.2999999999999998</v>
      </c>
      <c r="F129" s="74">
        <v>2.2999999999999998</v>
      </c>
      <c r="G129" s="74">
        <v>2.2999999999999998</v>
      </c>
      <c r="H129" s="97">
        <v>2.2999999999999998</v>
      </c>
      <c r="I129" s="74">
        <v>2.2999999999999998</v>
      </c>
      <c r="J129" s="74">
        <v>2.2999999999999998</v>
      </c>
      <c r="K129" s="74">
        <v>2.2999999999999998</v>
      </c>
      <c r="L129" s="74">
        <v>2.2999999999999998</v>
      </c>
      <c r="M129" s="74">
        <v>2.2999999999999998</v>
      </c>
      <c r="N129" s="74">
        <v>2.2999999999999998</v>
      </c>
      <c r="O129" s="74">
        <v>2.2999999999999998</v>
      </c>
      <c r="P129" s="74">
        <v>2.2999999999999998</v>
      </c>
      <c r="Q129" s="74">
        <v>2.2999999999999998</v>
      </c>
      <c r="R129" s="74">
        <v>2.2999999999999998</v>
      </c>
      <c r="S129" s="74">
        <v>2.2999999999999998</v>
      </c>
      <c r="T129" s="74">
        <v>2.2999999999999998</v>
      </c>
      <c r="U129" s="74">
        <v>2.2999999999999998</v>
      </c>
      <c r="V129" s="74">
        <v>2.2999999999999998</v>
      </c>
      <c r="W129" s="74">
        <v>2.2999999999999998</v>
      </c>
      <c r="X129" s="74">
        <v>2.2999999999999998</v>
      </c>
      <c r="Y129" s="74">
        <v>2.2999999999999998</v>
      </c>
      <c r="Z129" s="74">
        <v>2.2999999999999998</v>
      </c>
      <c r="AA129" s="74">
        <v>2.2999999999999998</v>
      </c>
      <c r="AB129" s="74">
        <v>2.2999999999999998</v>
      </c>
      <c r="AC129" s="74">
        <v>2.2999999999999998</v>
      </c>
      <c r="AD129" s="74">
        <v>2.2999999999999998</v>
      </c>
      <c r="AE129" s="74">
        <v>2.2999999999999998</v>
      </c>
      <c r="AF129" s="74">
        <v>2.2999999999999998</v>
      </c>
      <c r="AG129" s="74">
        <v>2.2999999999999998</v>
      </c>
      <c r="AH129" s="63"/>
    </row>
    <row r="130" spans="1:40" s="21" customFormat="1" x14ac:dyDescent="0.25">
      <c r="A130" s="68" t="s">
        <v>15</v>
      </c>
      <c r="B130" s="74"/>
      <c r="C130" s="74">
        <v>1.4</v>
      </c>
      <c r="D130" s="74">
        <v>1.4</v>
      </c>
      <c r="E130" s="74">
        <v>1.4</v>
      </c>
      <c r="F130" s="74">
        <v>1.4</v>
      </c>
      <c r="G130" s="74">
        <v>1.4</v>
      </c>
      <c r="H130" s="74">
        <v>1.4</v>
      </c>
      <c r="I130" s="74">
        <v>1.4</v>
      </c>
      <c r="J130" s="74">
        <v>1.4</v>
      </c>
      <c r="K130" s="74">
        <v>1.4</v>
      </c>
      <c r="L130" s="74">
        <v>1.4</v>
      </c>
      <c r="M130" s="74">
        <v>1.4</v>
      </c>
      <c r="N130" s="74">
        <v>1.4</v>
      </c>
      <c r="O130" s="74">
        <v>1.4</v>
      </c>
      <c r="P130" s="74">
        <v>1.4</v>
      </c>
      <c r="Q130" s="74">
        <v>1.4</v>
      </c>
      <c r="R130" s="74">
        <v>1.4</v>
      </c>
      <c r="S130" s="74">
        <v>1.4</v>
      </c>
      <c r="T130" s="74">
        <v>1.4</v>
      </c>
      <c r="U130" s="74">
        <v>1.4</v>
      </c>
      <c r="V130" s="74">
        <v>1.4</v>
      </c>
      <c r="W130" s="74">
        <v>1.4</v>
      </c>
      <c r="X130" s="74">
        <v>1.4</v>
      </c>
      <c r="Y130" s="74">
        <v>1.4</v>
      </c>
      <c r="Z130" s="74">
        <v>1.4</v>
      </c>
      <c r="AA130" s="74">
        <v>1.4</v>
      </c>
      <c r="AB130" s="74">
        <v>1.4</v>
      </c>
      <c r="AC130" s="74">
        <v>1.4</v>
      </c>
      <c r="AD130" s="74">
        <v>1.4</v>
      </c>
      <c r="AE130" s="74">
        <v>1.4</v>
      </c>
      <c r="AF130" s="74">
        <v>1.4</v>
      </c>
      <c r="AG130" s="74">
        <v>1.4</v>
      </c>
      <c r="AH130" s="63"/>
    </row>
    <row r="131" spans="1:40" s="21" customFormat="1" x14ac:dyDescent="0.25">
      <c r="A131" s="68" t="s">
        <v>14</v>
      </c>
      <c r="B131" s="74"/>
      <c r="C131" s="74">
        <v>0.8</v>
      </c>
      <c r="D131" s="74">
        <v>0.8</v>
      </c>
      <c r="E131" s="74">
        <v>0.8</v>
      </c>
      <c r="F131" s="74">
        <v>0.8</v>
      </c>
      <c r="G131" s="74">
        <v>0.8</v>
      </c>
      <c r="H131" s="74">
        <v>0.8</v>
      </c>
      <c r="I131" s="74">
        <v>0.8</v>
      </c>
      <c r="J131" s="74">
        <v>0.8</v>
      </c>
      <c r="K131" s="74">
        <v>0.8</v>
      </c>
      <c r="L131" s="74">
        <v>0.8</v>
      </c>
      <c r="M131" s="74">
        <v>0.8</v>
      </c>
      <c r="N131" s="74">
        <v>0.8</v>
      </c>
      <c r="O131" s="74">
        <v>0.8</v>
      </c>
      <c r="P131" s="74">
        <v>0.8</v>
      </c>
      <c r="Q131" s="74">
        <v>0.8</v>
      </c>
      <c r="R131" s="74">
        <v>0.8</v>
      </c>
      <c r="S131" s="74">
        <v>0.8</v>
      </c>
      <c r="T131" s="74">
        <v>0.8</v>
      </c>
      <c r="U131" s="74">
        <v>0.8</v>
      </c>
      <c r="V131" s="74">
        <v>0.8</v>
      </c>
      <c r="W131" s="74">
        <v>0.8</v>
      </c>
      <c r="X131" s="74">
        <v>0.8</v>
      </c>
      <c r="Y131" s="74">
        <v>0.8</v>
      </c>
      <c r="Z131" s="74">
        <v>0.8</v>
      </c>
      <c r="AA131" s="74">
        <v>0.8</v>
      </c>
      <c r="AB131" s="74">
        <v>0.8</v>
      </c>
      <c r="AC131" s="74">
        <v>0.8</v>
      </c>
      <c r="AD131" s="74">
        <v>0.8</v>
      </c>
      <c r="AE131" s="74">
        <v>0.8</v>
      </c>
      <c r="AF131" s="74">
        <v>0.8</v>
      </c>
      <c r="AG131" s="74">
        <v>0.8</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0</v>
      </c>
      <c r="E133" s="70">
        <v>4152</v>
      </c>
      <c r="F133" s="70">
        <v>6781.6</v>
      </c>
      <c r="G133" s="70">
        <v>10137.799999999999</v>
      </c>
      <c r="H133" s="95">
        <v>12092.7</v>
      </c>
      <c r="I133" s="70">
        <v>12092.7</v>
      </c>
      <c r="J133" s="70">
        <v>12092.7</v>
      </c>
      <c r="K133" s="70">
        <v>12092.7</v>
      </c>
      <c r="L133" s="70">
        <v>12092.7</v>
      </c>
      <c r="M133" s="70">
        <v>12092.7</v>
      </c>
      <c r="N133" s="70">
        <v>12092.7</v>
      </c>
      <c r="O133" s="70">
        <v>12092.7</v>
      </c>
      <c r="P133" s="70">
        <v>12092.7</v>
      </c>
      <c r="Q133" s="70">
        <v>12092.7</v>
      </c>
      <c r="R133" s="70">
        <v>11020.1</v>
      </c>
      <c r="S133" s="70">
        <v>10276.200000000001</v>
      </c>
      <c r="T133" s="70">
        <v>8823</v>
      </c>
      <c r="U133" s="70">
        <v>8009.9</v>
      </c>
      <c r="V133" s="70">
        <v>7266</v>
      </c>
      <c r="W133" s="70">
        <v>0</v>
      </c>
      <c r="X133" s="70">
        <v>0</v>
      </c>
      <c r="Y133" s="70">
        <v>0</v>
      </c>
      <c r="Z133" s="70">
        <v>0</v>
      </c>
      <c r="AA133" s="70">
        <v>0</v>
      </c>
      <c r="AB133" s="70">
        <v>0</v>
      </c>
      <c r="AC133" s="70">
        <v>0</v>
      </c>
      <c r="AD133" s="70">
        <v>0</v>
      </c>
      <c r="AE133" s="70">
        <v>0</v>
      </c>
      <c r="AF133" s="70">
        <v>0</v>
      </c>
      <c r="AG133" s="70">
        <v>187393.6</v>
      </c>
      <c r="AH133" s="63"/>
    </row>
    <row r="134" spans="1:40" s="21" customFormat="1" x14ac:dyDescent="0.25">
      <c r="A134" s="66" t="s">
        <v>11</v>
      </c>
      <c r="B134" s="70"/>
      <c r="C134" s="70">
        <v>-7032</v>
      </c>
      <c r="D134" s="70">
        <v>-3599.5</v>
      </c>
      <c r="E134" s="70">
        <v>-1325.77</v>
      </c>
      <c r="F134" s="70">
        <v>1000.8</v>
      </c>
      <c r="G134" s="70">
        <v>3945.37</v>
      </c>
      <c r="H134" s="95">
        <v>5664.59</v>
      </c>
      <c r="I134" s="70">
        <v>5664.59</v>
      </c>
      <c r="J134" s="70">
        <v>5664.59</v>
      </c>
      <c r="K134" s="70">
        <v>5664.59</v>
      </c>
      <c r="L134" s="70">
        <v>5664.59</v>
      </c>
      <c r="M134" s="70">
        <v>5664.59</v>
      </c>
      <c r="N134" s="70">
        <v>5664.59</v>
      </c>
      <c r="O134" s="70">
        <v>5664.59</v>
      </c>
      <c r="P134" s="70">
        <v>5664.59</v>
      </c>
      <c r="Q134" s="70">
        <v>5664.59</v>
      </c>
      <c r="R134" s="70">
        <v>4721.3</v>
      </c>
      <c r="S134" s="70">
        <v>4067.09</v>
      </c>
      <c r="T134" s="70">
        <v>2789.09</v>
      </c>
      <c r="U134" s="70">
        <v>2074.0100000000002</v>
      </c>
      <c r="V134" s="70">
        <v>1419.8</v>
      </c>
      <c r="W134" s="70">
        <v>0</v>
      </c>
      <c r="X134" s="70">
        <v>0</v>
      </c>
      <c r="Y134" s="70">
        <v>0</v>
      </c>
      <c r="Z134" s="70">
        <v>0</v>
      </c>
      <c r="AA134" s="70">
        <v>0</v>
      </c>
      <c r="AB134" s="70">
        <v>0</v>
      </c>
      <c r="AC134" s="70">
        <v>0</v>
      </c>
      <c r="AD134" s="70">
        <v>0</v>
      </c>
      <c r="AE134" s="70">
        <v>0</v>
      </c>
      <c r="AF134" s="70">
        <v>0</v>
      </c>
      <c r="AG134" s="70">
        <v>64706.04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15276000</v>
      </c>
      <c r="J5" t="s">
        <v>4</v>
      </c>
      <c r="K5" s="1">
        <v>1080000</v>
      </c>
      <c r="S5" s="120"/>
      <c r="T5" s="120"/>
      <c r="U5" s="120"/>
      <c r="V5" s="120"/>
      <c r="W5" s="120"/>
      <c r="X5" s="120"/>
      <c r="Y5" s="120"/>
      <c r="Z5" s="120"/>
    </row>
    <row r="6" spans="1:27" x14ac:dyDescent="0.3">
      <c r="A6" t="s">
        <v>8</v>
      </c>
      <c r="B6" s="1">
        <v>14820000</v>
      </c>
      <c r="J6" t="s">
        <v>8</v>
      </c>
      <c r="K6" s="1">
        <v>31051100</v>
      </c>
      <c r="S6" s="120"/>
      <c r="T6" s="120"/>
      <c r="U6" s="120"/>
      <c r="V6" s="120"/>
      <c r="W6" s="120"/>
      <c r="X6" s="120"/>
      <c r="Y6" s="120"/>
      <c r="Z6" s="120"/>
      <c r="AA6" s="18"/>
    </row>
    <row r="7" spans="1:27" x14ac:dyDescent="0.3">
      <c r="A7" t="s">
        <v>9</v>
      </c>
      <c r="B7" s="1">
        <v>11760457.142857157</v>
      </c>
      <c r="J7" t="s">
        <v>9</v>
      </c>
      <c r="K7" s="1">
        <v>504000</v>
      </c>
      <c r="S7" s="120"/>
      <c r="T7" s="120"/>
      <c r="U7" s="120"/>
      <c r="V7" s="120"/>
      <c r="W7" s="120"/>
      <c r="X7" s="120"/>
      <c r="Y7" s="120"/>
      <c r="Z7" s="120"/>
      <c r="AA7" s="18"/>
    </row>
    <row r="8" spans="1:27" x14ac:dyDescent="0.3">
      <c r="A8" t="s">
        <v>7</v>
      </c>
      <c r="B8" s="1">
        <v>5966000</v>
      </c>
      <c r="J8" t="s">
        <v>7</v>
      </c>
      <c r="K8" s="1">
        <v>20655000</v>
      </c>
      <c r="S8" s="120"/>
      <c r="T8" s="120"/>
      <c r="U8" s="120"/>
      <c r="V8" s="120"/>
      <c r="W8" s="120"/>
      <c r="X8" s="120"/>
      <c r="Y8" s="120"/>
      <c r="Z8" s="120"/>
    </row>
    <row r="9" spans="1:27" x14ac:dyDescent="0.3">
      <c r="A9" t="s">
        <v>3</v>
      </c>
      <c r="B9" s="1">
        <v>760000</v>
      </c>
      <c r="J9" t="s">
        <v>3</v>
      </c>
      <c r="K9" s="1">
        <v>2140000</v>
      </c>
      <c r="S9" s="120"/>
      <c r="T9" s="120"/>
      <c r="U9" s="120"/>
      <c r="V9" s="120"/>
      <c r="W9" s="120"/>
      <c r="X9" s="120"/>
      <c r="Y9" s="120"/>
      <c r="Z9" s="120"/>
    </row>
    <row r="10" spans="1:27" x14ac:dyDescent="0.3">
      <c r="A10" t="s">
        <v>6</v>
      </c>
      <c r="B10" s="1">
        <v>0</v>
      </c>
      <c r="J10" t="s">
        <v>6</v>
      </c>
      <c r="K10" s="1">
        <v>120000</v>
      </c>
      <c r="S10" s="120"/>
      <c r="T10" s="120"/>
      <c r="U10" s="120"/>
      <c r="V10" s="120"/>
      <c r="W10" s="120"/>
      <c r="X10" s="120"/>
      <c r="Y10" s="120"/>
      <c r="Z10" s="120"/>
    </row>
    <row r="11" spans="1:27" x14ac:dyDescent="0.3">
      <c r="A11" t="s">
        <v>5</v>
      </c>
      <c r="B11" s="1">
        <v>5776000</v>
      </c>
      <c r="J11" t="s">
        <v>5</v>
      </c>
      <c r="K11" s="1">
        <v>0</v>
      </c>
      <c r="S11" s="120"/>
      <c r="T11" s="120"/>
      <c r="U11" s="120"/>
      <c r="V11" s="120"/>
      <c r="W11" s="120"/>
      <c r="X11" s="120"/>
      <c r="Y11" s="120"/>
      <c r="Z11" s="120"/>
    </row>
    <row r="12" spans="1:27" x14ac:dyDescent="0.3">
      <c r="A12" t="s">
        <v>59</v>
      </c>
      <c r="B12" s="1">
        <v>0</v>
      </c>
      <c r="J12" t="s">
        <v>59</v>
      </c>
      <c r="K12" s="1">
        <v>1200000</v>
      </c>
    </row>
    <row r="13" spans="1:27" x14ac:dyDescent="0.3">
      <c r="A13" t="s">
        <v>10</v>
      </c>
      <c r="B13" s="1">
        <v>0</v>
      </c>
      <c r="J13" t="s">
        <v>10</v>
      </c>
      <c r="K13" s="1">
        <v>11579000</v>
      </c>
    </row>
    <row r="14" spans="1:27" x14ac:dyDescent="0.3">
      <c r="A14" t="s">
        <v>63</v>
      </c>
      <c r="B14" s="1">
        <v>0</v>
      </c>
      <c r="J14" t="s">
        <v>63</v>
      </c>
      <c r="K14" s="1">
        <v>0</v>
      </c>
    </row>
    <row r="15" spans="1:27" x14ac:dyDescent="0.3">
      <c r="A15" s="12" t="s">
        <v>64</v>
      </c>
      <c r="B15" s="13">
        <v>54358457.142857157</v>
      </c>
      <c r="J15" s="12" t="s">
        <v>64</v>
      </c>
      <c r="K15" s="13">
        <v>68329100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36582402</v>
      </c>
      <c r="J22" t="s">
        <v>4</v>
      </c>
      <c r="K22" s="1">
        <v>1909980</v>
      </c>
      <c r="S22" s="120"/>
      <c r="T22" s="120"/>
      <c r="U22" s="120"/>
      <c r="V22" s="120"/>
      <c r="W22" s="120"/>
      <c r="X22" s="120"/>
      <c r="Y22" s="120"/>
      <c r="Z22" s="120"/>
    </row>
    <row r="23" spans="1:26" x14ac:dyDescent="0.3">
      <c r="A23" t="s">
        <v>8</v>
      </c>
      <c r="B23" s="1">
        <v>35490390</v>
      </c>
      <c r="J23" t="s">
        <v>8</v>
      </c>
      <c r="K23" s="1">
        <v>51395160</v>
      </c>
      <c r="S23" s="120"/>
      <c r="T23" s="120"/>
      <c r="U23" s="120"/>
      <c r="V23" s="120"/>
      <c r="W23" s="120"/>
      <c r="X23" s="120"/>
      <c r="Y23" s="120"/>
      <c r="Z23" s="120"/>
    </row>
    <row r="24" spans="1:26" ht="14.55" customHeight="1" x14ac:dyDescent="0.3">
      <c r="A24" t="s">
        <v>9</v>
      </c>
      <c r="B24" s="1">
        <v>28163509.485714305</v>
      </c>
      <c r="J24" t="s">
        <v>9</v>
      </c>
      <c r="K24" s="1">
        <v>1358167.6433121045</v>
      </c>
      <c r="S24" s="120"/>
      <c r="T24" s="120"/>
      <c r="U24" s="120"/>
      <c r="V24" s="120"/>
      <c r="W24" s="120"/>
      <c r="X24" s="120"/>
      <c r="Y24" s="120"/>
      <c r="Z24" s="120"/>
    </row>
    <row r="25" spans="1:26" x14ac:dyDescent="0.3">
      <c r="A25" t="s">
        <v>7</v>
      </c>
      <c r="B25" s="1">
        <v>14287157</v>
      </c>
      <c r="J25" t="s">
        <v>7</v>
      </c>
      <c r="K25" s="1">
        <v>49872819</v>
      </c>
      <c r="S25" s="120"/>
      <c r="T25" s="120"/>
      <c r="U25" s="120"/>
      <c r="V25" s="120"/>
      <c r="W25" s="120"/>
      <c r="X25" s="120"/>
      <c r="Y25" s="120"/>
      <c r="Z25" s="120"/>
    </row>
    <row r="26" spans="1:26" ht="14.55" customHeight="1" x14ac:dyDescent="0.3">
      <c r="A26" t="s">
        <v>3</v>
      </c>
      <c r="B26" s="1">
        <v>1820020</v>
      </c>
      <c r="J26" t="s">
        <v>3</v>
      </c>
      <c r="K26" s="1">
        <v>5766822.9299362963</v>
      </c>
      <c r="S26" s="120"/>
      <c r="T26" s="120"/>
      <c r="U26" s="120"/>
      <c r="V26" s="120"/>
      <c r="W26" s="120"/>
      <c r="X26" s="120"/>
      <c r="Y26" s="120"/>
      <c r="Z26" s="120"/>
    </row>
    <row r="27" spans="1:26" x14ac:dyDescent="0.3">
      <c r="A27" t="s">
        <v>6</v>
      </c>
      <c r="B27" s="1">
        <v>0</v>
      </c>
      <c r="J27" t="s">
        <v>6</v>
      </c>
      <c r="K27" s="1">
        <v>323373</v>
      </c>
      <c r="S27" s="120"/>
      <c r="T27" s="120"/>
      <c r="U27" s="120"/>
      <c r="V27" s="120"/>
      <c r="W27" s="120"/>
      <c r="X27" s="120"/>
      <c r="Y27" s="120"/>
      <c r="Z27" s="120"/>
    </row>
    <row r="28" spans="1:26" x14ac:dyDescent="0.3">
      <c r="A28" t="s">
        <v>5</v>
      </c>
      <c r="B28" s="1">
        <v>13832152</v>
      </c>
      <c r="J28" t="s">
        <v>5</v>
      </c>
      <c r="K28" s="1">
        <v>0</v>
      </c>
      <c r="S28" s="120"/>
      <c r="T28" s="120"/>
      <c r="U28" s="120"/>
      <c r="V28" s="120"/>
      <c r="W28" s="120"/>
      <c r="X28" s="120"/>
      <c r="Y28" s="120"/>
      <c r="Z28" s="120"/>
    </row>
    <row r="29" spans="1:26" x14ac:dyDescent="0.3">
      <c r="A29" t="s">
        <v>59</v>
      </c>
      <c r="B29" s="1">
        <v>0</v>
      </c>
      <c r="J29" t="s">
        <v>59</v>
      </c>
      <c r="K29" s="1">
        <v>3233732</v>
      </c>
    </row>
    <row r="30" spans="1:26" x14ac:dyDescent="0.3">
      <c r="A30" t="s">
        <v>10</v>
      </c>
      <c r="B30" s="1">
        <v>0</v>
      </c>
      <c r="J30" t="s">
        <v>10</v>
      </c>
      <c r="K30" s="1">
        <v>31202989.599999994</v>
      </c>
    </row>
    <row r="31" spans="1:26" x14ac:dyDescent="0.3">
      <c r="A31" t="s">
        <v>63</v>
      </c>
      <c r="B31" s="1">
        <v>0</v>
      </c>
      <c r="J31" t="s">
        <v>63</v>
      </c>
      <c r="K31" s="1">
        <v>0</v>
      </c>
    </row>
    <row r="32" spans="1:26" x14ac:dyDescent="0.3">
      <c r="A32" s="12" t="s">
        <v>64</v>
      </c>
      <c r="B32" s="13">
        <v>130175630.4857143</v>
      </c>
      <c r="J32" s="12" t="s">
        <v>64</v>
      </c>
      <c r="K32" s="13">
        <v>145063044.17324838</v>
      </c>
    </row>
    <row r="35" spans="1:15" x14ac:dyDescent="0.3">
      <c r="B35" t="s">
        <v>66</v>
      </c>
      <c r="C35" t="s">
        <v>67</v>
      </c>
      <c r="D35" t="s">
        <v>23</v>
      </c>
      <c r="H35" t="s">
        <v>67</v>
      </c>
      <c r="I35" t="s">
        <v>23</v>
      </c>
    </row>
    <row r="36" spans="1:15" x14ac:dyDescent="0.3">
      <c r="A36" t="s">
        <v>106</v>
      </c>
      <c r="B36" s="14">
        <v>122687557.14285716</v>
      </c>
      <c r="C36" s="14">
        <v>54358457.142857157</v>
      </c>
      <c r="D36" s="14">
        <v>68329100</v>
      </c>
      <c r="G36" t="s">
        <v>106</v>
      </c>
      <c r="H36" s="15">
        <v>0.4430641412116656</v>
      </c>
      <c r="I36" s="15">
        <v>0.5569358587883344</v>
      </c>
    </row>
    <row r="37" spans="1:15" x14ac:dyDescent="0.3">
      <c r="A37" t="s">
        <v>105</v>
      </c>
      <c r="B37" s="14">
        <v>275238674.65896267</v>
      </c>
      <c r="C37" s="14">
        <v>130175630.4857143</v>
      </c>
      <c r="D37" s="14">
        <v>145063044.17324838</v>
      </c>
      <c r="G37" t="s">
        <v>105</v>
      </c>
      <c r="H37" s="15">
        <v>0.47295544729318933</v>
      </c>
      <c r="I37" s="15">
        <v>0.52704455270681072</v>
      </c>
    </row>
    <row r="38" spans="1:15" x14ac:dyDescent="0.3">
      <c r="O38" s="17">
        <v>87037826503949.031</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2540.98</v>
      </c>
      <c r="J11" s="19"/>
      <c r="K11" s="19"/>
      <c r="L11" s="19"/>
      <c r="M11" s="19"/>
      <c r="N11" s="19"/>
      <c r="O11" s="19"/>
      <c r="P11" s="19"/>
    </row>
    <row r="12" spans="1:16" ht="14.55" customHeight="1" thickBot="1" x14ac:dyDescent="0.3">
      <c r="A12" s="19"/>
      <c r="B12" s="19"/>
      <c r="C12" s="19"/>
      <c r="D12" s="19"/>
      <c r="E12" s="19"/>
      <c r="F12" s="19"/>
      <c r="G12" s="44" t="s">
        <v>72</v>
      </c>
      <c r="H12" s="45" t="s">
        <v>73</v>
      </c>
      <c r="I12" s="46">
        <v>7586840</v>
      </c>
      <c r="J12" s="19"/>
      <c r="K12" s="19"/>
      <c r="L12" s="19"/>
      <c r="M12" s="19"/>
      <c r="N12" s="19"/>
      <c r="O12" s="19"/>
      <c r="P12" s="19"/>
    </row>
    <row r="13" spans="1:16" ht="14.55" customHeight="1" thickBot="1" x14ac:dyDescent="0.3">
      <c r="A13" s="19"/>
      <c r="B13" s="19"/>
      <c r="C13" s="19"/>
      <c r="D13" s="19"/>
      <c r="E13" s="19"/>
      <c r="F13" s="19"/>
      <c r="G13" s="44" t="s">
        <v>74</v>
      </c>
      <c r="H13" s="45" t="s">
        <v>73</v>
      </c>
      <c r="I13" s="46">
        <v>64159976</v>
      </c>
      <c r="J13" s="19"/>
      <c r="K13" s="19"/>
      <c r="L13" s="19"/>
      <c r="M13" s="19"/>
      <c r="N13" s="19"/>
      <c r="O13" s="19"/>
      <c r="P13" s="19"/>
    </row>
    <row r="14" spans="1:16" ht="14.55" customHeight="1" thickBot="1" x14ac:dyDescent="0.3">
      <c r="A14" s="19"/>
      <c r="B14" s="19"/>
      <c r="C14" s="19"/>
      <c r="D14" s="19"/>
      <c r="E14" s="19"/>
      <c r="F14" s="19"/>
      <c r="G14" s="44" t="s">
        <v>75</v>
      </c>
      <c r="H14" s="45" t="s">
        <v>76</v>
      </c>
      <c r="I14" s="47">
        <v>108.32000000000001</v>
      </c>
      <c r="J14" s="19"/>
      <c r="K14" s="19"/>
      <c r="L14" s="19"/>
      <c r="M14" s="19"/>
      <c r="N14" s="19"/>
      <c r="O14" s="19"/>
      <c r="P14" s="19"/>
    </row>
    <row r="15" spans="1:16" ht="14.55" customHeight="1" thickBot="1" x14ac:dyDescent="0.3">
      <c r="A15" s="19"/>
      <c r="B15" s="19"/>
      <c r="C15" s="19"/>
      <c r="D15" s="19"/>
      <c r="E15" s="19"/>
      <c r="F15" s="19"/>
      <c r="G15" s="44" t="s">
        <v>77</v>
      </c>
      <c r="H15" s="45" t="s">
        <v>60</v>
      </c>
      <c r="I15" s="48">
        <v>-9.9283615185337233</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1.7165249723042835</v>
      </c>
      <c r="F40" s="78">
        <v>1.8309599704579025</v>
      </c>
      <c r="G40" s="78">
        <v>1.9453949686115215</v>
      </c>
      <c r="H40" s="78">
        <v>2.0598299667651405</v>
      </c>
      <c r="I40" s="78">
        <v>2.1742649649187591</v>
      </c>
      <c r="J40" s="54">
        <v>2.2886999630723781</v>
      </c>
      <c r="K40" s="78">
        <v>2.4031349612259971</v>
      </c>
      <c r="L40" s="78">
        <v>2.5175699593796157</v>
      </c>
      <c r="M40" s="78">
        <v>2.6320049575332347</v>
      </c>
      <c r="N40" s="78">
        <v>2.7464399556868537</v>
      </c>
      <c r="O40" s="78">
        <v>2.8608749538404727</v>
      </c>
      <c r="P40" s="19"/>
    </row>
    <row r="41" spans="1:16" x14ac:dyDescent="0.25">
      <c r="A41" s="19"/>
      <c r="B41" s="19"/>
      <c r="C41" s="55">
        <v>-0.2</v>
      </c>
      <c r="D41" s="56">
        <v>62977.248</v>
      </c>
      <c r="E41" s="90">
        <v>-0.60724262009041097</v>
      </c>
      <c r="F41" s="90">
        <v>-0.58105879476310507</v>
      </c>
      <c r="G41" s="90">
        <v>-0.55487496943579906</v>
      </c>
      <c r="H41" s="90">
        <v>-0.52869114410849316</v>
      </c>
      <c r="I41" s="90">
        <v>-0.50250731878118726</v>
      </c>
      <c r="J41" s="90">
        <v>-0.47632349345388125</v>
      </c>
      <c r="K41" s="90">
        <v>-0.45013966812657535</v>
      </c>
      <c r="L41" s="90">
        <v>-0.42395584279926946</v>
      </c>
      <c r="M41" s="90">
        <v>-0.39777201747196356</v>
      </c>
      <c r="N41" s="90">
        <v>-0.37158819214465755</v>
      </c>
      <c r="O41" s="90">
        <v>-0.34540436681735154</v>
      </c>
      <c r="P41" s="19"/>
    </row>
    <row r="42" spans="1:16" x14ac:dyDescent="0.25">
      <c r="A42" s="19"/>
      <c r="B42" s="19"/>
      <c r="C42" s="55">
        <v>-0.15</v>
      </c>
      <c r="D42" s="56">
        <v>78721.56</v>
      </c>
      <c r="E42" s="90">
        <v>-0.50905327511301379</v>
      </c>
      <c r="F42" s="90">
        <v>-0.47632349345388125</v>
      </c>
      <c r="G42" s="90">
        <v>-0.44359371179474882</v>
      </c>
      <c r="H42" s="90">
        <v>-0.4108639301356164</v>
      </c>
      <c r="I42" s="90">
        <v>-0.37813414847648408</v>
      </c>
      <c r="J42" s="90">
        <v>-0.34540436681735165</v>
      </c>
      <c r="K42" s="90">
        <v>-0.31267458515821922</v>
      </c>
      <c r="L42" s="90">
        <v>-0.27994480349908679</v>
      </c>
      <c r="M42" s="90">
        <v>-0.24721502183995447</v>
      </c>
      <c r="N42" s="90">
        <v>-0.21448524018082193</v>
      </c>
      <c r="O42" s="90">
        <v>-0.18175545852168951</v>
      </c>
      <c r="P42" s="19"/>
    </row>
    <row r="43" spans="1:16" x14ac:dyDescent="0.25">
      <c r="A43" s="19"/>
      <c r="B43" s="19"/>
      <c r="C43" s="55">
        <v>-0.1</v>
      </c>
      <c r="D43" s="56">
        <v>92613.6</v>
      </c>
      <c r="E43" s="90">
        <v>-0.42241561778001613</v>
      </c>
      <c r="F43" s="90">
        <v>-0.38390999229868383</v>
      </c>
      <c r="G43" s="90">
        <v>-0.34540436681735154</v>
      </c>
      <c r="H43" s="90">
        <v>-0.30689874133601924</v>
      </c>
      <c r="I43" s="90">
        <v>-0.26839311585468717</v>
      </c>
      <c r="J43" s="90">
        <v>-0.22988749037335476</v>
      </c>
      <c r="K43" s="90">
        <v>-0.19138186489202247</v>
      </c>
      <c r="L43" s="90">
        <v>-0.15287623941069028</v>
      </c>
      <c r="M43" s="90">
        <v>-0.1143706139293581</v>
      </c>
      <c r="N43" s="90">
        <v>-7.5864988448025805E-2</v>
      </c>
      <c r="O43" s="90">
        <v>-3.735936296669351E-2</v>
      </c>
      <c r="P43" s="19"/>
    </row>
    <row r="44" spans="1:16" x14ac:dyDescent="0.25">
      <c r="A44" s="19"/>
      <c r="B44" s="19"/>
      <c r="C44" s="55">
        <v>-0.05</v>
      </c>
      <c r="D44" s="56">
        <v>102904</v>
      </c>
      <c r="E44" s="90">
        <v>-0.35823957531112904</v>
      </c>
      <c r="F44" s="90">
        <v>-0.31545554699853762</v>
      </c>
      <c r="G44" s="90">
        <v>-0.27267151868594619</v>
      </c>
      <c r="H44" s="90">
        <v>-0.22988749037335476</v>
      </c>
      <c r="I44" s="90">
        <v>-0.18710346206076356</v>
      </c>
      <c r="J44" s="90">
        <v>-0.14431943374817202</v>
      </c>
      <c r="K44" s="90">
        <v>-0.10153540543558059</v>
      </c>
      <c r="L44" s="90">
        <v>-5.8751377122989279E-2</v>
      </c>
      <c r="M44" s="90">
        <v>-1.5967348810397963E-2</v>
      </c>
      <c r="N44" s="90">
        <v>2.6816679502193574E-2</v>
      </c>
      <c r="O44" s="90">
        <v>6.960070781478489E-2</v>
      </c>
      <c r="P44" s="19"/>
    </row>
    <row r="45" spans="1:16" x14ac:dyDescent="0.25">
      <c r="A45" s="19"/>
      <c r="B45" s="19"/>
      <c r="C45" s="51" t="s">
        <v>86</v>
      </c>
      <c r="D45" s="57">
        <v>108320</v>
      </c>
      <c r="E45" s="90">
        <v>-0.32446271085382006</v>
      </c>
      <c r="F45" s="90">
        <v>-0.27942689157740797</v>
      </c>
      <c r="G45" s="90">
        <v>-0.23439107230099598</v>
      </c>
      <c r="H45" s="90">
        <v>-0.189355253024584</v>
      </c>
      <c r="I45" s="90">
        <v>-0.14431943374817202</v>
      </c>
      <c r="J45" s="90">
        <v>-9.928361447176004E-2</v>
      </c>
      <c r="K45" s="90">
        <v>-5.4247795195348059E-2</v>
      </c>
      <c r="L45" s="90">
        <v>-9.2119759189361883E-3</v>
      </c>
      <c r="M45" s="90">
        <v>3.5823843357476015E-2</v>
      </c>
      <c r="N45" s="90">
        <v>8.0859662633887996E-2</v>
      </c>
      <c r="O45" s="90">
        <v>0.12589548191029998</v>
      </c>
      <c r="P45" s="19"/>
    </row>
    <row r="46" spans="1:16" ht="14.55" customHeight="1" x14ac:dyDescent="0.25">
      <c r="A46" s="19"/>
      <c r="B46" s="19"/>
      <c r="C46" s="55">
        <v>0.05</v>
      </c>
      <c r="D46" s="56">
        <v>113736</v>
      </c>
      <c r="E46" s="90">
        <v>-0.29068584639651107</v>
      </c>
      <c r="F46" s="90">
        <v>-0.24339823615627842</v>
      </c>
      <c r="G46" s="90">
        <v>-0.19611062591604578</v>
      </c>
      <c r="H46" s="90">
        <v>-0.14882301567581313</v>
      </c>
      <c r="I46" s="90">
        <v>-0.10153540543558071</v>
      </c>
      <c r="J46" s="90">
        <v>-5.4247795195348059E-2</v>
      </c>
      <c r="K46" s="90">
        <v>-6.9601849551154116E-3</v>
      </c>
      <c r="L46" s="90">
        <v>4.0327425285117124E-2</v>
      </c>
      <c r="M46" s="90">
        <v>8.7615035525349771E-2</v>
      </c>
      <c r="N46" s="90">
        <v>0.13490264576558242</v>
      </c>
      <c r="O46" s="90">
        <v>0.18219025600581507</v>
      </c>
      <c r="P46" s="19"/>
    </row>
    <row r="47" spans="1:16" x14ac:dyDescent="0.25">
      <c r="A47" s="19"/>
      <c r="B47" s="19"/>
      <c r="C47" s="55">
        <v>0.1</v>
      </c>
      <c r="D47" s="56">
        <v>125109.6</v>
      </c>
      <c r="E47" s="90">
        <v>-0.2197544310361621</v>
      </c>
      <c r="F47" s="90">
        <v>-0.16773805977190626</v>
      </c>
      <c r="G47" s="90">
        <v>-0.1157216885076503</v>
      </c>
      <c r="H47" s="90">
        <v>-6.3705317243394455E-2</v>
      </c>
      <c r="I47" s="90">
        <v>-1.1688945979138721E-2</v>
      </c>
      <c r="J47" s="90">
        <v>4.0327425285117124E-2</v>
      </c>
      <c r="K47" s="90">
        <v>9.2343796549373192E-2</v>
      </c>
      <c r="L47" s="90">
        <v>0.14436016781362881</v>
      </c>
      <c r="M47" s="90">
        <v>0.19637653907788466</v>
      </c>
      <c r="N47" s="90">
        <v>0.2483929103421405</v>
      </c>
      <c r="O47" s="90">
        <v>0.30040928160639657</v>
      </c>
      <c r="P47" s="19"/>
    </row>
    <row r="48" spans="1:16" x14ac:dyDescent="0.25">
      <c r="A48" s="19"/>
      <c r="B48" s="19"/>
      <c r="C48" s="55">
        <v>0.15</v>
      </c>
      <c r="D48" s="56">
        <v>143876.04</v>
      </c>
      <c r="E48" s="90">
        <v>-0.10271759569158645</v>
      </c>
      <c r="F48" s="90">
        <v>-4.2898768737692161E-2</v>
      </c>
      <c r="G48" s="90">
        <v>1.6920058216202127E-2</v>
      </c>
      <c r="H48" s="90">
        <v>7.6738885170096305E-2</v>
      </c>
      <c r="I48" s="90">
        <v>0.13655771212399048</v>
      </c>
      <c r="J48" s="90">
        <v>0.19637653907788466</v>
      </c>
      <c r="K48" s="90">
        <v>0.25619536603177928</v>
      </c>
      <c r="L48" s="90">
        <v>0.31601419298567324</v>
      </c>
      <c r="M48" s="90">
        <v>0.37583301993956741</v>
      </c>
      <c r="N48" s="90">
        <v>0.43565184689346181</v>
      </c>
      <c r="O48" s="90">
        <v>0.49547067384735599</v>
      </c>
      <c r="P48" s="19"/>
    </row>
    <row r="49" spans="1:16" ht="14.4" thickBot="1" x14ac:dyDescent="0.3">
      <c r="A49" s="19"/>
      <c r="B49" s="19"/>
      <c r="C49" s="55">
        <v>0.2</v>
      </c>
      <c r="D49" s="58">
        <v>172651.24800000002</v>
      </c>
      <c r="E49" s="90">
        <v>7.6738885170096305E-2</v>
      </c>
      <c r="F49" s="90">
        <v>0.14852147751476941</v>
      </c>
      <c r="G49" s="90">
        <v>0.22030406985944273</v>
      </c>
      <c r="H49" s="90">
        <v>0.29208666220411561</v>
      </c>
      <c r="I49" s="90">
        <v>0.36386925454878871</v>
      </c>
      <c r="J49" s="90">
        <v>0.43565184689346181</v>
      </c>
      <c r="K49" s="90">
        <v>0.50743443923813492</v>
      </c>
      <c r="L49" s="90">
        <v>0.5792170315828078</v>
      </c>
      <c r="M49" s="90">
        <v>0.65099962392748112</v>
      </c>
      <c r="N49" s="90">
        <v>0.72278221627215422</v>
      </c>
      <c r="O49" s="90">
        <v>0.79456480861682732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2026-06-05T20:40:25Z</dcterms:modified>
</cp:coreProperties>
</file>