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1EEDDE3-92A4-4FFF-96DF-54DCADFD44B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<sst xmlns="http://schemas.openxmlformats.org/spreadsheetml/2006/main" count="236" uniqueCount="135">
  <si>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</si>
  <si>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</si>
  <si>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</si>
  <si>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</si>
  <si>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</si>
  <si>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</si>
  <si>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</si>
  <si>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</si>
  <si>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</si>
  <si>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</si>
  <si>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</si>
  <si>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</si>
  <si>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</si>
  <si>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</si>
  <si>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</si>
  <si>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</si>
  <si>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</si>
  <si>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</si>
  <si>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</si>
  <si>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</si>
  <si>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</si>
  <si>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</si>
  <si>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</si>
  <si>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</si>
  <si>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</si>
  <si>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</si>
  <si>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</si>
  <si>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</si>
  <si>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</si>
  <si>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</si>
  <si>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</si>
  <si>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</si>
  <si>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</si>
  <si>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</si>
  <si>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</si>
  <si>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</si>
  <si>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</si>
  <si>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</si>
  <si>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</si>
  <si>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</si>
  <si>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</si>
  <si>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</si>
  <si>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</si>
  <si>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</si>
  <si>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</si>
  <si>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</si>
  <si>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</si>
  <si>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</si>
  <si>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</si>
  <si>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</si>
  <si>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</si>
  <si>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</si>
  <si>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</si>
  <si>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</si>
  <si>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</si>
  <si>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</si>
  <si>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</si>
  <si>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</si>
  <si>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</si>
  <si>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</si>
  <si>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</si>
  <si>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</si>
  <si>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</si>
  <si>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</si>
  <si>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</si>
  <si>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</si>
  <si>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</si>
  <si>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</si>
  <si>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</si>
  <si>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</si>
  <si>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</si>
  <si>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</si>
  <si>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</si>
  <si>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</si>
  <si>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</si>
  <si>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</si>
  <si>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</si>
  <si>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</si>
  <si>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</si>
  <si>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</si>
  <si>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</si>
  <si>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</si>
  <si>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</si>
  <si>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</si>
  <si>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</si>
  <si>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</si>
  <si>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</si>
  <si>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</si>
  <si>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</si>
  <si>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</si>
  <si>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</si>
  <si>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</si>
  <si>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</si>
  <si>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</si>
  <si>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</si>
  <si>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</si>
  <si>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</si>
  <si>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</si>
  <si>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</si>
  <si>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</si>
  <si>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</si>
  <si>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</si>
  <si>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</si>
  <si>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HASS ANTIOQUIA URRAO</t>
  </si>
  <si>
    <t>Premio ALIDE 2025 a la Gestión y Modernización Tecnológica – Por el aplicativo Decision.</t>
  </si>
  <si>
    <t>2026 Q1</t>
  </si>
  <si>
    <t>2021 Q4</t>
  </si>
  <si>
    <t>Material de propagacion: Colino/Plántula // Distancia de siembra: 6 x 6 // Densidad de siembra - Plantas/Ha.: 278 // Duracion del ciclo: 15 años // Productividad/Ha/Ciclo: 187.500 kg // Inicio de Produccion desde la siembra: año 2  // Duracion de la etapa productiva: 14 años // Productividad promedio en etapa productiva  // Cultivo asociado: Asociado con cultivos de ciclo corto en los primeros años improductivos // Productividad promedio etapa productiva: 26.786 kg // % Rendimiento 1ra. Calidad: 90 // % Rendimiento 2da. Calidad: 10 // Precio de venta ponderado por calidad: $3.262 // Valor Jornal: $68.847 // Otros: NA</t>
  </si>
  <si>
    <t>El presente documento corresponde a una actualización del documento PDF de la AgroGuía correspondiente a Aguacate Hass Antioquia Urrao publicada en la página web, y consta de las siguientes partes:</t>
  </si>
  <si>
    <t>- Flujo anualizado de los ingresos (precio y rendimiento) y los costos de producción para una hectárea de
Aguacate Hass Antioquia Urrao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</si>
  <si>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Hass Antioquia Urrao.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</si>
  <si>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</si>
  <si>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</si>
  <si>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</si>
  <si>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</si>
  <si>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Hass Antioquia Urrao.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</si>
  <si>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</si>
  <si>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</si>
  <si>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Hass Antioquia Urrao, en lo que respecta a la mano de obra incluye actividades como la preparación del terreno, la siembra, el trazado y el ahoyado, entre otras, y ascienden a un total de $1,4 millones de pesos (equivalente a 18 jornales). En cuanto a los insumos, se incluyen los gastos relacionados con el material vegetal y las enmiendas, que en conjunto ascienden a  $5,5 millones.</t>
  </si>
  <si>
    <t>*** Los costos de sostenimiento del año 1 comprenden tanto los gastos relacionados con la mano de obra como aquellos asociados con los insumos necesarios desde el momento de la siembra de las plantas hasta finalizar el año 1. Para el caso de Aguacate Hass Antioquia Urrao, en lo que respecta a la mano de obra incluye actividades como la fertilización, riego, control de malezas, plagas y enfermedades, entre otras, y ascienden a un total de $8,6 millones de pesos (equivalente a 110 jornales). En cuanto a los insumos, se incluyen los fertilizantes, plaguicidas, transportes, entre otras, que en conjunto ascienden a  $4,0 millones.</t>
  </si>
  <si>
    <t>Nota 1: en caso de utilizar esta información para el desarrollo de otras publicaciones, por favor citar FINAGRO, "Agro Guía - Marcos de Referencia Agroeconómicos"</t>
  </si>
  <si>
    <t>Los costos totales del ciclo para esta actualización (2026 Q1) equivalen a $459,1 millones, en comparación con los costos del marco original que ascienden a $344,8 millones, (mes de publicación del marco: octubre - 2021).
La rentabilidad actualizada (2026 Q1) bajó frente a la rentabilidad de la primera AgroGuía, pasando del 56,7% al 37,0%. Mientras que el crecimiento de los costos fue del 133,1%, el crecimiento de los ingresos fue del 78,9%.</t>
  </si>
  <si>
    <t>En cuanto a los costos de mano de obra de la AgroGuía actualizada, se destaca la participación de cosecha y beneficio seguido de fertilización, que representan el 34% y el 26% del costo total, respectivamente. En cuanto a los costos de insumos, se destaca la participación de fertilización seguido de control fitosanitario, que representan el 91% y el 5% del costo total, respectivamente.</t>
  </si>
  <si>
    <t>A continuación, se presenta la desagregación de los costos de mano de obra e insumos según las diferentes actividades vinculadas a la producción de AGUACATE HASS ANTIOQUIA URRAO</t>
  </si>
  <si>
    <t>En cuanto a los costos de mano de obra, se destaca la participación de cosecha y beneficio segido por fertilización que representan el 34% y el 26% del costo total, respectivamente. En cuanto a los costos de insumos, se destaca la participación de fertilización segido por control fitosanitario que representan el 92% y el 5% del costo total, respectivamente.</t>
  </si>
  <si>
    <t>En cuanto a los costos de mano de obra, se destaca la participación de cosecha y beneficio segido por fertilización que representan el 34% y el 26% del costo total, respectivamente. En cuanto a los costos de insumos, se destaca la participación de fertilización segido por control fitosanitario que representan el 91% y el 5% del costo total, respectivamente.</t>
  </si>
  <si>
    <t>En cuanto a los costos de mano de obra, se destaca la participación de cosecha y beneficio segido por fertilización que representan el 34% y el 26% del costo total, respectivamente.</t>
  </si>
  <si>
    <t>En cuanto a los costos de insumos, se destaca la participación de fertilización segido por control fitosanitario que representan el 91% y el 5% del costo total, respectivamente.</t>
  </si>
  <si>
    <t>En cuanto a los costos de insumos, se destaca la participación de fertilización segido por control fitosanitario que representan el 92% y el 5% del costo total, respectivamente.</t>
  </si>
  <si>
    <t>En cuanto a los costos de mano de obra, se destaca la participación de cosecha y beneficio segido por fertilización que representan el 34% y el 26% del costo total, respectivamente.En cuanto a los costos de insumos, se destaca la participación de fertilización segido por control fitosanitario que representan el 92% y el 5% del costo total, respectivamente.</t>
  </si>
  <si>
    <t>De acuerdo con el comportamiento histórico del sistema productivo, se efectuó un análisis de sensibilidad del margen de utilidad obtenido en la producción de AGUACATE HASS ANTIOQUIA URRAO, frente a diferentes escenarios de variación de precios de venta en finca y rendimientos probables (kg/ha).</t>
  </si>
  <si>
    <t>Con un precio ponderado de COP $ 3.355/kg y con un rendimiento por hectárea de 187.500 kg por ciclo; el margen de utilidad obtenido en la producción de aguacate hass antioquia urrao es del 27%.</t>
  </si>
  <si>
    <t>El precio mínimo ponderado para cubrir los costos de producción, con un rendimiento de 187.500 kg para todo el ciclo de producción, es COP $ 2.448/kg.</t>
  </si>
  <si>
    <t>El rendimiento mínimo por ha/ciclo para cubrir los costos de producción, con un precio ponderado de COP $ 3.355, es de 142.678 kg/ha para todo el ciclo.</t>
  </si>
  <si>
    <t>El siguiente cuadro presenta diferentes escenarios de rentabilidad para el sistema productivo de AGUACATE HASS ANTIOQUIA URRAO,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</si>
</sst>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9C1BD26-D976-6B9F-B75A-86E842D5C8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78CD850-B0D5-EB3D-01CE-95484EB354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66FBD81-D4E2-B7C1-600C-D7CBB1CD86F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0217148-C59A-38EE-8E9F-07BC961A7EF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BF8AFC5-D232-6BB8-C51E-F0F63CDC71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AA5647A-37B5-679B-DB34-253B560E7C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8CA890FB-00AB-C0EA-9BAF-140B3EB992E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FF21175-BE45-F072-B4E1-6F8855A12A9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7A1A220-94E9-7072-E015-A5EC9D02894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0B629448-5543-DBA6-1B7B-C159A0AE96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1421.66</v>
      </c>
      <c r="C7" s="22">
        <v>8568.89</v>
      </c>
      <c r="D7" s="22">
        <v>7804.74</v>
      </c>
      <c r="E7" s="22">
        <v>8504.59</v>
      </c>
      <c r="F7" s="22">
        <v>8907.69</v>
      </c>
      <c r="G7" s="22">
        <v>9154.99</v>
      </c>
      <c r="H7" s="22">
        <v>10337.08</v>
      </c>
      <c r="I7" s="22">
        <v>10772.32</v>
      </c>
      <c r="J7" s="22">
        <v>10772.32</v>
      </c>
      <c r="K7" s="22">
        <v>10772.32</v>
      </c>
      <c r="L7" s="22">
        <v>10772.32</v>
      </c>
      <c r="M7" s="22">
        <v>10772.32</v>
      </c>
      <c r="N7" s="22">
        <v>10772.32</v>
      </c>
      <c r="O7" s="22">
        <v>10337.08</v>
      </c>
      <c r="P7" s="22">
        <v>9466.59</v>
      </c>
      <c r="Q7" s="22">
        <v>9031.34</v>
      </c>
      <c r="R7" s="22">
        <v>0</v>
      </c>
      <c r="S7" s="22">
        <v>0</v>
      </c>
      <c r="T7" s="22">
        <v>0</v>
      </c>
      <c r="U7" s="22">
        <v>0</v>
      </c>
      <c r="V7" s="22">
        <v>0</v>
      </c>
      <c r="W7" s="22">
        <v>0</v>
      </c>
      <c r="X7" s="22">
        <v>0</v>
      </c>
      <c r="Y7" s="22">
        <v>0</v>
      </c>
      <c r="Z7" s="22">
        <v>0</v>
      </c>
      <c r="AA7" s="22">
        <v>0</v>
      </c>
      <c r="AB7" s="22">
        <v>0</v>
      </c>
      <c r="AC7" s="22">
        <v>0</v>
      </c>
      <c r="AD7" s="22">
        <v>0</v>
      </c>
      <c r="AE7" s="22">
        <v>0</v>
      </c>
      <c r="AF7" s="22">
        <v>0</v>
      </c>
      <c r="AG7" s="22">
        <v>148168.57999999999</v>
      </c>
      <c r="AH7" s="23">
        <v>0.32276843819420131</v>
      </c>
    </row>
    <row r="8" spans="1:34" x14ac:dyDescent="0.25">
      <c r="A8" s="5" t="s">
        <v>101</v>
      </c>
      <c r="B8" s="22">
        <v>5481.29</v>
      </c>
      <c r="C8" s="22">
        <v>3977.72</v>
      </c>
      <c r="D8" s="22">
        <v>10816.65</v>
      </c>
      <c r="E8" s="22">
        <v>15886.22</v>
      </c>
      <c r="F8" s="22">
        <v>20198.89</v>
      </c>
      <c r="G8" s="22">
        <v>23138.73</v>
      </c>
      <c r="H8" s="22">
        <v>23138.73</v>
      </c>
      <c r="I8" s="22">
        <v>23138.73</v>
      </c>
      <c r="J8" s="22">
        <v>23138.73</v>
      </c>
      <c r="K8" s="22">
        <v>23138.73</v>
      </c>
      <c r="L8" s="22">
        <v>23138.73</v>
      </c>
      <c r="M8" s="22">
        <v>23138.73</v>
      </c>
      <c r="N8" s="22">
        <v>23138.73</v>
      </c>
      <c r="O8" s="22">
        <v>23138.73</v>
      </c>
      <c r="P8" s="22">
        <v>23138.73</v>
      </c>
      <c r="Q8" s="22">
        <v>23138.73</v>
      </c>
      <c r="R8" s="22">
        <v>0</v>
      </c>
      <c r="S8" s="22">
        <v>0</v>
      </c>
      <c r="T8" s="22">
        <v>0</v>
      </c>
      <c r="U8" s="22">
        <v>0</v>
      </c>
      <c r="V8" s="22">
        <v>0</v>
      </c>
      <c r="W8" s="22">
        <v>0</v>
      </c>
      <c r="X8" s="22">
        <v>0</v>
      </c>
      <c r="Y8" s="22">
        <v>0</v>
      </c>
      <c r="Z8" s="22">
        <v>0</v>
      </c>
      <c r="AA8" s="22">
        <v>0</v>
      </c>
      <c r="AB8" s="22">
        <v>0</v>
      </c>
      <c r="AC8" s="22">
        <v>0</v>
      </c>
      <c r="AD8" s="22">
        <v>0</v>
      </c>
      <c r="AE8" s="22">
        <v>0</v>
      </c>
      <c r="AF8" s="22">
        <v>0</v>
      </c>
      <c r="AG8" s="22">
        <v>310886.78000000003</v>
      </c>
      <c r="AH8" s="23">
        <v>0.67723156180579847</v>
      </c>
    </row>
    <row r="9" spans="1:34" x14ac:dyDescent="0.25">
      <c r="A9" s="9" t="s">
        <v>100</v>
      </c>
      <c r="B9" s="22">
        <v>6902.94</v>
      </c>
      <c r="C9" s="22">
        <v>12546.61</v>
      </c>
      <c r="D9" s="22">
        <v>18621.38</v>
      </c>
      <c r="E9" s="22">
        <v>24390.81</v>
      </c>
      <c r="F9" s="22">
        <v>29106.58</v>
      </c>
      <c r="G9" s="22">
        <v>32293.72</v>
      </c>
      <c r="H9" s="22">
        <v>33475.81</v>
      </c>
      <c r="I9" s="22">
        <v>33911.050000000003</v>
      </c>
      <c r="J9" s="22">
        <v>33911.050000000003</v>
      </c>
      <c r="K9" s="22">
        <v>33911.050000000003</v>
      </c>
      <c r="L9" s="22">
        <v>33911.050000000003</v>
      </c>
      <c r="M9" s="22">
        <v>33911.050000000003</v>
      </c>
      <c r="N9" s="22">
        <v>33911.050000000003</v>
      </c>
      <c r="O9" s="22">
        <v>33475.81</v>
      </c>
      <c r="P9" s="22">
        <v>32605.32</v>
      </c>
      <c r="Q9" s="22">
        <v>32170.07</v>
      </c>
      <c r="R9" s="22">
        <v>0</v>
      </c>
      <c r="S9" s="22">
        <v>0</v>
      </c>
      <c r="T9" s="22">
        <v>0</v>
      </c>
      <c r="U9" s="22">
        <v>0</v>
      </c>
      <c r="V9" s="22">
        <v>0</v>
      </c>
      <c r="W9" s="22">
        <v>0</v>
      </c>
      <c r="X9" s="22">
        <v>0</v>
      </c>
      <c r="Y9" s="22">
        <v>0</v>
      </c>
      <c r="Z9" s="22">
        <v>0</v>
      </c>
      <c r="AA9" s="22">
        <v>0</v>
      </c>
      <c r="AB9" s="22">
        <v>0</v>
      </c>
      <c r="AC9" s="22">
        <v>0</v>
      </c>
      <c r="AD9" s="22">
        <v>0</v>
      </c>
      <c r="AE9" s="22">
        <v>0</v>
      </c>
      <c r="AF9" s="22">
        <v>0</v>
      </c>
      <c r="AG9" s="22">
        <v>459055.35999999999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1350</v>
      </c>
      <c r="E11" s="24">
        <v>3600</v>
      </c>
      <c r="F11" s="24">
        <v>7200</v>
      </c>
      <c r="G11" s="24">
        <v>10800</v>
      </c>
      <c r="H11" s="24">
        <v>14400</v>
      </c>
      <c r="I11" s="24">
        <v>16200</v>
      </c>
      <c r="J11" s="24">
        <v>16200</v>
      </c>
      <c r="K11" s="24">
        <v>16200</v>
      </c>
      <c r="L11" s="24">
        <v>16200</v>
      </c>
      <c r="M11" s="24">
        <v>16200</v>
      </c>
      <c r="N11" s="24">
        <v>16200</v>
      </c>
      <c r="O11" s="24">
        <v>14400</v>
      </c>
      <c r="P11" s="24">
        <v>10800</v>
      </c>
      <c r="Q11" s="24">
        <v>9000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168750</v>
      </c>
      <c r="AH11" s="28"/>
    </row>
    <row r="12" spans="1:34" x14ac:dyDescent="0.25">
      <c r="A12" s="5" t="s">
        <v>19</v>
      </c>
      <c r="B12" s="24"/>
      <c r="C12" s="24">
        <v>0</v>
      </c>
      <c r="D12" s="24">
        <v>150</v>
      </c>
      <c r="E12" s="24">
        <v>400</v>
      </c>
      <c r="F12" s="24">
        <v>800</v>
      </c>
      <c r="G12" s="24">
        <v>1200</v>
      </c>
      <c r="H12" s="24">
        <v>1600</v>
      </c>
      <c r="I12" s="24">
        <v>1800</v>
      </c>
      <c r="J12" s="24">
        <v>1800</v>
      </c>
      <c r="K12" s="24">
        <v>1800</v>
      </c>
      <c r="L12" s="24">
        <v>1800</v>
      </c>
      <c r="M12" s="24">
        <v>1800</v>
      </c>
      <c r="N12" s="24">
        <v>1800</v>
      </c>
      <c r="O12" s="24">
        <v>1600</v>
      </c>
      <c r="P12" s="24">
        <v>1200</v>
      </c>
      <c r="Q12" s="24">
        <v>1000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18750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3.552</v>
      </c>
      <c r="E15" s="25">
        <v>3.552</v>
      </c>
      <c r="F15" s="25">
        <v>3.552</v>
      </c>
      <c r="G15" s="25">
        <v>3.552</v>
      </c>
      <c r="H15" s="25">
        <v>3.552</v>
      </c>
      <c r="I15" s="25">
        <v>3.552</v>
      </c>
      <c r="J15" s="25">
        <v>3.552</v>
      </c>
      <c r="K15" s="25">
        <v>3.552</v>
      </c>
      <c r="L15" s="25">
        <v>3.552</v>
      </c>
      <c r="M15" s="25">
        <v>3.552</v>
      </c>
      <c r="N15" s="25">
        <v>3.552</v>
      </c>
      <c r="O15" s="25">
        <v>3.552</v>
      </c>
      <c r="P15" s="25">
        <v>3.552</v>
      </c>
      <c r="Q15" s="25">
        <v>3.552</v>
      </c>
      <c r="R15" s="25">
        <v>0</v>
      </c>
      <c r="S15" s="25">
        <v>0</v>
      </c>
      <c r="T15" s="25">
        <v>0</v>
      </c>
      <c r="U15" s="25">
        <v>0</v>
      </c>
      <c r="V15" s="25">
        <v>0</v>
      </c>
      <c r="W15" s="25">
        <v>0</v>
      </c>
      <c r="X15" s="25">
        <v>0</v>
      </c>
      <c r="Y15" s="25">
        <v>0</v>
      </c>
      <c r="Z15" s="25">
        <v>0</v>
      </c>
      <c r="AA15" s="25">
        <v>0</v>
      </c>
      <c r="AB15" s="25">
        <v>0</v>
      </c>
      <c r="AC15" s="25">
        <v>0</v>
      </c>
      <c r="AD15" s="25">
        <v>0</v>
      </c>
      <c r="AE15" s="25">
        <v>0</v>
      </c>
      <c r="AF15" s="25">
        <v>0</v>
      </c>
      <c r="AG15" s="25">
        <v>3.552</v>
      </c>
      <c r="AH15" s="28"/>
    </row>
    <row r="16" spans="1:34" x14ac:dyDescent="0.25">
      <c r="A16" s="5" t="s">
        <v>15</v>
      </c>
      <c r="B16" s="25"/>
      <c r="C16" s="25">
        <v>0</v>
      </c>
      <c r="D16" s="25">
        <v>1.579</v>
      </c>
      <c r="E16" s="25">
        <v>1.579</v>
      </c>
      <c r="F16" s="25">
        <v>1.579</v>
      </c>
      <c r="G16" s="25">
        <v>1.579</v>
      </c>
      <c r="H16" s="25">
        <v>1.579</v>
      </c>
      <c r="I16" s="25">
        <v>1.579</v>
      </c>
      <c r="J16" s="25">
        <v>1.579</v>
      </c>
      <c r="K16" s="25">
        <v>1.579</v>
      </c>
      <c r="L16" s="25">
        <v>1.579</v>
      </c>
      <c r="M16" s="25">
        <v>1.579</v>
      </c>
      <c r="N16" s="25">
        <v>1.579</v>
      </c>
      <c r="O16" s="25">
        <v>1.579</v>
      </c>
      <c r="P16" s="25">
        <v>1.579</v>
      </c>
      <c r="Q16" s="25">
        <v>1.579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1.579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5032.05</v>
      </c>
      <c r="E19" s="22">
        <v>13418.8</v>
      </c>
      <c r="F19" s="22">
        <v>26837.599999999999</v>
      </c>
      <c r="G19" s="22">
        <v>40256.400000000001</v>
      </c>
      <c r="H19" s="22">
        <v>53675.199999999997</v>
      </c>
      <c r="I19" s="22">
        <v>60384.6</v>
      </c>
      <c r="J19" s="22">
        <v>60384.6</v>
      </c>
      <c r="K19" s="22">
        <v>60384.6</v>
      </c>
      <c r="L19" s="22">
        <v>60384.6</v>
      </c>
      <c r="M19" s="22">
        <v>60384.6</v>
      </c>
      <c r="N19" s="22">
        <v>60384.6</v>
      </c>
      <c r="O19" s="22">
        <v>53675.199999999997</v>
      </c>
      <c r="P19" s="22">
        <v>40256.400000000001</v>
      </c>
      <c r="Q19" s="22">
        <v>33547</v>
      </c>
      <c r="R19" s="22">
        <v>0</v>
      </c>
      <c r="S19" s="22">
        <v>0</v>
      </c>
      <c r="T19" s="22">
        <v>0</v>
      </c>
      <c r="U19" s="22">
        <v>0</v>
      </c>
      <c r="V19" s="22">
        <v>0</v>
      </c>
      <c r="W19" s="22">
        <v>0</v>
      </c>
      <c r="X19" s="22">
        <v>0</v>
      </c>
      <c r="Y19" s="22">
        <v>0</v>
      </c>
      <c r="Z19" s="22">
        <v>0</v>
      </c>
      <c r="AA19" s="22">
        <v>0</v>
      </c>
      <c r="AB19" s="22">
        <v>0</v>
      </c>
      <c r="AC19" s="22">
        <v>0</v>
      </c>
      <c r="AD19" s="22">
        <v>0</v>
      </c>
      <c r="AE19" s="22">
        <v>0</v>
      </c>
      <c r="AF19" s="22">
        <v>0</v>
      </c>
      <c r="AG19" s="22">
        <v>629006.25</v>
      </c>
      <c r="AH19" s="28"/>
    </row>
    <row r="20" spans="1:34" x14ac:dyDescent="0.25">
      <c r="A20" s="3" t="s">
        <v>11</v>
      </c>
      <c r="B20" s="26">
        <v>-6902.94</v>
      </c>
      <c r="C20" s="26">
        <v>-12546.61</v>
      </c>
      <c r="D20" s="26">
        <v>-13589.33</v>
      </c>
      <c r="E20" s="26">
        <v>-10972.01</v>
      </c>
      <c r="F20" s="26">
        <v>-2268.98</v>
      </c>
      <c r="G20" s="26">
        <v>7962.68</v>
      </c>
      <c r="H20" s="26">
        <v>20199.39</v>
      </c>
      <c r="I20" s="26">
        <v>26473.55</v>
      </c>
      <c r="J20" s="26">
        <v>26473.55</v>
      </c>
      <c r="K20" s="26">
        <v>26473.55</v>
      </c>
      <c r="L20" s="26">
        <v>26473.55</v>
      </c>
      <c r="M20" s="26">
        <v>26473.55</v>
      </c>
      <c r="N20" s="26">
        <v>26473.55</v>
      </c>
      <c r="O20" s="26">
        <v>20199.39</v>
      </c>
      <c r="P20" s="26">
        <v>7651.08</v>
      </c>
      <c r="Q20" s="26">
        <v>1376.93</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169950.89</v>
      </c>
      <c r="AH20" s="31"/>
    </row>
    <row r="21" spans="1:34" x14ac:dyDescent="0.25">
      <c r="J21" s="19"/>
      <c r="AG21" s="88">
        <v>0.37021871675007567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5771.25</v>
      </c>
      <c r="D121" s="70">
        <v>4508.57</v>
      </c>
      <c r="E121" s="70">
        <v>4912.8599999999997</v>
      </c>
      <c r="F121" s="70">
        <v>5145.71</v>
      </c>
      <c r="G121" s="70">
        <v>5288.57</v>
      </c>
      <c r="H121" s="95">
        <v>5971.43</v>
      </c>
      <c r="I121" s="70">
        <v>6222.86</v>
      </c>
      <c r="J121" s="70">
        <v>6222.86</v>
      </c>
      <c r="K121" s="70">
        <v>6222.86</v>
      </c>
      <c r="L121" s="70">
        <v>6222.86</v>
      </c>
      <c r="M121" s="70">
        <v>6222.86</v>
      </c>
      <c r="N121" s="70">
        <v>6222.86</v>
      </c>
      <c r="O121" s="70">
        <v>5971.43</v>
      </c>
      <c r="P121" s="70">
        <v>5468.57</v>
      </c>
      <c r="Q121" s="70">
        <v>5217.1400000000003</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85592.68</v>
      </c>
      <c r="AH121" s="71">
        <v>0.24822302044938968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6518</v>
      </c>
      <c r="D122" s="70">
        <v>8022</v>
      </c>
      <c r="E122" s="70">
        <v>13349</v>
      </c>
      <c r="F122" s="70">
        <v>16895</v>
      </c>
      <c r="G122" s="70">
        <v>19495</v>
      </c>
      <c r="H122" s="95">
        <v>19495</v>
      </c>
      <c r="I122" s="70">
        <v>19495</v>
      </c>
      <c r="J122" s="70">
        <v>19495</v>
      </c>
      <c r="K122" s="70">
        <v>19495</v>
      </c>
      <c r="L122" s="70">
        <v>19495</v>
      </c>
      <c r="M122" s="70">
        <v>19495</v>
      </c>
      <c r="N122" s="70">
        <v>19495</v>
      </c>
      <c r="O122" s="70">
        <v>19495</v>
      </c>
      <c r="P122" s="70">
        <v>19495</v>
      </c>
      <c r="Q122" s="70">
        <v>19495</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259229</v>
      </c>
      <c r="AH122" s="71">
        <v>0.75177697955061051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12289.25</v>
      </c>
      <c r="D123" s="70">
        <v>12530.57</v>
      </c>
      <c r="E123" s="70">
        <v>18261.86</v>
      </c>
      <c r="F123" s="70">
        <v>22040.71</v>
      </c>
      <c r="G123" s="70">
        <v>24783.57</v>
      </c>
      <c r="H123" s="95">
        <v>25466.43</v>
      </c>
      <c r="I123" s="70">
        <v>25717.86</v>
      </c>
      <c r="J123" s="70">
        <v>25717.86</v>
      </c>
      <c r="K123" s="70">
        <v>25717.86</v>
      </c>
      <c r="L123" s="70">
        <v>25717.86</v>
      </c>
      <c r="M123" s="70">
        <v>25717.86</v>
      </c>
      <c r="N123" s="70">
        <v>25717.86</v>
      </c>
      <c r="O123" s="70">
        <v>25466.43</v>
      </c>
      <c r="P123" s="70">
        <v>24963.57</v>
      </c>
      <c r="Q123" s="70">
        <v>24712.14</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344821.68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1350</v>
      </c>
      <c r="E125" s="73">
        <v>3600</v>
      </c>
      <c r="F125" s="73">
        <v>7200</v>
      </c>
      <c r="G125" s="73">
        <v>16200</v>
      </c>
      <c r="H125" s="96">
        <v>16200</v>
      </c>
      <c r="I125" s="73">
        <v>16200</v>
      </c>
      <c r="J125" s="73">
        <v>16200</v>
      </c>
      <c r="K125" s="73">
        <v>16200</v>
      </c>
      <c r="L125" s="73">
        <v>16200</v>
      </c>
      <c r="M125" s="73">
        <v>16200</v>
      </c>
      <c r="N125" s="73">
        <v>16200</v>
      </c>
      <c r="O125" s="73">
        <v>14400</v>
      </c>
      <c r="P125" s="73">
        <v>10800</v>
      </c>
      <c r="Q125" s="73">
        <v>9000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175950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150</v>
      </c>
      <c r="E126" s="73">
        <v>400</v>
      </c>
      <c r="F126" s="73">
        <v>800</v>
      </c>
      <c r="G126" s="73">
        <v>1800</v>
      </c>
      <c r="H126" s="73">
        <v>1800</v>
      </c>
      <c r="I126" s="73">
        <v>1800</v>
      </c>
      <c r="J126" s="73">
        <v>1800</v>
      </c>
      <c r="K126" s="73">
        <v>1800</v>
      </c>
      <c r="L126" s="73">
        <v>1800</v>
      </c>
      <c r="M126" s="73">
        <v>1800</v>
      </c>
      <c r="N126" s="73">
        <v>1800</v>
      </c>
      <c r="O126" s="73">
        <v>1600</v>
      </c>
      <c r="P126" s="73">
        <v>1200</v>
      </c>
      <c r="Q126" s="73">
        <v>1000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19550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4.5</v>
      </c>
      <c r="D129" s="74">
        <v>4.5</v>
      </c>
      <c r="E129" s="74">
        <v>4.5</v>
      </c>
      <c r="F129" s="74">
        <v>4.5</v>
      </c>
      <c r="G129" s="74">
        <v>4.5</v>
      </c>
      <c r="H129" s="97">
        <v>4.5</v>
      </c>
      <c r="I129" s="74">
        <v>4.5</v>
      </c>
      <c r="J129" s="74">
        <v>4.5</v>
      </c>
      <c r="K129" s="74">
        <v>4.5</v>
      </c>
      <c r="L129" s="74">
        <v>4.5</v>
      </c>
      <c r="M129" s="74">
        <v>4.5</v>
      </c>
      <c r="N129" s="74">
        <v>4.5</v>
      </c>
      <c r="O129" s="74">
        <v>4.5</v>
      </c>
      <c r="P129" s="74">
        <v>4.5</v>
      </c>
      <c r="Q129" s="74">
        <v>4.5</v>
      </c>
      <c r="R129" s="74">
        <v>4.5</v>
      </c>
      <c r="S129" s="74">
        <v>4.5</v>
      </c>
      <c r="T129" s="74">
        <v>4.5</v>
      </c>
      <c r="U129" s="74">
        <v>4.5</v>
      </c>
      <c r="V129" s="74">
        <v>4.5</v>
      </c>
      <c r="W129" s="74">
        <v>4.5</v>
      </c>
      <c r="X129" s="74">
        <v>4.5</v>
      </c>
      <c r="Y129" s="74">
        <v>4.5</v>
      </c>
      <c r="Z129" s="74">
        <v>4.5</v>
      </c>
      <c r="AA129" s="74">
        <v>4.5</v>
      </c>
      <c r="AB129" s="74">
        <v>4.5</v>
      </c>
      <c r="AC129" s="74">
        <v>4.5</v>
      </c>
      <c r="AD129" s="74">
        <v>4.5</v>
      </c>
      <c r="AE129" s="74">
        <v>4.5</v>
      </c>
      <c r="AF129" s="74">
        <v>4.5</v>
      </c>
      <c r="AG129" s="74">
        <v>4.5</v>
      </c>
      <c r="AH129" s="63"/>
    </row>
    <row r="130" spans="1:40" s="21" customFormat="1" x14ac:dyDescent="0.25">
      <c r="A130" s="68" t="s">
        <v>15</v>
      </c>
      <c r="B130" s="74"/>
      <c r="C130" s="74">
        <v>2</v>
      </c>
      <c r="D130" s="74">
        <v>2</v>
      </c>
      <c r="E130" s="74">
        <v>2</v>
      </c>
      <c r="F130" s="74">
        <v>2</v>
      </c>
      <c r="G130" s="74">
        <v>2</v>
      </c>
      <c r="H130" s="74">
        <v>2</v>
      </c>
      <c r="I130" s="74">
        <v>2</v>
      </c>
      <c r="J130" s="74">
        <v>2</v>
      </c>
      <c r="K130" s="74">
        <v>2</v>
      </c>
      <c r="L130" s="74">
        <v>2</v>
      </c>
      <c r="M130" s="74">
        <v>2</v>
      </c>
      <c r="N130" s="74">
        <v>2</v>
      </c>
      <c r="O130" s="74">
        <v>2</v>
      </c>
      <c r="P130" s="74">
        <v>2</v>
      </c>
      <c r="Q130" s="74">
        <v>2</v>
      </c>
      <c r="R130" s="74">
        <v>2</v>
      </c>
      <c r="S130" s="74">
        <v>2</v>
      </c>
      <c r="T130" s="74">
        <v>2</v>
      </c>
      <c r="U130" s="74">
        <v>2</v>
      </c>
      <c r="V130" s="74">
        <v>2</v>
      </c>
      <c r="W130" s="74">
        <v>2</v>
      </c>
      <c r="X130" s="74">
        <v>2</v>
      </c>
      <c r="Y130" s="74">
        <v>2</v>
      </c>
      <c r="Z130" s="74">
        <v>2</v>
      </c>
      <c r="AA130" s="74">
        <v>2</v>
      </c>
      <c r="AB130" s="74">
        <v>2</v>
      </c>
      <c r="AC130" s="74">
        <v>2</v>
      </c>
      <c r="AD130" s="74">
        <v>2</v>
      </c>
      <c r="AE130" s="74">
        <v>2</v>
      </c>
      <c r="AF130" s="74">
        <v>2</v>
      </c>
      <c r="AG130" s="74">
        <v>2</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6375</v>
      </c>
      <c r="E133" s="70">
        <v>17000</v>
      </c>
      <c r="F133" s="70">
        <v>34000</v>
      </c>
      <c r="G133" s="70">
        <v>51000</v>
      </c>
      <c r="H133" s="95">
        <v>68000</v>
      </c>
      <c r="I133" s="70">
        <v>76500</v>
      </c>
      <c r="J133" s="70">
        <v>76500</v>
      </c>
      <c r="K133" s="70">
        <v>76500</v>
      </c>
      <c r="L133" s="70">
        <v>76500</v>
      </c>
      <c r="M133" s="70">
        <v>76500</v>
      </c>
      <c r="N133" s="70">
        <v>76500</v>
      </c>
      <c r="O133" s="70">
        <v>68000</v>
      </c>
      <c r="P133" s="70">
        <v>51000</v>
      </c>
      <c r="Q133" s="70">
        <v>42500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796875</v>
      </c>
      <c r="AH133" s="63"/>
    </row>
    <row r="134" spans="1:40" s="21" customFormat="1" x14ac:dyDescent="0.25">
      <c r="A134" s="66" t="s">
        <v>11</v>
      </c>
      <c r="B134" s="70"/>
      <c r="C134" s="70">
        <v>-12289.25</v>
      </c>
      <c r="D134" s="70">
        <v>-6155.57</v>
      </c>
      <c r="E134" s="70">
        <v>-1261.8599999999999</v>
      </c>
      <c r="F134" s="70">
        <v>11959.29</v>
      </c>
      <c r="G134" s="70">
        <v>26216.43</v>
      </c>
      <c r="H134" s="95">
        <v>42533.57</v>
      </c>
      <c r="I134" s="70">
        <v>50782.14</v>
      </c>
      <c r="J134" s="70">
        <v>50782.14</v>
      </c>
      <c r="K134" s="70">
        <v>50782.14</v>
      </c>
      <c r="L134" s="70">
        <v>50782.14</v>
      </c>
      <c r="M134" s="70">
        <v>50782.14</v>
      </c>
      <c r="N134" s="70">
        <v>50782.14</v>
      </c>
      <c r="O134" s="70">
        <v>42533.57</v>
      </c>
      <c r="P134" s="70">
        <v>26036.43</v>
      </c>
      <c r="Q134" s="70">
        <v>17787.86</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452053.32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11430000</v>
      </c>
      <c r="J5" t="s">
        <v>4</v>
      </c>
      <c r="K5" s="1">
        <v>540000</v>
      </c>
      <c r="S5" s="120"/>
      <c r="T5" s="120"/>
      <c r="U5" s="120"/>
      <c r="V5" s="120"/>
      <c r="W5" s="120"/>
      <c r="X5" s="120"/>
      <c r="Y5" s="120"/>
      <c r="Z5" s="120"/>
    </row>
    <row r="6" spans="1:27" x14ac:dyDescent="0.3">
      <c r="A6" t="s">
        <v>8</v>
      </c>
      <c r="B6" s="1">
        <v>14670000</v>
      </c>
      <c r="J6" t="s">
        <v>8</v>
      </c>
      <c r="K6" s="1">
        <v>13008000</v>
      </c>
      <c r="S6" s="120"/>
      <c r="T6" s="120"/>
      <c r="U6" s="120"/>
      <c r="V6" s="120"/>
      <c r="W6" s="120"/>
      <c r="X6" s="120"/>
      <c r="Y6" s="120"/>
      <c r="Z6" s="120"/>
      <c r="AA6" s="18"/>
    </row>
    <row r="7" spans="1:27" x14ac:dyDescent="0.3">
      <c r="A7" t="s">
        <v>9</v>
      </c>
      <c r="B7" s="1">
        <v>28881428.571428567</v>
      </c>
      <c r="J7" t="s">
        <v>9</v>
      </c>
      <c r="K7" s="1">
        <v>2500000</v>
      </c>
      <c r="S7" s="120"/>
      <c r="T7" s="120"/>
      <c r="U7" s="120"/>
      <c r="V7" s="120"/>
      <c r="W7" s="120"/>
      <c r="X7" s="120"/>
      <c r="Y7" s="120"/>
      <c r="Z7" s="120"/>
      <c r="AA7" s="18"/>
    </row>
    <row r="8" spans="1:27" x14ac:dyDescent="0.3">
      <c r="A8" t="s">
        <v>7</v>
      </c>
      <c r="B8" s="1">
        <v>22680000</v>
      </c>
      <c r="J8" t="s">
        <v>7</v>
      </c>
      <c r="K8" s="1">
        <v>239215000</v>
      </c>
      <c r="S8" s="120"/>
      <c r="T8" s="120"/>
      <c r="U8" s="120"/>
      <c r="V8" s="120"/>
      <c r="W8" s="120"/>
      <c r="X8" s="120"/>
      <c r="Y8" s="120"/>
      <c r="Z8" s="120"/>
    </row>
    <row r="9" spans="1:27" x14ac:dyDescent="0.3">
      <c r="A9" t="s">
        <v>3</v>
      </c>
      <c r="B9" s="1">
        <v>821250</v>
      </c>
      <c r="J9" t="s">
        <v>3</v>
      </c>
      <c r="K9" s="1">
        <v>3336000</v>
      </c>
      <c r="S9" s="120"/>
      <c r="T9" s="120"/>
      <c r="U9" s="120"/>
      <c r="V9" s="120"/>
      <c r="W9" s="120"/>
      <c r="X9" s="120"/>
      <c r="Y9" s="120"/>
      <c r="Z9" s="120"/>
    </row>
    <row r="10" spans="1:27" x14ac:dyDescent="0.3">
      <c r="A10" t="s">
        <v>6</v>
      </c>
      <c r="B10" s="1">
        <v>360000</v>
      </c>
      <c r="J10" t="s">
        <v>6</v>
      </c>
      <c r="K10" s="1">
        <v>630000</v>
      </c>
      <c r="S10" s="120"/>
      <c r="T10" s="120"/>
      <c r="U10" s="120"/>
      <c r="V10" s="120"/>
      <c r="W10" s="120"/>
      <c r="X10" s="120"/>
      <c r="Y10" s="120"/>
      <c r="Z10" s="120"/>
    </row>
    <row r="11" spans="1:27" x14ac:dyDescent="0.3">
      <c r="A11" t="s">
        <v>5</v>
      </c>
      <c r="B11" s="1">
        <v>6750000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85592678.571428567</v>
      </c>
      <c r="J15" s="12" t="s">
        <v>64</v>
      </c>
      <c r="K15" s="13">
        <v>259229000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19786346</v>
      </c>
      <c r="J22" t="s">
        <v>4</v>
      </c>
      <c r="K22" s="1">
        <v>404220</v>
      </c>
      <c r="S22" s="120"/>
      <c r="T22" s="120"/>
      <c r="U22" s="120"/>
      <c r="V22" s="120"/>
      <c r="W22" s="120"/>
      <c r="X22" s="120"/>
      <c r="Y22" s="120"/>
      <c r="Z22" s="120"/>
    </row>
    <row r="23" spans="1:26" x14ac:dyDescent="0.3">
      <c r="A23" t="s">
        <v>8</v>
      </c>
      <c r="B23" s="1">
        <v>25395074</v>
      </c>
      <c r="J23" t="s">
        <v>8</v>
      </c>
      <c r="K23" s="1">
        <v>16728120</v>
      </c>
      <c r="S23" s="120"/>
      <c r="T23" s="120"/>
      <c r="U23" s="120"/>
      <c r="V23" s="120"/>
      <c r="W23" s="120"/>
      <c r="X23" s="120"/>
      <c r="Y23" s="120"/>
      <c r="Z23" s="120"/>
    </row>
    <row r="24" spans="1:26" ht="14.55" customHeight="1" x14ac:dyDescent="0.3">
      <c r="A24" t="s">
        <v>9</v>
      </c>
      <c r="B24" s="1">
        <v>49996367.714285702</v>
      </c>
      <c r="J24" t="s">
        <v>9</v>
      </c>
      <c r="K24" s="1">
        <v>4107679.1632145797</v>
      </c>
      <c r="S24" s="120"/>
      <c r="T24" s="120"/>
      <c r="U24" s="120"/>
      <c r="V24" s="120"/>
      <c r="W24" s="120"/>
      <c r="X24" s="120"/>
      <c r="Y24" s="120"/>
      <c r="Z24" s="120"/>
    </row>
    <row r="25" spans="1:26" x14ac:dyDescent="0.3">
      <c r="A25" t="s">
        <v>7</v>
      </c>
      <c r="B25" s="1">
        <v>39261096</v>
      </c>
      <c r="J25" t="s">
        <v>7</v>
      </c>
      <c r="K25" s="1">
        <v>283130342</v>
      </c>
      <c r="S25" s="120"/>
      <c r="T25" s="120"/>
      <c r="U25" s="120"/>
      <c r="V25" s="120"/>
      <c r="W25" s="120"/>
      <c r="X25" s="120"/>
      <c r="Y25" s="120"/>
      <c r="Z25" s="120"/>
    </row>
    <row r="26" spans="1:26" ht="14.55" customHeight="1" x14ac:dyDescent="0.3">
      <c r="A26" t="s">
        <v>3</v>
      </c>
      <c r="B26" s="1">
        <v>1421656.75</v>
      </c>
      <c r="J26" t="s">
        <v>3</v>
      </c>
      <c r="K26" s="1">
        <v>5481287.0753935399</v>
      </c>
      <c r="S26" s="120"/>
      <c r="T26" s="120"/>
      <c r="U26" s="120"/>
      <c r="V26" s="120"/>
      <c r="W26" s="120"/>
      <c r="X26" s="120"/>
      <c r="Y26" s="120"/>
      <c r="Z26" s="120"/>
    </row>
    <row r="27" spans="1:26" x14ac:dyDescent="0.3">
      <c r="A27" t="s">
        <v>6</v>
      </c>
      <c r="B27" s="1">
        <v>623192</v>
      </c>
      <c r="J27" t="s">
        <v>6</v>
      </c>
      <c r="K27" s="1">
        <v>1035132</v>
      </c>
      <c r="S27" s="120"/>
      <c r="T27" s="120"/>
      <c r="U27" s="120"/>
      <c r="V27" s="120"/>
      <c r="W27" s="120"/>
      <c r="X27" s="120"/>
      <c r="Y27" s="120"/>
      <c r="Z27" s="120"/>
    </row>
    <row r="28" spans="1:26" x14ac:dyDescent="0.3">
      <c r="A28" t="s">
        <v>5</v>
      </c>
      <c r="B28" s="1">
        <v>11684850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148168582.4642857</v>
      </c>
      <c r="J32" s="12" t="s">
        <v>64</v>
      </c>
      <c r="K32" s="13">
        <v>310886780.23860812</v>
      </c>
    </row>
    <row r="35" spans="1:15" x14ac:dyDescent="0.3">
      <c r="B35" t="s">
        <v>66</v>
      </c>
      <c r="C35" t="s">
        <v>67</v>
      </c>
      <c r="D35" t="s">
        <v>23</v>
      </c>
      <c r="H35" t="s">
        <v>67</v>
      </c>
      <c r="I35" t="s">
        <v>23</v>
      </c>
    </row>
    <row r="36" spans="1:15" x14ac:dyDescent="0.3">
      <c r="A36" t="s">
        <v>106</v>
      </c>
      <c r="B36" s="14">
        <v>344821678.57142854</v>
      </c>
      <c r="C36" s="14">
        <v>85592678.571428567</v>
      </c>
      <c r="D36" s="14">
        <v>259229000</v>
      </c>
      <c r="G36" t="s">
        <v>106</v>
      </c>
      <c r="H36" s="15">
        <v>0.24822302044938965</v>
      </c>
      <c r="I36" s="15">
        <v>0.7517769795506104</v>
      </c>
    </row>
    <row r="37" spans="1:15" x14ac:dyDescent="0.3">
      <c r="A37" t="s">
        <v>105</v>
      </c>
      <c r="B37" s="14">
        <v>459055362.70289385</v>
      </c>
      <c r="C37" s="14">
        <v>148168582.4642857</v>
      </c>
      <c r="D37" s="14">
        <v>310886780.23860812</v>
      </c>
      <c r="G37" t="s">
        <v>105</v>
      </c>
      <c r="H37" s="15">
        <v>0.32276843819420142</v>
      </c>
      <c r="I37" s="15">
        <v>0.67723156180579858</v>
      </c>
    </row>
    <row r="38" spans="1:15" x14ac:dyDescent="0.3">
      <c r="O38" s="17">
        <v>186532068143164.88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2448.3000000000002</v>
      </c>
      <c r="J11" s="19"/>
      <c r="K11" s="19"/>
      <c r="L11" s="19"/>
      <c r="M11" s="19"/>
      <c r="N11" s="19"/>
      <c r="O11" s="19"/>
      <c r="P11" s="19"/>
    </row>
    <row r="12" spans="1:16" ht="14.55" customHeight="1" thickBot="1" x14ac:dyDescent="0.3">
      <c r="A12" s="19"/>
      <c r="B12" s="19"/>
      <c r="C12" s="19"/>
      <c r="D12" s="19"/>
      <c r="E12" s="19"/>
      <c r="F12" s="19"/>
      <c r="G12" s="44" t="s">
        <v>72</v>
      </c>
      <c r="H12" s="45" t="s">
        <v>73</v>
      </c>
      <c r="I12" s="46">
        <v>6902940</v>
      </c>
      <c r="J12" s="19"/>
      <c r="K12" s="19"/>
      <c r="L12" s="19"/>
      <c r="M12" s="19"/>
      <c r="N12" s="19"/>
      <c r="O12" s="19"/>
      <c r="P12" s="19"/>
    </row>
    <row r="13" spans="1:16" ht="14.55" customHeight="1" thickBot="1" x14ac:dyDescent="0.3">
      <c r="A13" s="19"/>
      <c r="B13" s="19"/>
      <c r="C13" s="19"/>
      <c r="D13" s="19"/>
      <c r="E13" s="19"/>
      <c r="F13" s="19"/>
      <c r="G13" s="44" t="s">
        <v>74</v>
      </c>
      <c r="H13" s="45" t="s">
        <v>73</v>
      </c>
      <c r="I13" s="46">
        <v>322391438</v>
      </c>
      <c r="J13" s="19"/>
      <c r="K13" s="19"/>
      <c r="L13" s="19"/>
      <c r="M13" s="19"/>
      <c r="N13" s="19"/>
      <c r="O13" s="19"/>
      <c r="P13" s="19"/>
    </row>
    <row r="14" spans="1:16" ht="14.55" customHeight="1" thickBot="1" x14ac:dyDescent="0.3">
      <c r="A14" s="19"/>
      <c r="B14" s="19"/>
      <c r="C14" s="19"/>
      <c r="D14" s="19"/>
      <c r="E14" s="19"/>
      <c r="F14" s="19"/>
      <c r="G14" s="44" t="s">
        <v>75</v>
      </c>
      <c r="H14" s="45" t="s">
        <v>76</v>
      </c>
      <c r="I14" s="47">
        <v>187.5</v>
      </c>
      <c r="J14" s="19"/>
      <c r="K14" s="19"/>
      <c r="L14" s="19"/>
      <c r="M14" s="19"/>
      <c r="N14" s="19"/>
      <c r="O14" s="19"/>
      <c r="P14" s="19"/>
    </row>
    <row r="15" spans="1:16" ht="14.55" customHeight="1" thickBot="1" x14ac:dyDescent="0.3">
      <c r="A15" s="19"/>
      <c r="B15" s="19"/>
      <c r="C15" s="19"/>
      <c r="D15" s="19"/>
      <c r="E15" s="19"/>
      <c r="F15" s="19"/>
      <c r="G15" s="44" t="s">
        <v>77</v>
      </c>
      <c r="H15" s="45" t="s">
        <v>60</v>
      </c>
      <c r="I15" s="48">
        <v>37.021871675007567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2.516025</v>
      </c>
      <c r="F40" s="78">
        <v>2.6837599999999999</v>
      </c>
      <c r="G40" s="78">
        <v>2.8514949999999999</v>
      </c>
      <c r="H40" s="78">
        <v>3.0192299999999999</v>
      </c>
      <c r="I40" s="78">
        <v>3.1869649999999998</v>
      </c>
      <c r="J40" s="54">
        <v>3.3546999999999998</v>
      </c>
      <c r="K40" s="78">
        <v>3.5224349999999998</v>
      </c>
      <c r="L40" s="78">
        <v>3.6901699999999997</v>
      </c>
      <c r="M40" s="78">
        <v>3.8579049999999997</v>
      </c>
      <c r="N40" s="78">
        <v>4.0256400000000001</v>
      </c>
      <c r="O40" s="78">
        <v>4.1933749999999996</v>
      </c>
      <c r="P40" s="19"/>
    </row>
    <row r="41" spans="1:16" x14ac:dyDescent="0.25">
      <c r="A41" s="19"/>
      <c r="B41" s="19"/>
      <c r="C41" s="55">
        <v>-0.2</v>
      </c>
      <c r="D41" s="56">
        <v>109012.5</v>
      </c>
      <c r="E41" s="90">
        <v>-0.40251612504317569</v>
      </c>
      <c r="F41" s="90">
        <v>-0.36268386671272068</v>
      </c>
      <c r="G41" s="90">
        <v>-0.32285160838226568</v>
      </c>
      <c r="H41" s="90">
        <v>-0.28301935005181067</v>
      </c>
      <c r="I41" s="90">
        <v>-0.24318709172135577</v>
      </c>
      <c r="J41" s="90">
        <v>-0.20335483339090088</v>
      </c>
      <c r="K41" s="90">
        <v>-0.16352257506044587</v>
      </c>
      <c r="L41" s="90">
        <v>-0.12369031672999098</v>
      </c>
      <c r="M41" s="90">
        <v>-8.3858058399535973E-2</v>
      </c>
      <c r="N41" s="90">
        <v>-4.4025800069080856E-2</v>
      </c>
      <c r="O41" s="90">
        <v>-4.193541738626072E-3</v>
      </c>
      <c r="P41" s="19"/>
    </row>
    <row r="42" spans="1:16" x14ac:dyDescent="0.25">
      <c r="A42" s="19"/>
      <c r="B42" s="19"/>
      <c r="C42" s="55">
        <v>-0.15</v>
      </c>
      <c r="D42" s="56">
        <v>136265.625</v>
      </c>
      <c r="E42" s="90">
        <v>-0.2531451563039695</v>
      </c>
      <c r="F42" s="90">
        <v>-0.20335483339090077</v>
      </c>
      <c r="G42" s="90">
        <v>-0.15356451047783215</v>
      </c>
      <c r="H42" s="90">
        <v>-0.10377418756476342</v>
      </c>
      <c r="I42" s="90">
        <v>-5.3983864651694802E-2</v>
      </c>
      <c r="J42" s="90">
        <v>-4.193541738626072E-3</v>
      </c>
      <c r="K42" s="90">
        <v>4.5596781174442658E-2</v>
      </c>
      <c r="L42" s="90">
        <v>9.5387104087511387E-2</v>
      </c>
      <c r="M42" s="90">
        <v>0.1451774270005799</v>
      </c>
      <c r="N42" s="90">
        <v>0.19496774991364862</v>
      </c>
      <c r="O42" s="90">
        <v>0.24475807282671758</v>
      </c>
      <c r="P42" s="19"/>
    </row>
    <row r="43" spans="1:16" x14ac:dyDescent="0.25">
      <c r="A43" s="19"/>
      <c r="B43" s="19"/>
      <c r="C43" s="55">
        <v>-0.1</v>
      </c>
      <c r="D43" s="56">
        <v>160312.5</v>
      </c>
      <c r="E43" s="90">
        <v>-0.12134724271055231</v>
      </c>
      <c r="F43" s="90">
        <v>-6.2770392224589244E-2</v>
      </c>
      <c r="G43" s="90">
        <v>-4.193541738626072E-3</v>
      </c>
      <c r="H43" s="90">
        <v>5.43833087473371E-2</v>
      </c>
      <c r="I43" s="90">
        <v>0.11296015923330027</v>
      </c>
      <c r="J43" s="90">
        <v>0.17153700971926344</v>
      </c>
      <c r="K43" s="90">
        <v>0.23011386020522639</v>
      </c>
      <c r="L43" s="90">
        <v>0.28869071069118979</v>
      </c>
      <c r="M43" s="90">
        <v>0.34726756117715296</v>
      </c>
      <c r="N43" s="90">
        <v>0.40584441166311613</v>
      </c>
      <c r="O43" s="90">
        <v>0.46442126214907908</v>
      </c>
      <c r="P43" s="19"/>
    </row>
    <row r="44" spans="1:16" x14ac:dyDescent="0.25">
      <c r="A44" s="19"/>
      <c r="B44" s="19"/>
      <c r="C44" s="55">
        <v>-0.05</v>
      </c>
      <c r="D44" s="56">
        <v>178125</v>
      </c>
      <c r="E44" s="90">
        <v>-2.3719158567280352E-2</v>
      </c>
      <c r="F44" s="90">
        <v>4.1366230861567654E-2</v>
      </c>
      <c r="G44" s="90">
        <v>0.10645162029041555</v>
      </c>
      <c r="H44" s="90">
        <v>0.17153700971926344</v>
      </c>
      <c r="I44" s="90">
        <v>0.23662239914811156</v>
      </c>
      <c r="J44" s="90">
        <v>0.30170778857695946</v>
      </c>
      <c r="K44" s="90">
        <v>0.36679317800580735</v>
      </c>
      <c r="L44" s="90">
        <v>0.43187856743465547</v>
      </c>
      <c r="M44" s="90">
        <v>0.49696395686350336</v>
      </c>
      <c r="N44" s="90">
        <v>0.56204934629235126</v>
      </c>
      <c r="O44" s="90">
        <v>0.62713473572119915</v>
      </c>
      <c r="P44" s="19"/>
    </row>
    <row r="45" spans="1:16" x14ac:dyDescent="0.25">
      <c r="A45" s="19"/>
      <c r="B45" s="19"/>
      <c r="C45" s="51" t="s">
        <v>86</v>
      </c>
      <c r="D45" s="57">
        <v>187500</v>
      </c>
      <c r="E45" s="90">
        <v>2.7664043613389033E-2</v>
      </c>
      <c r="F45" s="90">
        <v>9.6174979854281695E-2</v>
      </c>
      <c r="G45" s="90">
        <v>0.16468591609517436</v>
      </c>
      <c r="H45" s="90">
        <v>0.2331968523360668</v>
      </c>
      <c r="I45" s="90">
        <v>0.30170778857695946</v>
      </c>
      <c r="J45" s="90">
        <v>0.37021872481785212</v>
      </c>
      <c r="K45" s="90">
        <v>0.43872966105874478</v>
      </c>
      <c r="L45" s="90">
        <v>0.50724059729963722</v>
      </c>
      <c r="M45" s="90">
        <v>0.57575153354052988</v>
      </c>
      <c r="N45" s="90">
        <v>0.64426246978142254</v>
      </c>
      <c r="O45" s="90">
        <v>0.71277340602231476</v>
      </c>
      <c r="P45" s="19"/>
    </row>
    <row r="46" spans="1:16" ht="14.55" customHeight="1" x14ac:dyDescent="0.25">
      <c r="A46" s="19"/>
      <c r="B46" s="19"/>
      <c r="C46" s="55">
        <v>0.05</v>
      </c>
      <c r="D46" s="56">
        <v>196875</v>
      </c>
      <c r="E46" s="90">
        <v>7.9047245794058529E-2</v>
      </c>
      <c r="F46" s="90">
        <v>0.15098372884699574</v>
      </c>
      <c r="G46" s="90">
        <v>0.22292021189993294</v>
      </c>
      <c r="H46" s="90">
        <v>0.29485669495287015</v>
      </c>
      <c r="I46" s="90">
        <v>0.36679317800580735</v>
      </c>
      <c r="J46" s="90">
        <v>0.43872966105874478</v>
      </c>
      <c r="K46" s="90">
        <v>0.51066614411168199</v>
      </c>
      <c r="L46" s="90">
        <v>0.58260262716461919</v>
      </c>
      <c r="M46" s="90">
        <v>0.65453911021755617</v>
      </c>
      <c r="N46" s="90">
        <v>0.7264755932704936</v>
      </c>
      <c r="O46" s="90">
        <v>0.79841207632343059</v>
      </c>
      <c r="P46" s="19"/>
    </row>
    <row r="47" spans="1:16" x14ac:dyDescent="0.25">
      <c r="A47" s="19"/>
      <c r="B47" s="19"/>
      <c r="C47" s="55">
        <v>0.1</v>
      </c>
      <c r="D47" s="56">
        <v>216562.5</v>
      </c>
      <c r="E47" s="90">
        <v>0.18695197037346434</v>
      </c>
      <c r="F47" s="90">
        <v>0.26608210173169544</v>
      </c>
      <c r="G47" s="90">
        <v>0.3452122330899261</v>
      </c>
      <c r="H47" s="90">
        <v>0.42434236444815721</v>
      </c>
      <c r="I47" s="90">
        <v>0.50347249580638809</v>
      </c>
      <c r="J47" s="90">
        <v>0.58260262716461919</v>
      </c>
      <c r="K47" s="90">
        <v>0.66173275852284985</v>
      </c>
      <c r="L47" s="90">
        <v>0.74086288988108095</v>
      </c>
      <c r="M47" s="90">
        <v>0.81999302123931184</v>
      </c>
      <c r="N47" s="90">
        <v>0.89912315259754294</v>
      </c>
      <c r="O47" s="90">
        <v>0.9782532839557736</v>
      </c>
      <c r="P47" s="19"/>
    </row>
    <row r="48" spans="1:16" x14ac:dyDescent="0.25">
      <c r="A48" s="19"/>
      <c r="B48" s="19"/>
      <c r="C48" s="55">
        <v>0.15</v>
      </c>
      <c r="D48" s="56">
        <v>249046.875</v>
      </c>
      <c r="E48" s="90">
        <v>0.3649947659294841</v>
      </c>
      <c r="F48" s="90">
        <v>0.4559944169914496</v>
      </c>
      <c r="G48" s="90">
        <v>0.54699406805341511</v>
      </c>
      <c r="H48" s="90">
        <v>0.63799371911538083</v>
      </c>
      <c r="I48" s="90">
        <v>0.72899337017734633</v>
      </c>
      <c r="J48" s="90">
        <v>0.81999302123931184</v>
      </c>
      <c r="K48" s="90">
        <v>0.91099267230127756</v>
      </c>
      <c r="L48" s="90">
        <v>1.0019923233632428</v>
      </c>
      <c r="M48" s="90">
        <v>1.0929919744252086</v>
      </c>
      <c r="N48" s="90">
        <v>1.1839916254871743</v>
      </c>
      <c r="O48" s="90">
        <v>1.2749912765491396</v>
      </c>
      <c r="P48" s="19"/>
    </row>
    <row r="49" spans="1:16" ht="14.4" thickBot="1" x14ac:dyDescent="0.3">
      <c r="A49" s="19"/>
      <c r="B49" s="19"/>
      <c r="C49" s="55">
        <v>0.2</v>
      </c>
      <c r="D49" s="58">
        <v>298856.25</v>
      </c>
      <c r="E49" s="90">
        <v>0.63799371911538083</v>
      </c>
      <c r="F49" s="90">
        <v>0.74719330038973952</v>
      </c>
      <c r="G49" s="90">
        <v>0.85639288166409822</v>
      </c>
      <c r="H49" s="90">
        <v>0.96559246293845691</v>
      </c>
      <c r="I49" s="90">
        <v>1.0747920442128156</v>
      </c>
      <c r="J49" s="90">
        <v>1.1839916254871743</v>
      </c>
      <c r="K49" s="90">
        <v>1.293191206761533</v>
      </c>
      <c r="L49" s="90">
        <v>1.4023907880358917</v>
      </c>
      <c r="M49" s="90">
        <v>1.5115903693102504</v>
      </c>
      <c r="N49" s="90">
        <v>1.6207899505846091</v>
      </c>
      <c r="O49" s="90">
        <v>1.7299895318589678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2026-06-05T20:40:15Z</dcterms:modified>
</cp:coreProperties>
</file>