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410311B1-811B-4D40-8CF0-C0E5BDDE963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<sst xmlns="http://schemas.openxmlformats.org/spreadsheetml/2006/main" count="236" uniqueCount="135">
  <si>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</si>
  <si>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</si>
  <si>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</si>
  <si>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</si>
  <si>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</si>
  <si>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</si>
  <si>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</si>
  <si>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</si>
  <si>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</si>
  <si>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</si>
  <si>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</si>
  <si>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</si>
  <si>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</si>
  <si>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</si>
  <si>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</si>
  <si>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</si>
  <si>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</si>
  <si>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</si>
  <si>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</si>
  <si>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</si>
  <si>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</si>
  <si>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</si>
  <si>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</si>
  <si>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</si>
  <si>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</si>
  <si>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</si>
  <si>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</si>
  <si>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</si>
  <si>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</si>
  <si>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</si>
  <si>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</si>
  <si>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</si>
  <si>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</si>
  <si>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</si>
  <si>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</si>
  <si>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</si>
  <si>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</si>
  <si>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</si>
  <si>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</si>
  <si>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</si>
  <si>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</si>
  <si>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</si>
  <si>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</si>
  <si>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</si>
  <si>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</si>
  <si>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</si>
  <si>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</si>
  <si>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</si>
  <si>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</si>
  <si>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</si>
  <si>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</si>
  <si>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</si>
  <si>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</si>
  <si>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</si>
  <si>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</si>
  <si>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</si>
  <si>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</si>
  <si>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</si>
  <si>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</si>
  <si>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</si>
  <si>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</si>
  <si>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</si>
  <si>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</si>
  <si>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</si>
  <si>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</si>
  <si>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</si>
  <si>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</si>
  <si>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</si>
  <si>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</si>
  <si>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</si>
  <si>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</si>
  <si>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</si>
  <si>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</si>
  <si>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</si>
  <si>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</si>
  <si>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</si>
  <si>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</si>
  <si>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</si>
  <si>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</si>
  <si>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</si>
  <si>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</si>
  <si>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</si>
  <si>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</si>
  <si>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</si>
  <si>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</si>
  <si>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</si>
  <si>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</si>
  <si>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</si>
  <si>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</si>
  <si>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</si>
  <si>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</si>
  <si>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</si>
  <si>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</si>
  <si>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</si>
  <si>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</si>
  <si>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</si>
  <si>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</si>
  <si>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</si>
  <si>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</si>
  <si>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</si>
  <si>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</si>
  <si>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</si>
  <si>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</si>
  <si>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BOYACÁ VILLA DE LEIVA</t>
  </si>
  <si>
    <t>Premio ALIDE 2025 a la Gestión y Modernización Tecnológica – Por el aplicativo Decision.</t>
  </si>
  <si>
    <t>2025 Q3</t>
  </si>
  <si>
    <t>2021 Q4</t>
  </si>
  <si>
    <t>Material de propagacion: Semilla // Distancia de siembra: 0,3 x 1,3 // Densidad de siembra - Plantas/Ha.: 25.000 // Duracion del ciclo: 4 meses // Productividad/Ha/Ciclo: 96.600 kg // Inicio de Produccion desde la siembra: mes 4  // Duracion de la etapa productiva: 1 meses // Productividad promedio en etapa productiva  // Cultivo asociado: NA // Productividad promedio etapa productiva: 96.600 kg // % Rendimiento 1ra. Calidad: 60 // % Rendimiento 2da. Calidad: 40 (30 segunda, 5 tercera y 5 cuarta) // Precio de venta ponderado por calidad: $2.602 // Valor Jornal: $58.145 // Otros: NA</t>
  </si>
  <si>
    <t>El presente documento corresponde a una actualización del documento PDF de la AgroGuía correspondiente a Tomate Chonto Boyacá Villa De Leiva publicada en la página web, y consta de las siguientes partes:</t>
  </si>
  <si>
    <t>- Flujo anualizado de los ingresos (precio y rendimiento) y los costos de producción para una hectárea de
Tomate Chonto Boyacá Villa De Leiva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</si>
  <si>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Boyacá Villa De Leiva.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</si>
  <si>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</si>
  <si>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</si>
  <si>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</si>
  <si>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</si>
  <si>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Boyacá Villa De Leiva. La participación se encuentra actualizada al 2025 Q3.</t>
  </si>
  <si>
    <t>Sostenimiento Ciclo ***</t>
  </si>
  <si>
    <t>Sub Total Ingresos millones [(CxG)+(DxH)+(ExI)+(FxJ)]</t>
  </si>
  <si>
    <t>** Los costos de instalación comprenden tanto los gastos relacionados con la mano de obra como aquellos asociados con los insumos necesarios hasta completar la siembra de las plantas. Para el caso de Tomate Chonto Boyacá Villa De Leiva, en lo que respecta a la mano de obra incluye actividades como la preparación del terreno, la siembra, el trazado y el ahoyado, entre otras, y ascienden a un total de $2,9 millones de pesos (equivalente a 51 jornales). En cuanto a los insumos, se incluyen los gastos relacionados con el material vegetal y las enmiendas, que en conjunto ascienden a  $43,7 millones.</t>
  </si>
  <si>
    <t>*** Los costos de sostenimiento del ciclo comprenden tanto los gastos relacionados con la mano de obra como aquellos asociados con los insumos necesarios desde el momento de la siembra de las plantas hasta finalizar el ciclo. Para el caso de Tomate Chonto Boyacá Villa De Leiva, en lo que respecta a la mano de obra incluye actividades como la fertilización, riego, control de malezas, plagas y enfermedades, entre otras, y ascienden a un total de $29,7 millones de pesos (equivalente a 511 jornales). En cuanto a los insumos, se incluyen los fertilizantes, plaguicidas, transportes, entre otras, que en conjunto ascienden a  $64,2 millones.</t>
  </si>
  <si>
    <t>Nota 1: en caso de utilizar esta información para el desarrollo de otras publicaciones, por favor citar FINAGRO, "Agro Guía - Marcos de Referencia Agroeconómicos"</t>
  </si>
  <si>
    <t>Los costos totales del ciclo para esta actualización (2025 Q3) equivalen a $140,6 millones, en comparación con los costos del marco original que ascienden a $90,9 millones, (mes de publicación del marco: noviembre - 2021).
La rentabilidad actualizada (2025 Q3) subió frente a la rentabilidad de la primera AgroGuía, pasando del 38,2% al 78,7%. Mientras que el crecimiento de los costos fue del 154,6%, el crecimiento de los ingresos fue del 170,7%.</t>
  </si>
  <si>
    <t>En cuanto a los costos de mano de obra de la AgroGuía actualizada, se destaca la participación de cosecha y beneficio seguido de riego, que representan el 50% y el 17% del costo total, respectivamente. En cuanto a los costos de insumos, se destaca la participación de instalación seguido de transporte, que representan el 41% y el 20% del costo total, respectivamente.</t>
  </si>
  <si>
    <t>A continuación, se presenta la desagregación de los costos de mano de obra e insumos según las diferentes actividades vinculadas a la producción de TOMATE CHONTO BOYACÁ VILLA DE LEIVA</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</si>
  <si>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</si>
  <si>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41% y el 20% del costo total, respectivamente.</t>
  </si>
  <si>
    <t>En cuanto a los costos de mano de obra, se destaca la participación de cosecha y beneficio segido por riego que representan el 50% y el 17% del costo total, respectivamente.</t>
  </si>
  <si>
    <t>En cuanto a los costos de insumos, se destaca la participación de instalación segido por transporte que representan el 41% y el 20% del costo total, respectivamente.</t>
  </si>
  <si>
    <t>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</si>
  <si>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respectivamente.En cuanto a los costos de insumos, se destaca la participación de instalación segido por transporte que representan el 38% y el 18% del costo total, respectivamente.</t>
  </si>
  <si>
    <t>De acuerdo con el comportamiento histórico del sistema productivo, se efectuó un análisis de sensibilidad del margen de utilidad obtenido en la producción de TOMATE CHONTO BOYACÁ VILLA DE LEIVA, frente a diferentes escenarios de variación de precios de venta en finca y rendimientos probables (kg/ha).</t>
  </si>
  <si>
    <t>Con un precio ponderado de COP $ 2.602/kg y con un rendimiento por hectárea de 96.600 kg por ciclo; el margen de utilidad obtenido en la producción de 0 es del 44%.</t>
  </si>
  <si>
    <t>El precio mínimo ponderado para cubrir los costos de producción, con un rendimiento de 96.600 kg para todo el ciclo de producción, es COP $ 1.456/kg.</t>
  </si>
  <si>
    <t>El rendimiento mínimo por ha/ciclo para cubrir los costos de producción, con un precio ponderado de COP $ 2.602, es de 54.046 kg/ha para todo el ciclo.</t>
  </si>
  <si>
    <t>El siguiente cuadro presenta diferentes escenarios de rentabilidad para el sistema productivo de TOMATE CHONTO BOYACÁ VILLA DE LEIVA,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</si>
</sst>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BDEE8F7-9E43-A96B-5349-4DE6F216F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5235D58-0A52-F567-A6C3-F602442AD5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3D79748-EFE7-9E3B-DD2F-9545645598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F64A718E-6664-948E-CFCC-5AB0E17460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0F71424-B240-7E59-1F3E-D61C221834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A4C4886-2D9E-1FC5-C193-0758A0E3EF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E7258BA-5A8D-BC9A-BE3B-3CAE580BC4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879B91C-58BF-225E-13B8-1A7E7A0CE7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C226B52-29C7-85D7-C349-C66F218746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F9740F5-CB0D-2CC1-2971-ED0B5935A6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2944.65</v>
      </c>
      <c r="C7" s="22">
        <v>29712.1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32656.74</v>
      </c>
      <c r="AH7" s="23">
        <v>0.23222739078901458</v>
      </c>
    </row>
    <row r="8" spans="1:34" x14ac:dyDescent="0.3">
      <c r="A8" s="5" t="s">
        <v>101</v>
      </c>
      <c r="B8" s="22">
        <v>43733.79</v>
      </c>
      <c r="C8" s="22">
        <v>64233.45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107967.24</v>
      </c>
      <c r="AH8" s="23">
        <v>0.76777260921098522</v>
      </c>
    </row>
    <row r="9" spans="1:34" x14ac:dyDescent="0.3">
      <c r="A9" s="9" t="s">
        <v>100</v>
      </c>
      <c r="B9" s="22">
        <v>46678.44</v>
      </c>
      <c r="C9" s="22">
        <v>93945.55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140623.98000000001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57960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57960</v>
      </c>
      <c r="AH11" s="28"/>
    </row>
    <row r="12" spans="1:34" x14ac:dyDescent="0.3">
      <c r="A12" s="5" t="s">
        <v>19</v>
      </c>
      <c r="B12" s="24"/>
      <c r="C12" s="24">
        <v>28980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28980</v>
      </c>
      <c r="AH12" s="28"/>
    </row>
    <row r="13" spans="1:34" x14ac:dyDescent="0.3">
      <c r="A13" s="5" t="s">
        <v>18</v>
      </c>
      <c r="B13" s="24"/>
      <c r="C13" s="24">
        <v>4830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4830</v>
      </c>
      <c r="AH13" s="28"/>
    </row>
    <row r="14" spans="1:34" x14ac:dyDescent="0.3">
      <c r="A14" s="5" t="s">
        <v>17</v>
      </c>
      <c r="B14" s="24"/>
      <c r="C14" s="24">
        <v>4830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4830</v>
      </c>
      <c r="AH14" s="28"/>
    </row>
    <row r="15" spans="1:34" x14ac:dyDescent="0.3">
      <c r="A15" s="5" t="s">
        <v>16</v>
      </c>
      <c r="B15" s="25"/>
      <c r="C15" s="25">
        <v>2.9689999999999999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2.9689999999999999</v>
      </c>
      <c r="AH15" s="28"/>
    </row>
    <row r="16" spans="1:34" x14ac:dyDescent="0.3">
      <c r="A16" s="5" t="s">
        <v>15</v>
      </c>
      <c r="B16" s="25"/>
      <c r="C16" s="25">
        <v>2.302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2.302</v>
      </c>
      <c r="AH16" s="28"/>
    </row>
    <row r="17" spans="1:34" x14ac:dyDescent="0.3">
      <c r="A17" s="5" t="s">
        <v>14</v>
      </c>
      <c r="B17" s="25"/>
      <c r="C17" s="25">
        <v>1.8560000000000001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1.8560000000000001</v>
      </c>
      <c r="AH17" s="28"/>
    </row>
    <row r="18" spans="1:34" x14ac:dyDescent="0.3">
      <c r="A18" s="5" t="s">
        <v>13</v>
      </c>
      <c r="B18" s="25"/>
      <c r="C18" s="25">
        <v>0.74299999999999999</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0.74299999999999999</v>
      </c>
      <c r="AH18" s="28"/>
    </row>
    <row r="19" spans="1:34" x14ac:dyDescent="0.3">
      <c r="A19" s="4" t="s">
        <v>117</v>
      </c>
      <c r="B19" s="22"/>
      <c r="C19" s="22">
        <v>251348.37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251348.37</v>
      </c>
      <c r="AH19" s="28"/>
    </row>
    <row r="20" spans="1:34" x14ac:dyDescent="0.3">
      <c r="A20" s="3" t="s">
        <v>11</v>
      </c>
      <c r="B20" s="26">
        <v>-46678.44</v>
      </c>
      <c r="C20" s="26">
        <v>157402.82</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110724.39</v>
      </c>
      <c r="AH20" s="31"/>
    </row>
    <row r="21" spans="1:34" x14ac:dyDescent="0.3">
      <c r="J21" s="19"/>
      <c r="AG21" s="88">
        <v>0.78737909407959061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19685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19685</v>
      </c>
      <c r="AH121" s="71">
        <v>0.21647211485063589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71250.5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71250.5</v>
      </c>
      <c r="AH122" s="71">
        <v>0.78352788514936411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90935.5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90935.5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57960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57960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28980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28980</v>
      </c>
      <c r="AH126" s="63"/>
    </row>
    <row r="127" spans="1:62" s="21" customFormat="1" x14ac:dyDescent="0.3">
      <c r="A127" s="68" t="s">
        <v>18</v>
      </c>
      <c r="B127" s="73"/>
      <c r="C127" s="73">
        <v>4830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4830</v>
      </c>
      <c r="AH127" s="63"/>
    </row>
    <row r="128" spans="1:62" s="21" customFormat="1" x14ac:dyDescent="0.3">
      <c r="A128" s="68" t="s">
        <v>17</v>
      </c>
      <c r="B128" s="73"/>
      <c r="C128" s="73">
        <v>4830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4830</v>
      </c>
      <c r="AH128" s="63"/>
    </row>
    <row r="129" spans="1:40" s="21" customFormat="1" x14ac:dyDescent="0.3">
      <c r="A129" s="68" t="s">
        <v>16</v>
      </c>
      <c r="B129" s="74"/>
      <c r="C129" s="74">
        <v>1.7390000000000001</v>
      </c>
      <c r="D129" s="74">
        <v>1.7390000000000001</v>
      </c>
      <c r="E129" s="74">
        <v>1.7390000000000001</v>
      </c>
      <c r="F129" s="74">
        <v>1.7390000000000001</v>
      </c>
      <c r="G129" s="74">
        <v>1.7390000000000001</v>
      </c>
      <c r="H129" s="97">
        <v>1.7390000000000001</v>
      </c>
      <c r="I129" s="74">
        <v>1.7390000000000001</v>
      </c>
      <c r="J129" s="74">
        <v>1.7390000000000001</v>
      </c>
      <c r="K129" s="74">
        <v>1.7390000000000001</v>
      </c>
      <c r="L129" s="74">
        <v>1.7390000000000001</v>
      </c>
      <c r="M129" s="74">
        <v>1.7390000000000001</v>
      </c>
      <c r="N129" s="74">
        <v>1.7390000000000001</v>
      </c>
      <c r="O129" s="74">
        <v>1.7390000000000001</v>
      </c>
      <c r="P129" s="74">
        <v>1.7390000000000001</v>
      </c>
      <c r="Q129" s="74">
        <v>1.7390000000000001</v>
      </c>
      <c r="R129" s="74">
        <v>1.7390000000000001</v>
      </c>
      <c r="S129" s="74">
        <v>1.7390000000000001</v>
      </c>
      <c r="T129" s="74">
        <v>1.7390000000000001</v>
      </c>
      <c r="U129" s="74">
        <v>1.7390000000000001</v>
      </c>
      <c r="V129" s="74">
        <v>1.7390000000000001</v>
      </c>
      <c r="W129" s="74">
        <v>1.7390000000000001</v>
      </c>
      <c r="X129" s="74">
        <v>1.7390000000000001</v>
      </c>
      <c r="Y129" s="74">
        <v>1.7390000000000001</v>
      </c>
      <c r="Z129" s="74">
        <v>1.7390000000000001</v>
      </c>
      <c r="AA129" s="74">
        <v>1.7390000000000001</v>
      </c>
      <c r="AB129" s="74">
        <v>1.7390000000000001</v>
      </c>
      <c r="AC129" s="74">
        <v>1.7390000000000001</v>
      </c>
      <c r="AD129" s="74">
        <v>1.7390000000000001</v>
      </c>
      <c r="AE129" s="74">
        <v>1.7390000000000001</v>
      </c>
      <c r="AF129" s="74">
        <v>1.7390000000000001</v>
      </c>
      <c r="AG129" s="74">
        <v>1.7390000000000001</v>
      </c>
      <c r="AH129" s="63"/>
    </row>
    <row r="130" spans="1:40" s="21" customFormat="1" x14ac:dyDescent="0.3">
      <c r="A130" s="68" t="s">
        <v>15</v>
      </c>
      <c r="B130" s="74"/>
      <c r="C130" s="74">
        <v>1.3480000000000001</v>
      </c>
      <c r="D130" s="74">
        <v>1.3480000000000001</v>
      </c>
      <c r="E130" s="74">
        <v>1.3480000000000001</v>
      </c>
      <c r="F130" s="74">
        <v>1.3480000000000001</v>
      </c>
      <c r="G130" s="74">
        <v>1.3480000000000001</v>
      </c>
      <c r="H130" s="74">
        <v>1.3480000000000001</v>
      </c>
      <c r="I130" s="74">
        <v>1.3480000000000001</v>
      </c>
      <c r="J130" s="74">
        <v>1.3480000000000001</v>
      </c>
      <c r="K130" s="74">
        <v>1.3480000000000001</v>
      </c>
      <c r="L130" s="74">
        <v>1.3480000000000001</v>
      </c>
      <c r="M130" s="74">
        <v>1.3480000000000001</v>
      </c>
      <c r="N130" s="74">
        <v>1.3480000000000001</v>
      </c>
      <c r="O130" s="74">
        <v>1.3480000000000001</v>
      </c>
      <c r="P130" s="74">
        <v>1.3480000000000001</v>
      </c>
      <c r="Q130" s="74">
        <v>1.3480000000000001</v>
      </c>
      <c r="R130" s="74">
        <v>1.3480000000000001</v>
      </c>
      <c r="S130" s="74">
        <v>1.3480000000000001</v>
      </c>
      <c r="T130" s="74">
        <v>1.3480000000000001</v>
      </c>
      <c r="U130" s="74">
        <v>1.3480000000000001</v>
      </c>
      <c r="V130" s="74">
        <v>1.3480000000000001</v>
      </c>
      <c r="W130" s="74">
        <v>1.3480000000000001</v>
      </c>
      <c r="X130" s="74">
        <v>1.3480000000000001</v>
      </c>
      <c r="Y130" s="74">
        <v>1.3480000000000001</v>
      </c>
      <c r="Z130" s="74">
        <v>1.3480000000000001</v>
      </c>
      <c r="AA130" s="74">
        <v>1.3480000000000001</v>
      </c>
      <c r="AB130" s="74">
        <v>1.3480000000000001</v>
      </c>
      <c r="AC130" s="74">
        <v>1.3480000000000001</v>
      </c>
      <c r="AD130" s="74">
        <v>1.3480000000000001</v>
      </c>
      <c r="AE130" s="74">
        <v>1.3480000000000001</v>
      </c>
      <c r="AF130" s="74">
        <v>1.3480000000000001</v>
      </c>
      <c r="AG130" s="74">
        <v>1.3480000000000001</v>
      </c>
      <c r="AH130" s="63"/>
    </row>
    <row r="131" spans="1:40" s="21" customFormat="1" x14ac:dyDescent="0.3">
      <c r="A131" s="68" t="s">
        <v>14</v>
      </c>
      <c r="B131" s="74"/>
      <c r="C131" s="74">
        <v>1.087</v>
      </c>
      <c r="D131" s="74">
        <v>1.087</v>
      </c>
      <c r="E131" s="74">
        <v>1.087</v>
      </c>
      <c r="F131" s="74">
        <v>1.087</v>
      </c>
      <c r="G131" s="74">
        <v>1.087</v>
      </c>
      <c r="H131" s="74">
        <v>1.087</v>
      </c>
      <c r="I131" s="74">
        <v>1.087</v>
      </c>
      <c r="J131" s="74">
        <v>1.087</v>
      </c>
      <c r="K131" s="74">
        <v>1.087</v>
      </c>
      <c r="L131" s="74">
        <v>1.087</v>
      </c>
      <c r="M131" s="74">
        <v>1.087</v>
      </c>
      <c r="N131" s="74">
        <v>1.087</v>
      </c>
      <c r="O131" s="74">
        <v>1.087</v>
      </c>
      <c r="P131" s="74">
        <v>1.087</v>
      </c>
      <c r="Q131" s="74">
        <v>1.087</v>
      </c>
      <c r="R131" s="74">
        <v>1.087</v>
      </c>
      <c r="S131" s="74">
        <v>1.087</v>
      </c>
      <c r="T131" s="74">
        <v>1.087</v>
      </c>
      <c r="U131" s="74">
        <v>1.087</v>
      </c>
      <c r="V131" s="74">
        <v>1.087</v>
      </c>
      <c r="W131" s="74">
        <v>1.087</v>
      </c>
      <c r="X131" s="74">
        <v>1.087</v>
      </c>
      <c r="Y131" s="74">
        <v>1.087</v>
      </c>
      <c r="Z131" s="74">
        <v>1.087</v>
      </c>
      <c r="AA131" s="74">
        <v>1.087</v>
      </c>
      <c r="AB131" s="74">
        <v>1.087</v>
      </c>
      <c r="AC131" s="74">
        <v>1.087</v>
      </c>
      <c r="AD131" s="74">
        <v>1.087</v>
      </c>
      <c r="AE131" s="74">
        <v>1.087</v>
      </c>
      <c r="AF131" s="74">
        <v>1.087</v>
      </c>
      <c r="AG131" s="74">
        <v>1.087</v>
      </c>
      <c r="AH131" s="63"/>
    </row>
    <row r="132" spans="1:40" s="21" customFormat="1" x14ac:dyDescent="0.3">
      <c r="A132" s="68" t="s">
        <v>13</v>
      </c>
      <c r="B132" s="74"/>
      <c r="C132" s="74">
        <v>0.435</v>
      </c>
      <c r="D132" s="74">
        <v>0.435</v>
      </c>
      <c r="E132" s="74">
        <v>0.435</v>
      </c>
      <c r="F132" s="74">
        <v>0.435</v>
      </c>
      <c r="G132" s="74">
        <v>0.435</v>
      </c>
      <c r="H132" s="74">
        <v>0.435</v>
      </c>
      <c r="I132" s="74">
        <v>0.435</v>
      </c>
      <c r="J132" s="74">
        <v>0.435</v>
      </c>
      <c r="K132" s="74">
        <v>0.435</v>
      </c>
      <c r="L132" s="74">
        <v>0.435</v>
      </c>
      <c r="M132" s="74">
        <v>0.435</v>
      </c>
      <c r="N132" s="74">
        <v>0.435</v>
      </c>
      <c r="O132" s="74">
        <v>0.435</v>
      </c>
      <c r="P132" s="74">
        <v>0.435</v>
      </c>
      <c r="Q132" s="74">
        <v>0.435</v>
      </c>
      <c r="R132" s="74">
        <v>0.435</v>
      </c>
      <c r="S132" s="74">
        <v>0.435</v>
      </c>
      <c r="T132" s="74">
        <v>0.435</v>
      </c>
      <c r="U132" s="74">
        <v>0.435</v>
      </c>
      <c r="V132" s="74">
        <v>0.435</v>
      </c>
      <c r="W132" s="74">
        <v>0.435</v>
      </c>
      <c r="X132" s="74">
        <v>0.435</v>
      </c>
      <c r="Y132" s="74">
        <v>0.435</v>
      </c>
      <c r="Z132" s="74">
        <v>0.435</v>
      </c>
      <c r="AA132" s="74">
        <v>0.435</v>
      </c>
      <c r="AB132" s="74">
        <v>0.435</v>
      </c>
      <c r="AC132" s="74">
        <v>0.435</v>
      </c>
      <c r="AD132" s="74">
        <v>0.435</v>
      </c>
      <c r="AE132" s="74">
        <v>0.435</v>
      </c>
      <c r="AF132" s="74">
        <v>0.435</v>
      </c>
      <c r="AG132" s="74">
        <v>0.435</v>
      </c>
      <c r="AH132" s="63"/>
    </row>
    <row r="133" spans="1:40" s="21" customFormat="1" x14ac:dyDescent="0.3">
      <c r="A133" s="75" t="s">
        <v>12</v>
      </c>
      <c r="B133" s="70"/>
      <c r="C133" s="70">
        <v>147208.74</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147208.74</v>
      </c>
      <c r="AH133" s="63"/>
    </row>
    <row r="134" spans="1:40" s="21" customFormat="1" x14ac:dyDescent="0.3">
      <c r="A134" s="66" t="s">
        <v>11</v>
      </c>
      <c r="B134" s="70"/>
      <c r="C134" s="70">
        <v>56273.24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56273.24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630000</v>
      </c>
      <c r="J5" t="s">
        <v>4</v>
      </c>
      <c r="K5" s="1">
        <v>396000</v>
      </c>
      <c r="S5" s="120"/>
      <c r="T5" s="120"/>
      <c r="U5" s="120"/>
      <c r="V5" s="120"/>
      <c r="W5" s="120"/>
      <c r="X5" s="120"/>
      <c r="Y5" s="120"/>
      <c r="Z5" s="120"/>
    </row>
    <row r="6" spans="1:27" x14ac:dyDescent="0.35">
      <c r="A6" t="s">
        <v>8</v>
      </c>
      <c r="B6" s="1">
        <v>1575000</v>
      </c>
      <c r="J6" t="s">
        <v>8</v>
      </c>
      <c r="K6" s="1">
        <v>8536000</v>
      </c>
      <c r="S6" s="120"/>
      <c r="T6" s="120"/>
      <c r="U6" s="120"/>
      <c r="V6" s="120"/>
      <c r="W6" s="120"/>
      <c r="X6" s="120"/>
      <c r="Y6" s="120"/>
      <c r="Z6" s="120"/>
      <c r="AA6" s="18"/>
    </row>
    <row r="7" spans="1:27" x14ac:dyDescent="0.35">
      <c r="A7" t="s">
        <v>9</v>
      </c>
      <c r="B7" s="1">
        <v>9800000</v>
      </c>
      <c r="J7" t="s">
        <v>9</v>
      </c>
      <c r="K7" s="1">
        <v>300000</v>
      </c>
      <c r="S7" s="120"/>
      <c r="T7" s="120"/>
      <c r="U7" s="120"/>
      <c r="V7" s="120"/>
      <c r="W7" s="120"/>
      <c r="X7" s="120"/>
      <c r="Y7" s="120"/>
      <c r="Z7" s="120"/>
      <c r="AA7" s="18"/>
    </row>
    <row r="8" spans="1:27" x14ac:dyDescent="0.35">
      <c r="A8" t="s">
        <v>7</v>
      </c>
      <c r="B8" s="1">
        <v>175000</v>
      </c>
      <c r="J8" t="s">
        <v>7</v>
      </c>
      <c r="K8" s="1">
        <v>11153500</v>
      </c>
      <c r="S8" s="120"/>
      <c r="T8" s="120"/>
      <c r="U8" s="120"/>
      <c r="V8" s="120"/>
      <c r="W8" s="120"/>
      <c r="X8" s="120"/>
      <c r="Y8" s="120"/>
      <c r="Z8" s="120"/>
    </row>
    <row r="9" spans="1:27" x14ac:dyDescent="0.35">
      <c r="A9" t="s">
        <v>3</v>
      </c>
      <c r="B9" s="1">
        <v>1800000</v>
      </c>
      <c r="J9" t="s">
        <v>3</v>
      </c>
      <c r="K9" s="1">
        <v>27000000</v>
      </c>
      <c r="S9" s="120"/>
      <c r="T9" s="120"/>
      <c r="U9" s="120"/>
      <c r="V9" s="120"/>
      <c r="W9" s="120"/>
      <c r="X9" s="120"/>
      <c r="Y9" s="120"/>
      <c r="Z9" s="120"/>
    </row>
    <row r="10" spans="1:27" x14ac:dyDescent="0.35">
      <c r="A10" t="s">
        <v>6</v>
      </c>
      <c r="B10" s="1">
        <v>1330000</v>
      </c>
      <c r="J10" t="s">
        <v>6</v>
      </c>
      <c r="K10" s="1">
        <v>7660000</v>
      </c>
      <c r="S10" s="120"/>
      <c r="T10" s="120"/>
      <c r="U10" s="120"/>
      <c r="V10" s="120"/>
      <c r="W10" s="120"/>
      <c r="X10" s="120"/>
      <c r="Y10" s="120"/>
      <c r="Z10" s="120"/>
    </row>
    <row r="11" spans="1:27" x14ac:dyDescent="0.35">
      <c r="A11" t="s">
        <v>5</v>
      </c>
      <c r="B11" s="1">
        <v>1085000</v>
      </c>
      <c r="J11" t="s">
        <v>5</v>
      </c>
      <c r="K11" s="1">
        <v>0</v>
      </c>
      <c r="S11" s="120"/>
      <c r="T11" s="120"/>
      <c r="U11" s="120"/>
      <c r="V11" s="120"/>
      <c r="W11" s="120"/>
      <c r="X11" s="120"/>
      <c r="Y11" s="120"/>
      <c r="Z11" s="120"/>
    </row>
    <row r="12" spans="1:27" x14ac:dyDescent="0.35">
      <c r="A12" t="s">
        <v>59</v>
      </c>
      <c r="B12" s="1">
        <v>3290000</v>
      </c>
      <c r="J12" t="s">
        <v>59</v>
      </c>
      <c r="K12" s="1">
        <v>2500000</v>
      </c>
    </row>
    <row r="13" spans="1:27" x14ac:dyDescent="0.35">
      <c r="A13" t="s">
        <v>10</v>
      </c>
      <c r="B13" s="1">
        <v>0</v>
      </c>
      <c r="J13" t="s">
        <v>10</v>
      </c>
      <c r="K13" s="1">
        <v>13080000</v>
      </c>
    </row>
    <row r="14" spans="1:27" x14ac:dyDescent="0.35">
      <c r="A14" t="s">
        <v>63</v>
      </c>
      <c r="B14" s="1">
        <v>0</v>
      </c>
      <c r="J14" t="s">
        <v>63</v>
      </c>
      <c r="K14" s="1">
        <v>625000</v>
      </c>
    </row>
    <row r="15" spans="1:27" x14ac:dyDescent="0.35">
      <c r="A15" s="12" t="s">
        <v>64</v>
      </c>
      <c r="B15" s="13">
        <v>19685000</v>
      </c>
      <c r="J15" s="12" t="s">
        <v>64</v>
      </c>
      <c r="K15" s="13">
        <v>71250500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1046610</v>
      </c>
      <c r="J22" t="s">
        <v>4</v>
      </c>
      <c r="K22" s="1">
        <v>473712</v>
      </c>
      <c r="S22" s="120"/>
      <c r="T22" s="120"/>
      <c r="U22" s="120"/>
      <c r="V22" s="120"/>
      <c r="W22" s="120"/>
      <c r="X22" s="120"/>
      <c r="Y22" s="120"/>
      <c r="Z22" s="120"/>
    </row>
    <row r="23" spans="1:26" x14ac:dyDescent="0.35">
      <c r="A23" t="s">
        <v>8</v>
      </c>
      <c r="B23" s="1">
        <v>2616525</v>
      </c>
      <c r="J23" t="s">
        <v>8</v>
      </c>
      <c r="K23" s="1">
        <v>12923009</v>
      </c>
      <c r="S23" s="120"/>
      <c r="T23" s="120"/>
      <c r="U23" s="120"/>
      <c r="V23" s="120"/>
      <c r="W23" s="120"/>
      <c r="X23" s="120"/>
      <c r="Y23" s="120"/>
      <c r="Z23" s="120"/>
    </row>
    <row r="24" spans="1:26" ht="14.5" customHeight="1" x14ac:dyDescent="0.35">
      <c r="A24" t="s">
        <v>9</v>
      </c>
      <c r="B24" s="1">
        <v>16280600</v>
      </c>
      <c r="J24" t="s">
        <v>9</v>
      </c>
      <c r="K24" s="1">
        <v>485931.027340514</v>
      </c>
      <c r="S24" s="120"/>
      <c r="T24" s="120"/>
      <c r="U24" s="120"/>
      <c r="V24" s="120"/>
      <c r="W24" s="120"/>
      <c r="X24" s="120"/>
      <c r="Y24" s="120"/>
      <c r="Z24" s="120"/>
    </row>
    <row r="25" spans="1:26" x14ac:dyDescent="0.35">
      <c r="A25" t="s">
        <v>7</v>
      </c>
      <c r="B25" s="1">
        <v>290725</v>
      </c>
      <c r="J25" t="s">
        <v>7</v>
      </c>
      <c r="K25" s="1">
        <v>11696289</v>
      </c>
      <c r="S25" s="120"/>
      <c r="T25" s="120"/>
      <c r="U25" s="120"/>
      <c r="V25" s="120"/>
      <c r="W25" s="120"/>
      <c r="X25" s="120"/>
      <c r="Y25" s="120"/>
      <c r="Z25" s="120"/>
    </row>
    <row r="26" spans="1:26" ht="14.5" customHeight="1" x14ac:dyDescent="0.35">
      <c r="A26" t="s">
        <v>3</v>
      </c>
      <c r="B26" s="1">
        <v>2944646</v>
      </c>
      <c r="J26" t="s">
        <v>3</v>
      </c>
      <c r="K26" s="1">
        <v>43733792.460646123</v>
      </c>
      <c r="S26" s="120"/>
      <c r="T26" s="120"/>
      <c r="U26" s="120"/>
      <c r="V26" s="120"/>
      <c r="W26" s="120"/>
      <c r="X26" s="120"/>
      <c r="Y26" s="120"/>
      <c r="Z26" s="120"/>
    </row>
    <row r="27" spans="1:26" x14ac:dyDescent="0.35">
      <c r="A27" t="s">
        <v>6</v>
      </c>
      <c r="B27" s="1">
        <v>2209510</v>
      </c>
      <c r="J27" t="s">
        <v>6</v>
      </c>
      <c r="K27" s="1">
        <v>12407439</v>
      </c>
      <c r="S27" s="120"/>
      <c r="T27" s="120"/>
      <c r="U27" s="120"/>
      <c r="V27" s="120"/>
      <c r="W27" s="120"/>
      <c r="X27" s="120"/>
      <c r="Y27" s="120"/>
      <c r="Z27" s="120"/>
    </row>
    <row r="28" spans="1:26" x14ac:dyDescent="0.35">
      <c r="A28" t="s">
        <v>5</v>
      </c>
      <c r="B28" s="1">
        <v>1802495</v>
      </c>
      <c r="J28" t="s">
        <v>5</v>
      </c>
      <c r="K28" s="1">
        <v>0</v>
      </c>
      <c r="S28" s="120"/>
      <c r="T28" s="120"/>
      <c r="U28" s="120"/>
      <c r="V28" s="120"/>
      <c r="W28" s="120"/>
      <c r="X28" s="120"/>
      <c r="Y28" s="120"/>
      <c r="Z28" s="120"/>
    </row>
    <row r="29" spans="1:26" x14ac:dyDescent="0.35">
      <c r="A29" t="s">
        <v>59</v>
      </c>
      <c r="B29" s="1">
        <v>5465630</v>
      </c>
      <c r="J29" t="s">
        <v>59</v>
      </c>
      <c r="K29" s="1">
        <v>4049425</v>
      </c>
    </row>
    <row r="30" spans="1:26" x14ac:dyDescent="0.35">
      <c r="A30" t="s">
        <v>10</v>
      </c>
      <c r="B30" s="1">
        <v>0</v>
      </c>
      <c r="J30" t="s">
        <v>10</v>
      </c>
      <c r="K30" s="1">
        <v>21185290</v>
      </c>
    </row>
    <row r="31" spans="1:26" x14ac:dyDescent="0.35">
      <c r="A31" t="s">
        <v>63</v>
      </c>
      <c r="B31" s="1">
        <v>0</v>
      </c>
      <c r="J31" t="s">
        <v>63</v>
      </c>
      <c r="K31" s="1">
        <v>1012356</v>
      </c>
    </row>
    <row r="32" spans="1:26" x14ac:dyDescent="0.35">
      <c r="A32" s="12" t="s">
        <v>64</v>
      </c>
      <c r="B32" s="13">
        <v>32656741</v>
      </c>
      <c r="J32" s="12" t="s">
        <v>64</v>
      </c>
      <c r="K32" s="13">
        <v>107967243.48798664</v>
      </c>
    </row>
    <row r="35" spans="1:15" x14ac:dyDescent="0.35">
      <c r="B35" t="s">
        <v>66</v>
      </c>
      <c r="C35" t="s">
        <v>67</v>
      </c>
      <c r="D35" t="s">
        <v>23</v>
      </c>
      <c r="H35" t="s">
        <v>67</v>
      </c>
      <c r="I35" t="s">
        <v>23</v>
      </c>
    </row>
    <row r="36" spans="1:15" x14ac:dyDescent="0.35">
      <c r="A36" t="s">
        <v>106</v>
      </c>
      <c r="B36" s="14">
        <v>90935500</v>
      </c>
      <c r="C36" s="14">
        <v>19685000</v>
      </c>
      <c r="D36" s="14">
        <v>71250500</v>
      </c>
      <c r="G36" t="s">
        <v>106</v>
      </c>
      <c r="H36" s="15">
        <v>0.21647211485063589</v>
      </c>
      <c r="I36" s="15">
        <v>0.78352788514936411</v>
      </c>
    </row>
    <row r="37" spans="1:15" x14ac:dyDescent="0.35">
      <c r="A37" t="s">
        <v>105</v>
      </c>
      <c r="B37" s="14">
        <v>140623984.48798662</v>
      </c>
      <c r="C37" s="14">
        <v>32656741</v>
      </c>
      <c r="D37" s="14">
        <v>107967243.48798664</v>
      </c>
      <c r="G37" t="s">
        <v>105</v>
      </c>
      <c r="H37" s="15">
        <v>0.23222739078901461</v>
      </c>
      <c r="I37" s="15">
        <v>0.76777260921098545</v>
      </c>
    </row>
    <row r="38" spans="1:15" x14ac:dyDescent="0.35">
      <c r="O38" s="17">
        <v>64780346092791.984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1455.73</v>
      </c>
      <c r="J11" s="19"/>
      <c r="K11" s="19"/>
      <c r="L11" s="19"/>
      <c r="M11" s="19"/>
      <c r="N11" s="19"/>
      <c r="O11" s="19"/>
      <c r="P11" s="19"/>
    </row>
    <row r="12" spans="1:16" ht="14.5" customHeight="1" thickBot="1" x14ac:dyDescent="0.35">
      <c r="A12" s="19"/>
      <c r="B12" s="19"/>
      <c r="C12" s="19"/>
      <c r="D12" s="19"/>
      <c r="E12" s="19"/>
      <c r="F12" s="19"/>
      <c r="G12" s="44" t="s">
        <v>72</v>
      </c>
      <c r="H12" s="45" t="s">
        <v>73</v>
      </c>
      <c r="I12" s="46">
        <v>46678440</v>
      </c>
      <c r="J12" s="19"/>
      <c r="K12" s="19"/>
      <c r="L12" s="19"/>
      <c r="M12" s="19"/>
      <c r="N12" s="19"/>
      <c r="O12" s="19"/>
      <c r="P12" s="19"/>
    </row>
    <row r="13" spans="1:16" ht="14.5" customHeight="1" thickBot="1" x14ac:dyDescent="0.35">
      <c r="A13" s="19"/>
      <c r="B13" s="19"/>
      <c r="C13" s="19"/>
      <c r="D13" s="19"/>
      <c r="E13" s="19"/>
      <c r="F13" s="19"/>
      <c r="G13" s="44" t="s">
        <v>74</v>
      </c>
      <c r="H13" s="45" t="s">
        <v>73</v>
      </c>
      <c r="I13" s="46">
        <v>11987014</v>
      </c>
      <c r="J13" s="19"/>
      <c r="K13" s="19"/>
      <c r="L13" s="19"/>
      <c r="M13" s="19"/>
      <c r="N13" s="19"/>
      <c r="O13" s="19"/>
      <c r="P13" s="19"/>
    </row>
    <row r="14" spans="1:16" ht="14.5" customHeight="1" thickBot="1" x14ac:dyDescent="0.35">
      <c r="A14" s="19"/>
      <c r="B14" s="19"/>
      <c r="C14" s="19"/>
      <c r="D14" s="19"/>
      <c r="E14" s="19"/>
      <c r="F14" s="19"/>
      <c r="G14" s="44" t="s">
        <v>75</v>
      </c>
      <c r="H14" s="45" t="s">
        <v>76</v>
      </c>
      <c r="I14" s="47">
        <v>96.6</v>
      </c>
      <c r="J14" s="19"/>
      <c r="K14" s="19"/>
      <c r="L14" s="19"/>
      <c r="M14" s="19"/>
      <c r="N14" s="19"/>
      <c r="O14" s="19"/>
      <c r="P14" s="19"/>
    </row>
    <row r="15" spans="1:16" ht="14.5" customHeight="1" thickBot="1" x14ac:dyDescent="0.35">
      <c r="A15" s="19"/>
      <c r="B15" s="19"/>
      <c r="C15" s="19"/>
      <c r="D15" s="19"/>
      <c r="E15" s="19"/>
      <c r="F15" s="19"/>
      <c r="G15" s="44" t="s">
        <v>77</v>
      </c>
      <c r="H15" s="45" t="s">
        <v>60</v>
      </c>
      <c r="I15" s="48">
        <v>78.737909407959066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1.9514624999999999</v>
      </c>
      <c r="F40" s="78">
        <v>2.0815600000000001</v>
      </c>
      <c r="G40" s="78">
        <v>2.2116574999999998</v>
      </c>
      <c r="H40" s="78">
        <v>2.341755</v>
      </c>
      <c r="I40" s="78">
        <v>2.4718524999999998</v>
      </c>
      <c r="J40" s="54">
        <v>2.60195</v>
      </c>
      <c r="K40" s="78">
        <v>2.7320475000000002</v>
      </c>
      <c r="L40" s="78">
        <v>2.8621449999999999</v>
      </c>
      <c r="M40" s="78">
        <v>2.9922425000000001</v>
      </c>
      <c r="N40" s="78">
        <v>3.1223399999999999</v>
      </c>
      <c r="O40" s="78">
        <v>3.2524375000000001</v>
      </c>
      <c r="P40" s="19"/>
    </row>
    <row r="41" spans="1:16" x14ac:dyDescent="0.3">
      <c r="A41" s="19"/>
      <c r="B41" s="19"/>
      <c r="C41" s="55">
        <v>-0.2</v>
      </c>
      <c r="D41" s="56">
        <v>56163.240000000005</v>
      </c>
      <c r="E41" s="90">
        <v>-0.22061332115262289</v>
      </c>
      <c r="F41" s="90">
        <v>-0.16865420922946417</v>
      </c>
      <c r="G41" s="90">
        <v>-0.11669509730630589</v>
      </c>
      <c r="H41" s="90">
        <v>-6.4735985383147177E-2</v>
      </c>
      <c r="I41" s="90">
        <v>-1.2776873459989013E-2</v>
      </c>
      <c r="J41" s="90">
        <v>3.9182238463169705E-2</v>
      </c>
      <c r="K41" s="90">
        <v>9.114135038632809E-2</v>
      </c>
      <c r="L41" s="90">
        <v>0.14310046230948648</v>
      </c>
      <c r="M41" s="90">
        <v>0.19505957423264531</v>
      </c>
      <c r="N41" s="90">
        <v>0.24701868615580369</v>
      </c>
      <c r="O41" s="90">
        <v>0.29897779807896208</v>
      </c>
      <c r="P41" s="19"/>
    </row>
    <row r="42" spans="1:16" x14ac:dyDescent="0.3">
      <c r="A42" s="19"/>
      <c r="B42" s="19"/>
      <c r="C42" s="55">
        <v>-0.15</v>
      </c>
      <c r="D42" s="56">
        <v>70204.05</v>
      </c>
      <c r="E42" s="90">
        <v>-2.576665144077861E-2</v>
      </c>
      <c r="F42" s="90">
        <v>3.9182238463169705E-2</v>
      </c>
      <c r="G42" s="90">
        <v>0.10413112836711758</v>
      </c>
      <c r="H42" s="90">
        <v>0.16908001827106589</v>
      </c>
      <c r="I42" s="90">
        <v>0.23402890817501376</v>
      </c>
      <c r="J42" s="90">
        <v>0.29897779807896208</v>
      </c>
      <c r="K42" s="90">
        <v>0.36392668798291017</v>
      </c>
      <c r="L42" s="90">
        <v>0.42887557788685826</v>
      </c>
      <c r="M42" s="90">
        <v>0.49382446779080658</v>
      </c>
      <c r="N42" s="90">
        <v>0.55877335769475422</v>
      </c>
      <c r="O42" s="90">
        <v>0.62372224759870254</v>
      </c>
      <c r="P42" s="19"/>
    </row>
    <row r="43" spans="1:16" x14ac:dyDescent="0.3">
      <c r="A43" s="19"/>
      <c r="B43" s="19"/>
      <c r="C43" s="55">
        <v>-0.1</v>
      </c>
      <c r="D43" s="56">
        <v>82593</v>
      </c>
      <c r="E43" s="90">
        <v>0.14615688065790744</v>
      </c>
      <c r="F43" s="90">
        <v>0.22256733936843487</v>
      </c>
      <c r="G43" s="90">
        <v>0.29897779807896185</v>
      </c>
      <c r="H43" s="90">
        <v>0.37538825678948928</v>
      </c>
      <c r="I43" s="90">
        <v>0.45179871550001605</v>
      </c>
      <c r="J43" s="90">
        <v>0.52820917421054348</v>
      </c>
      <c r="K43" s="90">
        <v>0.60461963292107068</v>
      </c>
      <c r="L43" s="90">
        <v>0.68103009163159789</v>
      </c>
      <c r="M43" s="90">
        <v>0.7574405503421251</v>
      </c>
      <c r="N43" s="90">
        <v>0.8338510090526523</v>
      </c>
      <c r="O43" s="90">
        <v>0.91026146776317951</v>
      </c>
      <c r="P43" s="19"/>
    </row>
    <row r="44" spans="1:16" x14ac:dyDescent="0.3">
      <c r="A44" s="19"/>
      <c r="B44" s="19"/>
      <c r="C44" s="55">
        <v>-0.05</v>
      </c>
      <c r="D44" s="56">
        <v>91770</v>
      </c>
      <c r="E44" s="90">
        <v>0.27350764517545278</v>
      </c>
      <c r="F44" s="90">
        <v>0.3584081548538165</v>
      </c>
      <c r="G44" s="90">
        <v>0.44330866453217976</v>
      </c>
      <c r="H44" s="90">
        <v>0.5282091742105437</v>
      </c>
      <c r="I44" s="90">
        <v>0.61310968388890696</v>
      </c>
      <c r="J44" s="90">
        <v>0.69801019356727045</v>
      </c>
      <c r="K44" s="90">
        <v>0.78291070324563439</v>
      </c>
      <c r="L44" s="90">
        <v>0.86781121292399743</v>
      </c>
      <c r="M44" s="90">
        <v>0.95271172260236114</v>
      </c>
      <c r="N44" s="90">
        <v>1.0376122322807246</v>
      </c>
      <c r="O44" s="90">
        <v>1.1225127419590883</v>
      </c>
      <c r="P44" s="19"/>
    </row>
    <row r="45" spans="1:16" x14ac:dyDescent="0.3">
      <c r="A45" s="19"/>
      <c r="B45" s="19"/>
      <c r="C45" s="51" t="s">
        <v>86</v>
      </c>
      <c r="D45" s="57">
        <v>96600</v>
      </c>
      <c r="E45" s="90">
        <v>0.34053436334258191</v>
      </c>
      <c r="F45" s="90">
        <v>0.42990332089875416</v>
      </c>
      <c r="G45" s="90">
        <v>0.51927227845492618</v>
      </c>
      <c r="H45" s="90">
        <v>0.60864123601109843</v>
      </c>
      <c r="I45" s="90">
        <v>0.69801019356727023</v>
      </c>
      <c r="J45" s="90">
        <v>0.7873791511234427</v>
      </c>
      <c r="K45" s="90">
        <v>0.87674810867961495</v>
      </c>
      <c r="L45" s="90">
        <v>0.96611706623578697</v>
      </c>
      <c r="M45" s="90">
        <v>1.0554860237919592</v>
      </c>
      <c r="N45" s="90">
        <v>1.1448549813481312</v>
      </c>
      <c r="O45" s="90">
        <v>1.2342239389043037</v>
      </c>
      <c r="P45" s="19"/>
    </row>
    <row r="46" spans="1:16" ht="14.5" customHeight="1" x14ac:dyDescent="0.3">
      <c r="A46" s="19"/>
      <c r="B46" s="19"/>
      <c r="C46" s="55">
        <v>0.05</v>
      </c>
      <c r="D46" s="56">
        <v>101430</v>
      </c>
      <c r="E46" s="90">
        <v>0.40756108150971104</v>
      </c>
      <c r="F46" s="90">
        <v>0.50139848694369205</v>
      </c>
      <c r="G46" s="90">
        <v>0.59523589237767238</v>
      </c>
      <c r="H46" s="90">
        <v>0.68907329781165338</v>
      </c>
      <c r="I46" s="90">
        <v>0.78291070324563394</v>
      </c>
      <c r="J46" s="90">
        <v>0.87674810867961495</v>
      </c>
      <c r="K46" s="90">
        <v>0.9705855141135955</v>
      </c>
      <c r="L46" s="90">
        <v>1.0644229195475763</v>
      </c>
      <c r="M46" s="90">
        <v>1.1582603249815575</v>
      </c>
      <c r="N46" s="90">
        <v>1.2520977304155378</v>
      </c>
      <c r="O46" s="90">
        <v>1.3459351358495186</v>
      </c>
      <c r="P46" s="19"/>
    </row>
    <row r="47" spans="1:16" x14ac:dyDescent="0.3">
      <c r="A47" s="19"/>
      <c r="B47" s="19"/>
      <c r="C47" s="55">
        <v>0.1</v>
      </c>
      <c r="D47" s="56">
        <v>111573</v>
      </c>
      <c r="E47" s="90">
        <v>0.54831718966068221</v>
      </c>
      <c r="F47" s="90">
        <v>0.65153833563806107</v>
      </c>
      <c r="G47" s="90">
        <v>0.75475948161543971</v>
      </c>
      <c r="H47" s="90">
        <v>0.85798062759281879</v>
      </c>
      <c r="I47" s="90">
        <v>0.96120177357019743</v>
      </c>
      <c r="J47" s="90">
        <v>1.0644229195475763</v>
      </c>
      <c r="K47" s="90">
        <v>1.1676440655249554</v>
      </c>
      <c r="L47" s="90">
        <v>1.270865211502334</v>
      </c>
      <c r="M47" s="90">
        <v>1.3740863574797131</v>
      </c>
      <c r="N47" s="90">
        <v>1.4773075034570913</v>
      </c>
      <c r="O47" s="90">
        <v>1.5805286494344704</v>
      </c>
      <c r="P47" s="19"/>
    </row>
    <row r="48" spans="1:16" x14ac:dyDescent="0.3">
      <c r="A48" s="19"/>
      <c r="B48" s="19"/>
      <c r="C48" s="55">
        <v>0.15</v>
      </c>
      <c r="D48" s="56">
        <v>128308.95</v>
      </c>
      <c r="E48" s="90">
        <v>0.78056476810978448</v>
      </c>
      <c r="F48" s="90">
        <v>0.8992690859837702</v>
      </c>
      <c r="G48" s="90">
        <v>1.0179734038577557</v>
      </c>
      <c r="H48" s="90">
        <v>1.1366777217317416</v>
      </c>
      <c r="I48" s="90">
        <v>1.2553820396057267</v>
      </c>
      <c r="J48" s="90">
        <v>1.3740863574797126</v>
      </c>
      <c r="K48" s="90">
        <v>1.4927906753536986</v>
      </c>
      <c r="L48" s="90">
        <v>1.6114949932276836</v>
      </c>
      <c r="M48" s="90">
        <v>1.7301993111016696</v>
      </c>
      <c r="N48" s="90">
        <v>1.8489036289756551</v>
      </c>
      <c r="O48" s="90">
        <v>1.967607946849641</v>
      </c>
      <c r="P48" s="19"/>
    </row>
    <row r="49" spans="1:16" ht="14.5" thickBot="1" x14ac:dyDescent="0.35">
      <c r="A49" s="19"/>
      <c r="B49" s="19"/>
      <c r="C49" s="55">
        <v>0.2</v>
      </c>
      <c r="D49" s="58">
        <v>153970.74</v>
      </c>
      <c r="E49" s="90">
        <v>1.1366777217317412</v>
      </c>
      <c r="F49" s="90">
        <v>1.2791229031805242</v>
      </c>
      <c r="G49" s="90">
        <v>1.4215680846293068</v>
      </c>
      <c r="H49" s="90">
        <v>1.5640132660780894</v>
      </c>
      <c r="I49" s="90">
        <v>1.706458447526872</v>
      </c>
      <c r="J49" s="90">
        <v>1.8489036289756551</v>
      </c>
      <c r="K49" s="90">
        <v>1.9913488104244381</v>
      </c>
      <c r="L49" s="90">
        <v>2.1337939918732203</v>
      </c>
      <c r="M49" s="90">
        <v>2.2762391733220038</v>
      </c>
      <c r="N49" s="90">
        <v>2.4186843547707859</v>
      </c>
      <c r="O49" s="90">
        <v>2.561129536219569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2025-12-02T14:50:46Z</dcterms:modified>
</cp:coreProperties>
</file>