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84D3B539-AC8F-4F5B-8FBA-1F232FA8C3E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<sst xmlns="http://schemas.openxmlformats.org/spreadsheetml/2006/main" count="236" uniqueCount="135">
  <si>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</si>
  <si>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</si>
  <si>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</si>
  <si>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</si>
  <si>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</si>
  <si>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</si>
  <si>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</si>
  <si>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</si>
  <si>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</si>
  <si>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</si>
  <si>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</si>
  <si>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</si>
  <si>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</si>
  <si>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</si>
  <si>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</si>
  <si>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</si>
  <si>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</si>
  <si>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</si>
  <si>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</si>
  <si>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</si>
  <si>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</si>
  <si>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</si>
  <si>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</si>
  <si>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</si>
  <si>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</si>
  <si>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</si>
  <si>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</si>
  <si>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</si>
  <si>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</si>
  <si>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</si>
  <si>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</si>
  <si>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</si>
  <si>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</si>
  <si>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</si>
  <si>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</si>
  <si>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</si>
  <si>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</si>
  <si>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</si>
  <si>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</si>
  <si>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</si>
  <si>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</si>
  <si>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</si>
  <si>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</si>
  <si>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</si>
  <si>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</si>
  <si>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</si>
  <si>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</si>
  <si>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</si>
  <si>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</si>
  <si>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</si>
  <si>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</si>
  <si>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</si>
  <si>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</si>
  <si>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</si>
  <si>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</si>
  <si>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</si>
  <si>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</si>
  <si>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</si>
  <si>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</si>
  <si>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</si>
  <si>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</si>
  <si>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</si>
  <si>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</si>
  <si>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</si>
  <si>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</si>
  <si>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</si>
  <si>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</si>
  <si>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</si>
  <si>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</si>
  <si>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</si>
  <si>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</si>
  <si>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</si>
  <si>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</si>
  <si>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</si>
  <si>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</si>
  <si>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</si>
  <si>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</si>
  <si>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</si>
  <si>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</si>
  <si>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</si>
  <si>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</si>
  <si>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</si>
  <si>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</si>
  <si>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</si>
  <si>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</si>
  <si>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</si>
  <si>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</si>
  <si>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</si>
  <si>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</si>
  <si>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</si>
  <si>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</si>
  <si>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</si>
  <si>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</si>
  <si>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</si>
  <si>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</si>
  <si>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</si>
  <si>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</si>
  <si>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</si>
  <si>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</si>
  <si>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</si>
  <si>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</si>
  <si>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</si>
  <si>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</si>
  <si>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TECA GRANDIS CORDOBA CANALETE</t>
  </si>
  <si>
    <t>Premio ALIDE 2025 a la Gestión y Modernización Tecnológica – Por el aplicativo Decision.</t>
  </si>
  <si>
    <t>2025 Q3</t>
  </si>
  <si>
    <t>2023 Q4</t>
  </si>
  <si>
    <t>Material de propagacion: Plantula // Distancia de siembra: 3 x 3 // Densidad de siembra - Plantas/Ha.: 1.111 // Duracion del ciclo: 20 años // Productividad/Ha/Ciclo: 184 m3 // Inicio de Produccion desde la siembra: año 6  // Duracion de la etapa productiva: 15 años // Productividad promedio en etapa productiva  // Cultivo asociado: NA // Productividad promedio etapa productiva: 12 m3 // % Rendimiento 1ra. Calidad: 60 aserrio primera // % Rendimiento 2da. Calidad: 40 aserrio segunda // Precio de venta ponderado por calidad: $491.715 // Valor Jornal: $65.831 // Otros: Se realizan 3 cosechas previas o entresacas: la primera corresponde al 3,5% del metraje cúbico total aprovechable, la segunda corresponde al 10; 8%, la tercera al 19,5, para dejar un 66,2% que corresponde a la cosecha final.</t>
  </si>
  <si>
    <t>El presente documento corresponde a una actualización del documento PDF de la AgroGuía correspondiente a Teca Grandis Cordoba Canalete publicada en la página web, y consta de las siguientes partes:</t>
  </si>
  <si>
    <t>- Flujo anualizado de los ingresos (precio y rendimiento) y los costos de producción para una hectárea de
Teca Grandis Cordoba Canalete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</si>
  <si>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Teca Grandis Cordoba Canalete.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</si>
  <si>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</si>
  <si>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</si>
  <si>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</si>
  <si>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</si>
  <si>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Teca Grandis Cordoba Canalete.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</si>
  <si>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</si>
  <si>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</si>
  <si>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Teca Grandis Cordoba Canalete, en lo que respecta a la mano de obra incluye actividades como la preparación del terreno, la siembra, el trazado y el ahoyado, entre otras, y ascienden a un total de $4,5 millones de pesos (equivalente a 69 jornales). En cuanto a los insumos, se incluyen los gastos relacionados con el material vegetal y las enmiendas, que en conjunto ascienden a  $2,0 millones.</t>
  </si>
  <si>
    <t>*** Los costos de sostenimiento del año 1 comprenden tanto los gastos relacionados con la mano de obra como aquellos asociados con los insumos necesarios desde el momento de la siembra de las plantas hasta finalizar el año 1. Para el caso de Teca Grandis Cordoba Canalete, en lo que respecta a la mano de obra incluye actividades como la fertilización, riego, control de malezas, plagas y enfermedades, entre otras, y ascienden a un total de $1,5 millones de pesos (equivalente a 23 jornales). En cuanto a los insumos, se incluyen los fertilizantes, plaguicidas, transportes, entre otras, que en conjunto ascienden a  $0,3 millones.</t>
  </si>
  <si>
    <t>Nota 1: en caso de utilizar esta información para el desarrollo de otras publicaciones, por favor citar FINAGRO, "Agro Guía - Marcos de Referencia Agroeconómicos"</t>
  </si>
  <si>
    <t>Los costos totales del ciclo para esta actualización (2025 Q3) equivalen a $40,9 millones, en comparación con los costos del marco original que ascienden a $36,8 millones, (mes de publicación del marco: octubre - 2023).
La rentabilidad actualizada (2025 Q3) bajó frente a la rentabilidad de la primera AgroGuía, pasando del 58,9% al 121,9%. Mientras que el crecimiento de los costos fue del 111,0%, el crecimiento de los ingresos fue del 101,3%.</t>
  </si>
  <si>
    <t>En cuanto a los costos de mano de obra de la AgroGuía actualizada, se destaca la participación de cosecha y beneficio seguido de instalación, que representan el 54% y el 20% del costo total, respectivamente. En cuanto a los costos de insumos, se destaca la participación de transporte seguido de instalación, que representan el 74% y el 19% del costo total, respectivamente.</t>
  </si>
  <si>
    <t>A continuación, se presenta la desagregación de los costos de mano de obra e insumos según las diferentes actividades vinculadas a la producción de TECA GRANDIS CORDOBA CANALETE</t>
  </si>
  <si>
    <t>En cuanto a los costos de mano de obra, se destaca la participación de cosecha y beneficio segido por instalación que representan el 54% y el 20% del costo total, respectivamente. En cuanto a los costos de insumos, se destaca la participación de transporte segido por instalación que representan el 69% y el 21% del costo total, respectivamente.</t>
  </si>
  <si>
    <t>En cuanto a los costos de mano de obra, se destaca la participación de cosecha y beneficio segido por instalación que representan el 54% y el 20% del costo total, respectivamente. En cuanto a los costos de insumos, se destaca la participación de transporte segido por instalación que representan el 74% y el 19% del costo total, respectivamente.</t>
  </si>
  <si>
    <t>En cuanto a los costos de mano de obra, se destaca la participación de cosecha y beneficio segido por instalación que representan el 54% y el 20% del costo total, respectivamente.</t>
  </si>
  <si>
    <t>En cuanto a los costos de insumos, se destaca la participación de transporte segido por instalación que representan el 74% y el 19% del costo total, respectivamente.</t>
  </si>
  <si>
    <t>En cuanto a los costos de insumos, se destaca la participación de transporte segido por instalación que representan el 69% y el 21% del costo total, respectivamente.</t>
  </si>
  <si>
    <t>En cuanto a los costos de mano de obra, se destaca la participación de cosecha y beneficio segido por instalación que representan el 54% y el 20% del costo total, respectivamente.En cuanto a los costos de insumos, se destaca la participación de transporte segido por instalación que representan el 69% y el 21% del costo total, respectivamente.</t>
  </si>
  <si>
    <t>De acuerdo con el comportamiento histórico del sistema productivo, se efectuó un análisis de sensibilidad del margen de utilidad obtenido en la producción de TECA GRANDIS CORDOBA CANALETE, frente a diferentes escenarios de variación de precios de venta en finca y rendimientos probables (kg/ha).</t>
  </si>
  <si>
    <t>Con un precio ponderado de COP $ 491.715/kg y con un rendimiento por hectárea de 184 kg por ciclo; el margen de utilidad obtenido en la producción de 0 es del 55%.</t>
  </si>
  <si>
    <t>El precio mínimo ponderado para cubrir los costos de producción, con un rendimiento de 184 kg para todo el ciclo de producción, es COP $ 221.552/kg.</t>
  </si>
  <si>
    <t>El rendimiento mínimo por ha/ciclo para cubrir los costos de producción, con un precio ponderado de COP $ 491.715, es de 80 kg/ha para todo el ciclo.</t>
  </si>
  <si>
    <t>El siguiente cuadro presenta diferentes escenarios de rentabilidad para el sistema productivo de TECA GRANDIS CORDOBA CANALETE,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</si>
</sst>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9AA80684-FAB4-9A33-66DD-25FE4AC0A8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3385361-644F-08F5-A8F0-EFE5AC7016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40FD017-9500-87FE-5AF4-5DC5F09CEFA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4F6CAC2-B745-ADB4-D45A-A86A01FC392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AC1BEE2-B4E7-19BE-258D-89472B70815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286A61C-A1D5-2E92-9CB9-53205EB6C9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DFDDB00-A2EA-DD84-F0C1-2DE19F3906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5649676-CA98-E624-4CBF-448E0EA2FCC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3F7D865-2EC0-CB65-72D3-6E1CFDD05D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F5200891-0D5A-42DD-1129-ADD236BF182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4509.43</v>
      </c>
      <c r="C7" s="22">
        <v>1492.17</v>
      </c>
      <c r="D7" s="22">
        <v>1179.47</v>
      </c>
      <c r="E7" s="22">
        <v>1036.8399999999999</v>
      </c>
      <c r="F7" s="22">
        <v>576.02</v>
      </c>
      <c r="G7" s="22">
        <v>246.87</v>
      </c>
      <c r="H7" s="22">
        <v>2221.8000000000002</v>
      </c>
      <c r="I7" s="22">
        <v>246.87</v>
      </c>
      <c r="J7" s="22">
        <v>246.87</v>
      </c>
      <c r="K7" s="22">
        <v>246.87</v>
      </c>
      <c r="L7" s="22">
        <v>2616.7800000000002</v>
      </c>
      <c r="M7" s="22">
        <v>246.87</v>
      </c>
      <c r="N7" s="22">
        <v>246.87</v>
      </c>
      <c r="O7" s="22">
        <v>246.87</v>
      </c>
      <c r="P7" s="22">
        <v>246.87</v>
      </c>
      <c r="Q7" s="22">
        <v>2945.94</v>
      </c>
      <c r="R7" s="22">
        <v>246.87</v>
      </c>
      <c r="S7" s="22">
        <v>246.87</v>
      </c>
      <c r="T7" s="22">
        <v>246.87</v>
      </c>
      <c r="U7" s="22">
        <v>246.87</v>
      </c>
      <c r="V7" s="22">
        <v>10516.5</v>
      </c>
      <c r="W7" s="22">
        <v>0</v>
      </c>
      <c r="X7" s="22">
        <v>0</v>
      </c>
      <c r="Y7" s="22">
        <v>0</v>
      </c>
      <c r="Z7" s="22">
        <v>0</v>
      </c>
      <c r="AA7" s="22">
        <v>0</v>
      </c>
      <c r="AB7" s="22">
        <v>0</v>
      </c>
      <c r="AC7" s="22">
        <v>0</v>
      </c>
      <c r="AD7" s="22">
        <v>0</v>
      </c>
      <c r="AE7" s="22">
        <v>0</v>
      </c>
      <c r="AF7" s="22">
        <v>0</v>
      </c>
      <c r="AG7" s="22">
        <v>30057.360000000001</v>
      </c>
      <c r="AH7" s="23">
        <v>0.73572202039221934</v>
      </c>
    </row>
    <row r="8" spans="1:34" x14ac:dyDescent="0.3">
      <c r="A8" s="5" t="s">
        <v>101</v>
      </c>
      <c r="B8" s="22">
        <v>2029.91</v>
      </c>
      <c r="C8" s="22">
        <v>330.92</v>
      </c>
      <c r="D8" s="22">
        <v>188.46</v>
      </c>
      <c r="E8" s="22">
        <v>176.46</v>
      </c>
      <c r="F8" s="22">
        <v>32.21</v>
      </c>
      <c r="G8" s="22">
        <v>12.31</v>
      </c>
      <c r="H8" s="22">
        <v>325.25</v>
      </c>
      <c r="I8" s="22">
        <v>12.31</v>
      </c>
      <c r="J8" s="22">
        <v>12.31</v>
      </c>
      <c r="K8" s="22">
        <v>12.31</v>
      </c>
      <c r="L8" s="22">
        <v>947.96</v>
      </c>
      <c r="M8" s="22">
        <v>12.31</v>
      </c>
      <c r="N8" s="22">
        <v>12.31</v>
      </c>
      <c r="O8" s="22">
        <v>12.31</v>
      </c>
      <c r="P8" s="22">
        <v>12.31</v>
      </c>
      <c r="Q8" s="22">
        <v>1660.66</v>
      </c>
      <c r="R8" s="22">
        <v>12.31</v>
      </c>
      <c r="S8" s="22">
        <v>12.31</v>
      </c>
      <c r="T8" s="22">
        <v>12.31</v>
      </c>
      <c r="U8" s="22">
        <v>12.31</v>
      </c>
      <c r="V8" s="22">
        <v>4957.3599999999997</v>
      </c>
      <c r="W8" s="22">
        <v>0</v>
      </c>
      <c r="X8" s="22">
        <v>0</v>
      </c>
      <c r="Y8" s="22">
        <v>0</v>
      </c>
      <c r="Z8" s="22">
        <v>0</v>
      </c>
      <c r="AA8" s="22">
        <v>0</v>
      </c>
      <c r="AB8" s="22">
        <v>0</v>
      </c>
      <c r="AC8" s="22">
        <v>0</v>
      </c>
      <c r="AD8" s="22">
        <v>0</v>
      </c>
      <c r="AE8" s="22">
        <v>0</v>
      </c>
      <c r="AF8" s="22">
        <v>0</v>
      </c>
      <c r="AG8" s="22">
        <v>10796.87</v>
      </c>
      <c r="AH8" s="23">
        <v>0.26427797960778071</v>
      </c>
    </row>
    <row r="9" spans="1:34" x14ac:dyDescent="0.3">
      <c r="A9" s="9" t="s">
        <v>100</v>
      </c>
      <c r="B9" s="22">
        <v>6539.34</v>
      </c>
      <c r="C9" s="22">
        <v>1823.09</v>
      </c>
      <c r="D9" s="22">
        <v>1367.93</v>
      </c>
      <c r="E9" s="22">
        <v>1213.3</v>
      </c>
      <c r="F9" s="22">
        <v>608.23</v>
      </c>
      <c r="G9" s="22">
        <v>259.18</v>
      </c>
      <c r="H9" s="22">
        <v>2547.0500000000002</v>
      </c>
      <c r="I9" s="22">
        <v>259.18</v>
      </c>
      <c r="J9" s="22">
        <v>259.18</v>
      </c>
      <c r="K9" s="22">
        <v>259.18</v>
      </c>
      <c r="L9" s="22">
        <v>3564.74</v>
      </c>
      <c r="M9" s="22">
        <v>259.18</v>
      </c>
      <c r="N9" s="22">
        <v>259.18</v>
      </c>
      <c r="O9" s="22">
        <v>259.18</v>
      </c>
      <c r="P9" s="22">
        <v>259.18</v>
      </c>
      <c r="Q9" s="22">
        <v>4606.6000000000004</v>
      </c>
      <c r="R9" s="22">
        <v>259.18</v>
      </c>
      <c r="S9" s="22">
        <v>259.18</v>
      </c>
      <c r="T9" s="22">
        <v>259.18</v>
      </c>
      <c r="U9" s="22">
        <v>259.18</v>
      </c>
      <c r="V9" s="22">
        <v>15473.86</v>
      </c>
      <c r="W9" s="22">
        <v>0</v>
      </c>
      <c r="X9" s="22">
        <v>0</v>
      </c>
      <c r="Y9" s="22">
        <v>0</v>
      </c>
      <c r="Z9" s="22">
        <v>0</v>
      </c>
      <c r="AA9" s="22">
        <v>0</v>
      </c>
      <c r="AB9" s="22">
        <v>0</v>
      </c>
      <c r="AC9" s="22">
        <v>0</v>
      </c>
      <c r="AD9" s="22">
        <v>0</v>
      </c>
      <c r="AE9" s="22">
        <v>0</v>
      </c>
      <c r="AF9" s="22">
        <v>0</v>
      </c>
      <c r="AG9" s="22">
        <v>40854.239999999998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0</v>
      </c>
      <c r="G11" s="24">
        <v>0</v>
      </c>
      <c r="H11" s="24">
        <v>4</v>
      </c>
      <c r="I11" s="24">
        <v>0</v>
      </c>
      <c r="J11" s="24">
        <v>0</v>
      </c>
      <c r="K11" s="24">
        <v>0</v>
      </c>
      <c r="L11" s="24">
        <v>12.5</v>
      </c>
      <c r="M11" s="24">
        <v>0</v>
      </c>
      <c r="N11" s="24">
        <v>0</v>
      </c>
      <c r="O11" s="24">
        <v>0</v>
      </c>
      <c r="P11" s="24">
        <v>0</v>
      </c>
      <c r="Q11" s="24">
        <v>22.5</v>
      </c>
      <c r="R11" s="24">
        <v>0</v>
      </c>
      <c r="S11" s="24">
        <v>0</v>
      </c>
      <c r="T11" s="24">
        <v>0</v>
      </c>
      <c r="U11" s="24">
        <v>0</v>
      </c>
      <c r="V11" s="24">
        <v>0</v>
      </c>
      <c r="W11" s="24">
        <v>0</v>
      </c>
      <c r="X11" s="24">
        <v>0</v>
      </c>
      <c r="Y11" s="24">
        <v>0</v>
      </c>
      <c r="Z11" s="24">
        <v>0</v>
      </c>
      <c r="AA11" s="24">
        <v>0</v>
      </c>
      <c r="AB11" s="24">
        <v>0</v>
      </c>
      <c r="AC11" s="24">
        <v>0</v>
      </c>
      <c r="AD11" s="24">
        <v>0</v>
      </c>
      <c r="AE11" s="24">
        <v>0</v>
      </c>
      <c r="AF11" s="24">
        <v>0</v>
      </c>
      <c r="AG11" s="24">
        <v>39</v>
      </c>
      <c r="AH11" s="28"/>
    </row>
    <row r="12" spans="1:34" x14ac:dyDescent="0.3">
      <c r="A12" s="5" t="s">
        <v>19</v>
      </c>
      <c r="B12" s="24"/>
      <c r="C12" s="24">
        <v>0</v>
      </c>
      <c r="D12" s="24">
        <v>0</v>
      </c>
      <c r="E12" s="24">
        <v>0</v>
      </c>
      <c r="F12" s="24">
        <v>0</v>
      </c>
      <c r="G12" s="24">
        <v>0</v>
      </c>
      <c r="H12" s="24">
        <v>2.4</v>
      </c>
      <c r="I12" s="24">
        <v>0</v>
      </c>
      <c r="J12" s="24">
        <v>0</v>
      </c>
      <c r="K12" s="24">
        <v>0</v>
      </c>
      <c r="L12" s="24">
        <v>7.5</v>
      </c>
      <c r="M12" s="24">
        <v>0</v>
      </c>
      <c r="N12" s="24">
        <v>0</v>
      </c>
      <c r="O12" s="24">
        <v>0</v>
      </c>
      <c r="P12" s="24">
        <v>0</v>
      </c>
      <c r="Q12" s="24">
        <v>13.5</v>
      </c>
      <c r="R12" s="24">
        <v>0</v>
      </c>
      <c r="S12" s="24">
        <v>0</v>
      </c>
      <c r="T12" s="24">
        <v>0</v>
      </c>
      <c r="U12" s="24">
        <v>0</v>
      </c>
      <c r="V12" s="24">
        <v>0</v>
      </c>
      <c r="W12" s="24">
        <v>0</v>
      </c>
      <c r="X12" s="24">
        <v>0</v>
      </c>
      <c r="Y12" s="24">
        <v>0</v>
      </c>
      <c r="Z12" s="24">
        <v>0</v>
      </c>
      <c r="AA12" s="24">
        <v>0</v>
      </c>
      <c r="AB12" s="24">
        <v>0</v>
      </c>
      <c r="AC12" s="24">
        <v>0</v>
      </c>
      <c r="AD12" s="24">
        <v>0</v>
      </c>
      <c r="AE12" s="24">
        <v>0</v>
      </c>
      <c r="AF12" s="24">
        <v>0</v>
      </c>
      <c r="AG12" s="24">
        <v>23.4</v>
      </c>
      <c r="AH12" s="28"/>
    </row>
    <row r="13" spans="1:34"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81</v>
      </c>
      <c r="W13" s="24">
        <v>0</v>
      </c>
      <c r="X13" s="24">
        <v>0</v>
      </c>
      <c r="Y13" s="24">
        <v>0</v>
      </c>
      <c r="Z13" s="24">
        <v>0</v>
      </c>
      <c r="AA13" s="24">
        <v>0</v>
      </c>
      <c r="AB13" s="24">
        <v>0</v>
      </c>
      <c r="AC13" s="24">
        <v>0</v>
      </c>
      <c r="AD13" s="24">
        <v>0</v>
      </c>
      <c r="AE13" s="24">
        <v>0</v>
      </c>
      <c r="AF13" s="24">
        <v>0</v>
      </c>
      <c r="AG13" s="24">
        <v>81</v>
      </c>
      <c r="AH13" s="28"/>
    </row>
    <row r="14" spans="1:34"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41</v>
      </c>
      <c r="W14" s="24">
        <v>0</v>
      </c>
      <c r="X14" s="24">
        <v>0</v>
      </c>
      <c r="Y14" s="24">
        <v>0</v>
      </c>
      <c r="Z14" s="24">
        <v>0</v>
      </c>
      <c r="AA14" s="24">
        <v>0</v>
      </c>
      <c r="AB14" s="24">
        <v>0</v>
      </c>
      <c r="AC14" s="24">
        <v>0</v>
      </c>
      <c r="AD14" s="24">
        <v>0</v>
      </c>
      <c r="AE14" s="24">
        <v>0</v>
      </c>
      <c r="AF14" s="24">
        <v>0</v>
      </c>
      <c r="AG14" s="24">
        <v>41</v>
      </c>
      <c r="AH14" s="28"/>
    </row>
    <row r="15" spans="1:34" x14ac:dyDescent="0.3">
      <c r="A15" s="5" t="s">
        <v>16</v>
      </c>
      <c r="B15" s="25"/>
      <c r="C15" s="25">
        <v>0</v>
      </c>
      <c r="D15" s="25">
        <v>0</v>
      </c>
      <c r="E15" s="25">
        <v>0</v>
      </c>
      <c r="F15" s="25">
        <v>0</v>
      </c>
      <c r="G15" s="25">
        <v>0</v>
      </c>
      <c r="H15" s="25">
        <v>506.71832000000001</v>
      </c>
      <c r="I15" s="25">
        <v>0</v>
      </c>
      <c r="J15" s="25">
        <v>0</v>
      </c>
      <c r="K15" s="25">
        <v>0</v>
      </c>
      <c r="L15" s="25">
        <v>506.71832000000001</v>
      </c>
      <c r="M15" s="25">
        <v>0</v>
      </c>
      <c r="N15" s="25">
        <v>0</v>
      </c>
      <c r="O15" s="25">
        <v>0</v>
      </c>
      <c r="P15" s="25">
        <v>0</v>
      </c>
      <c r="Q15" s="25">
        <v>506.71832000000001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506.71832000000001</v>
      </c>
      <c r="AH15" s="28"/>
    </row>
    <row r="16" spans="1:34" x14ac:dyDescent="0.3">
      <c r="A16" s="5" t="s">
        <v>15</v>
      </c>
      <c r="B16" s="25"/>
      <c r="C16" s="25">
        <v>0</v>
      </c>
      <c r="D16" s="25">
        <v>0</v>
      </c>
      <c r="E16" s="25">
        <v>0</v>
      </c>
      <c r="F16" s="25">
        <v>0</v>
      </c>
      <c r="G16" s="25">
        <v>0</v>
      </c>
      <c r="H16" s="25">
        <v>304.03065999999995</v>
      </c>
      <c r="I16" s="25">
        <v>0</v>
      </c>
      <c r="J16" s="25">
        <v>0</v>
      </c>
      <c r="K16" s="25">
        <v>0</v>
      </c>
      <c r="L16" s="25">
        <v>304.03065999999995</v>
      </c>
      <c r="M16" s="25">
        <v>0</v>
      </c>
      <c r="N16" s="25">
        <v>0</v>
      </c>
      <c r="O16" s="25">
        <v>0</v>
      </c>
      <c r="P16" s="25">
        <v>0</v>
      </c>
      <c r="Q16" s="25">
        <v>304.03065999999995</v>
      </c>
      <c r="R16" s="25">
        <v>0</v>
      </c>
      <c r="S16" s="25">
        <v>0</v>
      </c>
      <c r="T16" s="25">
        <v>0</v>
      </c>
      <c r="U16" s="25">
        <v>0</v>
      </c>
      <c r="V16" s="25">
        <v>0</v>
      </c>
      <c r="W16" s="25">
        <v>0</v>
      </c>
      <c r="X16" s="25">
        <v>0</v>
      </c>
      <c r="Y16" s="25">
        <v>0</v>
      </c>
      <c r="Z16" s="25">
        <v>0</v>
      </c>
      <c r="AA16" s="25">
        <v>0</v>
      </c>
      <c r="AB16" s="25">
        <v>0</v>
      </c>
      <c r="AC16" s="25">
        <v>0</v>
      </c>
      <c r="AD16" s="25">
        <v>0</v>
      </c>
      <c r="AE16" s="25">
        <v>0</v>
      </c>
      <c r="AF16" s="25">
        <v>0</v>
      </c>
      <c r="AG16" s="25">
        <v>304.03065999999995</v>
      </c>
      <c r="AH16" s="28"/>
    </row>
    <row r="17" spans="1:34"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608.06214999999997</v>
      </c>
      <c r="W17" s="25">
        <v>0</v>
      </c>
      <c r="X17" s="25">
        <v>0</v>
      </c>
      <c r="Y17" s="25">
        <v>0</v>
      </c>
      <c r="Z17" s="25">
        <v>0</v>
      </c>
      <c r="AA17" s="25">
        <v>0</v>
      </c>
      <c r="AB17" s="25">
        <v>0</v>
      </c>
      <c r="AC17" s="25">
        <v>0</v>
      </c>
      <c r="AD17" s="25">
        <v>0</v>
      </c>
      <c r="AE17" s="25">
        <v>0</v>
      </c>
      <c r="AF17" s="25">
        <v>0</v>
      </c>
      <c r="AG17" s="25">
        <v>608.06214999999997</v>
      </c>
      <c r="AH17" s="28"/>
    </row>
    <row r="18" spans="1:34"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354.70299</v>
      </c>
      <c r="W18" s="25">
        <v>0</v>
      </c>
      <c r="X18" s="25">
        <v>0</v>
      </c>
      <c r="Y18" s="25">
        <v>0</v>
      </c>
      <c r="Z18" s="25">
        <v>0</v>
      </c>
      <c r="AA18" s="25">
        <v>0</v>
      </c>
      <c r="AB18" s="25">
        <v>0</v>
      </c>
      <c r="AC18" s="25">
        <v>0</v>
      </c>
      <c r="AD18" s="25">
        <v>0</v>
      </c>
      <c r="AE18" s="25">
        <v>0</v>
      </c>
      <c r="AF18" s="25">
        <v>0</v>
      </c>
      <c r="AG18" s="25">
        <v>354.70299</v>
      </c>
      <c r="AH18" s="28"/>
    </row>
    <row r="19" spans="1:34" x14ac:dyDescent="0.3">
      <c r="A19" s="4" t="s">
        <v>117</v>
      </c>
      <c r="B19" s="22"/>
      <c r="C19" s="22">
        <v>0</v>
      </c>
      <c r="D19" s="22">
        <v>0</v>
      </c>
      <c r="E19" s="22">
        <v>0</v>
      </c>
      <c r="F19" s="22">
        <v>0</v>
      </c>
      <c r="G19" s="22">
        <v>0</v>
      </c>
      <c r="H19" s="22">
        <v>2756.55</v>
      </c>
      <c r="I19" s="22">
        <v>0</v>
      </c>
      <c r="J19" s="22">
        <v>0</v>
      </c>
      <c r="K19" s="22">
        <v>0</v>
      </c>
      <c r="L19" s="22">
        <v>8614.2099999999991</v>
      </c>
      <c r="M19" s="22">
        <v>0</v>
      </c>
      <c r="N19" s="22">
        <v>0</v>
      </c>
      <c r="O19" s="22">
        <v>0</v>
      </c>
      <c r="P19" s="22">
        <v>0</v>
      </c>
      <c r="Q19" s="22">
        <v>15505.58</v>
      </c>
      <c r="R19" s="22">
        <v>0</v>
      </c>
      <c r="S19" s="22">
        <v>0</v>
      </c>
      <c r="T19" s="22">
        <v>0</v>
      </c>
      <c r="U19" s="22">
        <v>0</v>
      </c>
      <c r="V19" s="22">
        <v>63795.86</v>
      </c>
      <c r="W19" s="22">
        <v>0</v>
      </c>
      <c r="X19" s="22">
        <v>0</v>
      </c>
      <c r="Y19" s="22">
        <v>0</v>
      </c>
      <c r="Z19" s="22">
        <v>0</v>
      </c>
      <c r="AA19" s="22">
        <v>0</v>
      </c>
      <c r="AB19" s="22">
        <v>0</v>
      </c>
      <c r="AC19" s="22">
        <v>0</v>
      </c>
      <c r="AD19" s="22">
        <v>0</v>
      </c>
      <c r="AE19" s="22">
        <v>0</v>
      </c>
      <c r="AF19" s="22">
        <v>0</v>
      </c>
      <c r="AG19" s="22">
        <v>90672.19</v>
      </c>
      <c r="AH19" s="28"/>
    </row>
    <row r="20" spans="1:34" x14ac:dyDescent="0.3">
      <c r="A20" s="3" t="s">
        <v>11</v>
      </c>
      <c r="B20" s="26">
        <v>-6539.34</v>
      </c>
      <c r="C20" s="26">
        <v>-1823.09</v>
      </c>
      <c r="D20" s="26">
        <v>-1367.93</v>
      </c>
      <c r="E20" s="26">
        <v>-1213.3</v>
      </c>
      <c r="F20" s="26">
        <v>-608.23</v>
      </c>
      <c r="G20" s="26">
        <v>-259.18</v>
      </c>
      <c r="H20" s="26">
        <v>209.5</v>
      </c>
      <c r="I20" s="26">
        <v>-259.18</v>
      </c>
      <c r="J20" s="26">
        <v>-259.18</v>
      </c>
      <c r="K20" s="26">
        <v>-259.18</v>
      </c>
      <c r="L20" s="26">
        <v>5049.47</v>
      </c>
      <c r="M20" s="26">
        <v>-259.18</v>
      </c>
      <c r="N20" s="26">
        <v>-259.18</v>
      </c>
      <c r="O20" s="26">
        <v>-259.18</v>
      </c>
      <c r="P20" s="26">
        <v>-259.18</v>
      </c>
      <c r="Q20" s="26">
        <v>10898.98</v>
      </c>
      <c r="R20" s="26">
        <v>-259.18</v>
      </c>
      <c r="S20" s="26">
        <v>-259.18</v>
      </c>
      <c r="T20" s="26">
        <v>-259.18</v>
      </c>
      <c r="U20" s="26">
        <v>-259.18</v>
      </c>
      <c r="V20" s="26">
        <v>48322</v>
      </c>
      <c r="W20" s="26">
        <v>0</v>
      </c>
      <c r="X20" s="26">
        <v>0</v>
      </c>
      <c r="Y20" s="26">
        <v>0</v>
      </c>
      <c r="Z20" s="26">
        <v>0</v>
      </c>
      <c r="AA20" s="26">
        <v>0</v>
      </c>
      <c r="AB20" s="26">
        <v>0</v>
      </c>
      <c r="AC20" s="26">
        <v>0</v>
      </c>
      <c r="AD20" s="26">
        <v>0</v>
      </c>
      <c r="AE20" s="26">
        <v>0</v>
      </c>
      <c r="AF20" s="26">
        <v>0</v>
      </c>
      <c r="AG20" s="26">
        <v>49817.95</v>
      </c>
      <c r="AH20" s="31"/>
    </row>
    <row r="21" spans="1:34" x14ac:dyDescent="0.3">
      <c r="J21" s="19"/>
      <c r="AG21" s="88">
        <v>1.2194072805414478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5470</v>
      </c>
      <c r="D121" s="70">
        <v>1075</v>
      </c>
      <c r="E121" s="70">
        <v>945</v>
      </c>
      <c r="F121" s="70">
        <v>525</v>
      </c>
      <c r="G121" s="70">
        <v>225</v>
      </c>
      <c r="H121" s="95">
        <v>2025</v>
      </c>
      <c r="I121" s="70">
        <v>225</v>
      </c>
      <c r="J121" s="70">
        <v>225</v>
      </c>
      <c r="K121" s="70">
        <v>225</v>
      </c>
      <c r="L121" s="70">
        <v>2385</v>
      </c>
      <c r="M121" s="70">
        <v>225</v>
      </c>
      <c r="N121" s="70">
        <v>225</v>
      </c>
      <c r="O121" s="70">
        <v>225</v>
      </c>
      <c r="P121" s="70">
        <v>225</v>
      </c>
      <c r="Q121" s="70">
        <v>2685</v>
      </c>
      <c r="R121" s="70">
        <v>225</v>
      </c>
      <c r="S121" s="70">
        <v>225</v>
      </c>
      <c r="T121" s="70">
        <v>225</v>
      </c>
      <c r="U121" s="70">
        <v>225</v>
      </c>
      <c r="V121" s="70">
        <v>9585</v>
      </c>
      <c r="W121" s="70">
        <v>0</v>
      </c>
      <c r="X121" s="70">
        <v>0</v>
      </c>
      <c r="Y121" s="70">
        <v>0</v>
      </c>
      <c r="Z121" s="70">
        <v>0</v>
      </c>
      <c r="AA121" s="70">
        <v>0</v>
      </c>
      <c r="AB121" s="70">
        <v>0</v>
      </c>
      <c r="AC121" s="70">
        <v>0</v>
      </c>
      <c r="AD121" s="70">
        <v>0</v>
      </c>
      <c r="AE121" s="70">
        <v>0</v>
      </c>
      <c r="AF121" s="70">
        <v>0</v>
      </c>
      <c r="AG121" s="70">
        <v>27395</v>
      </c>
      <c r="AH121" s="71">
        <v>0.7442112413522286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2329.79</v>
      </c>
      <c r="D122" s="70">
        <v>204</v>
      </c>
      <c r="E122" s="70">
        <v>192</v>
      </c>
      <c r="F122" s="70">
        <v>30</v>
      </c>
      <c r="G122" s="70">
        <v>15</v>
      </c>
      <c r="H122" s="95">
        <v>270</v>
      </c>
      <c r="I122" s="70">
        <v>15</v>
      </c>
      <c r="J122" s="70">
        <v>15</v>
      </c>
      <c r="K122" s="70">
        <v>15</v>
      </c>
      <c r="L122" s="70">
        <v>780</v>
      </c>
      <c r="M122" s="70">
        <v>15</v>
      </c>
      <c r="N122" s="70">
        <v>15</v>
      </c>
      <c r="O122" s="70">
        <v>15</v>
      </c>
      <c r="P122" s="70">
        <v>15</v>
      </c>
      <c r="Q122" s="70">
        <v>1365</v>
      </c>
      <c r="R122" s="70">
        <v>15</v>
      </c>
      <c r="S122" s="70">
        <v>15</v>
      </c>
      <c r="T122" s="70">
        <v>15</v>
      </c>
      <c r="U122" s="70">
        <v>15</v>
      </c>
      <c r="V122" s="70">
        <v>4065</v>
      </c>
      <c r="W122" s="70">
        <v>0</v>
      </c>
      <c r="X122" s="70">
        <v>0</v>
      </c>
      <c r="Y122" s="70">
        <v>0</v>
      </c>
      <c r="Z122" s="70">
        <v>0</v>
      </c>
      <c r="AA122" s="70">
        <v>0</v>
      </c>
      <c r="AB122" s="70">
        <v>0</v>
      </c>
      <c r="AC122" s="70">
        <v>0</v>
      </c>
      <c r="AD122" s="70">
        <v>0</v>
      </c>
      <c r="AE122" s="70">
        <v>0</v>
      </c>
      <c r="AF122" s="70">
        <v>0</v>
      </c>
      <c r="AG122" s="70">
        <v>9415.7900000000009</v>
      </c>
      <c r="AH122" s="71">
        <v>0.25578875864777129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7799.79</v>
      </c>
      <c r="D123" s="70">
        <v>1279</v>
      </c>
      <c r="E123" s="70">
        <v>1137</v>
      </c>
      <c r="F123" s="70">
        <v>555</v>
      </c>
      <c r="G123" s="70">
        <v>240</v>
      </c>
      <c r="H123" s="95">
        <v>2295</v>
      </c>
      <c r="I123" s="70">
        <v>240</v>
      </c>
      <c r="J123" s="70">
        <v>240</v>
      </c>
      <c r="K123" s="70">
        <v>240</v>
      </c>
      <c r="L123" s="70">
        <v>3165</v>
      </c>
      <c r="M123" s="70">
        <v>240</v>
      </c>
      <c r="N123" s="70">
        <v>240</v>
      </c>
      <c r="O123" s="70">
        <v>240</v>
      </c>
      <c r="P123" s="70">
        <v>240</v>
      </c>
      <c r="Q123" s="70">
        <v>4050</v>
      </c>
      <c r="R123" s="70">
        <v>240</v>
      </c>
      <c r="S123" s="70">
        <v>240</v>
      </c>
      <c r="T123" s="70">
        <v>240</v>
      </c>
      <c r="U123" s="70">
        <v>240</v>
      </c>
      <c r="V123" s="70">
        <v>13650</v>
      </c>
      <c r="W123" s="70">
        <v>0</v>
      </c>
      <c r="X123" s="70">
        <v>0</v>
      </c>
      <c r="Y123" s="70">
        <v>0</v>
      </c>
      <c r="Z123" s="70">
        <v>0</v>
      </c>
      <c r="AA123" s="70">
        <v>0</v>
      </c>
      <c r="AB123" s="70">
        <v>0</v>
      </c>
      <c r="AC123" s="70">
        <v>0</v>
      </c>
      <c r="AD123" s="70">
        <v>0</v>
      </c>
      <c r="AE123" s="70">
        <v>0</v>
      </c>
      <c r="AF123" s="70">
        <v>0</v>
      </c>
      <c r="AG123" s="70">
        <v>36810.79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0</v>
      </c>
      <c r="G125" s="73">
        <v>0</v>
      </c>
      <c r="H125" s="96">
        <v>0</v>
      </c>
      <c r="I125" s="73">
        <v>0</v>
      </c>
      <c r="J125" s="73">
        <v>0</v>
      </c>
      <c r="K125" s="73">
        <v>0</v>
      </c>
      <c r="L125" s="73">
        <v>12.5</v>
      </c>
      <c r="M125" s="73">
        <v>0</v>
      </c>
      <c r="N125" s="73">
        <v>0</v>
      </c>
      <c r="O125" s="73">
        <v>0</v>
      </c>
      <c r="P125" s="73">
        <v>0</v>
      </c>
      <c r="Q125" s="73">
        <v>22.5</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7.5</v>
      </c>
      <c r="M126" s="73">
        <v>0</v>
      </c>
      <c r="N126" s="73">
        <v>0</v>
      </c>
      <c r="O126" s="73">
        <v>0</v>
      </c>
      <c r="P126" s="73">
        <v>0</v>
      </c>
      <c r="Q126" s="73">
        <v>13.5</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21</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81</v>
      </c>
      <c r="W127" s="73">
        <v>0</v>
      </c>
      <c r="X127" s="73">
        <v>0</v>
      </c>
      <c r="Y127" s="73">
        <v>0</v>
      </c>
      <c r="Z127" s="73">
        <v>0</v>
      </c>
      <c r="AA127" s="73">
        <v>0</v>
      </c>
      <c r="AB127" s="73">
        <v>0</v>
      </c>
      <c r="AC127" s="73">
        <v>0</v>
      </c>
      <c r="AD127" s="73">
        <v>0</v>
      </c>
      <c r="AE127" s="73">
        <v>0</v>
      </c>
      <c r="AF127" s="73">
        <v>0</v>
      </c>
      <c r="AG127" s="70">
        <v>81</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41</v>
      </c>
      <c r="W128" s="73">
        <v>0</v>
      </c>
      <c r="X128" s="73">
        <v>0</v>
      </c>
      <c r="Y128" s="73">
        <v>0</v>
      </c>
      <c r="Z128" s="73">
        <v>0</v>
      </c>
      <c r="AA128" s="73">
        <v>0</v>
      </c>
      <c r="AB128" s="73">
        <v>0</v>
      </c>
      <c r="AC128" s="73">
        <v>0</v>
      </c>
      <c r="AD128" s="73">
        <v>0</v>
      </c>
      <c r="AE128" s="73">
        <v>0</v>
      </c>
      <c r="AF128" s="73">
        <v>0</v>
      </c>
      <c r="AG128" s="70">
        <v>41</v>
      </c>
      <c r="AH128" s="63"/>
    </row>
    <row r="129" spans="1:40" s="21" customFormat="1" x14ac:dyDescent="0.3">
      <c r="A129" s="68" t="s">
        <v>16</v>
      </c>
      <c r="B129" s="74"/>
      <c r="C129" s="74">
        <v>500</v>
      </c>
      <c r="D129" s="74">
        <v>500</v>
      </c>
      <c r="E129" s="74">
        <v>500</v>
      </c>
      <c r="F129" s="74">
        <v>500</v>
      </c>
      <c r="G129" s="74">
        <v>500</v>
      </c>
      <c r="H129" s="97">
        <v>500</v>
      </c>
      <c r="I129" s="74">
        <v>500</v>
      </c>
      <c r="J129" s="74">
        <v>500</v>
      </c>
      <c r="K129" s="74">
        <v>500</v>
      </c>
      <c r="L129" s="74">
        <v>500</v>
      </c>
      <c r="M129" s="74">
        <v>500</v>
      </c>
      <c r="N129" s="74">
        <v>500</v>
      </c>
      <c r="O129" s="74">
        <v>500</v>
      </c>
      <c r="P129" s="74">
        <v>500</v>
      </c>
      <c r="Q129" s="74">
        <v>500</v>
      </c>
      <c r="R129" s="74">
        <v>500</v>
      </c>
      <c r="S129" s="74">
        <v>500</v>
      </c>
      <c r="T129" s="74">
        <v>500</v>
      </c>
      <c r="U129" s="74">
        <v>500</v>
      </c>
      <c r="V129" s="74">
        <v>500</v>
      </c>
      <c r="W129" s="74">
        <v>500</v>
      </c>
      <c r="X129" s="74">
        <v>500</v>
      </c>
      <c r="Y129" s="74">
        <v>500</v>
      </c>
      <c r="Z129" s="74">
        <v>500</v>
      </c>
      <c r="AA129" s="74">
        <v>500</v>
      </c>
      <c r="AB129" s="74">
        <v>500</v>
      </c>
      <c r="AC129" s="74">
        <v>500</v>
      </c>
      <c r="AD129" s="74">
        <v>500</v>
      </c>
      <c r="AE129" s="74">
        <v>500</v>
      </c>
      <c r="AF129" s="74">
        <v>500</v>
      </c>
      <c r="AG129" s="74">
        <v>500</v>
      </c>
      <c r="AH129" s="63"/>
    </row>
    <row r="130" spans="1:40" s="21" customFormat="1" x14ac:dyDescent="0.3">
      <c r="A130" s="68" t="s">
        <v>15</v>
      </c>
      <c r="B130" s="74"/>
      <c r="C130" s="74">
        <v>300</v>
      </c>
      <c r="D130" s="74">
        <v>300</v>
      </c>
      <c r="E130" s="74">
        <v>300</v>
      </c>
      <c r="F130" s="74">
        <v>300</v>
      </c>
      <c r="G130" s="74">
        <v>300</v>
      </c>
      <c r="H130" s="74">
        <v>300</v>
      </c>
      <c r="I130" s="74">
        <v>300</v>
      </c>
      <c r="J130" s="74">
        <v>300</v>
      </c>
      <c r="K130" s="74">
        <v>300</v>
      </c>
      <c r="L130" s="74">
        <v>300</v>
      </c>
      <c r="M130" s="74">
        <v>300</v>
      </c>
      <c r="N130" s="74">
        <v>300</v>
      </c>
      <c r="O130" s="74">
        <v>300</v>
      </c>
      <c r="P130" s="74">
        <v>300</v>
      </c>
      <c r="Q130" s="74">
        <v>300</v>
      </c>
      <c r="R130" s="74">
        <v>300</v>
      </c>
      <c r="S130" s="74">
        <v>300</v>
      </c>
      <c r="T130" s="74">
        <v>300</v>
      </c>
      <c r="U130" s="74">
        <v>300</v>
      </c>
      <c r="V130" s="74">
        <v>300</v>
      </c>
      <c r="W130" s="74">
        <v>300</v>
      </c>
      <c r="X130" s="74">
        <v>300</v>
      </c>
      <c r="Y130" s="74">
        <v>300</v>
      </c>
      <c r="Z130" s="74">
        <v>300</v>
      </c>
      <c r="AA130" s="74">
        <v>300</v>
      </c>
      <c r="AB130" s="74">
        <v>300</v>
      </c>
      <c r="AC130" s="74">
        <v>300</v>
      </c>
      <c r="AD130" s="74">
        <v>300</v>
      </c>
      <c r="AE130" s="74">
        <v>300</v>
      </c>
      <c r="AF130" s="74">
        <v>300</v>
      </c>
      <c r="AG130" s="74">
        <v>300</v>
      </c>
      <c r="AH130" s="63"/>
    </row>
    <row r="131" spans="1:40" s="21" customFormat="1" x14ac:dyDescent="0.3">
      <c r="A131" s="68" t="s">
        <v>14</v>
      </c>
      <c r="B131" s="74"/>
      <c r="C131" s="74">
        <v>600</v>
      </c>
      <c r="D131" s="74">
        <v>600</v>
      </c>
      <c r="E131" s="74">
        <v>600</v>
      </c>
      <c r="F131" s="74">
        <v>600</v>
      </c>
      <c r="G131" s="74">
        <v>600</v>
      </c>
      <c r="H131" s="74">
        <v>600</v>
      </c>
      <c r="I131" s="74">
        <v>600</v>
      </c>
      <c r="J131" s="74">
        <v>600</v>
      </c>
      <c r="K131" s="74">
        <v>600</v>
      </c>
      <c r="L131" s="74">
        <v>600</v>
      </c>
      <c r="M131" s="74">
        <v>600</v>
      </c>
      <c r="N131" s="74">
        <v>600</v>
      </c>
      <c r="O131" s="74">
        <v>600</v>
      </c>
      <c r="P131" s="74">
        <v>600</v>
      </c>
      <c r="Q131" s="74">
        <v>600</v>
      </c>
      <c r="R131" s="74">
        <v>600</v>
      </c>
      <c r="S131" s="74">
        <v>600</v>
      </c>
      <c r="T131" s="74">
        <v>600</v>
      </c>
      <c r="U131" s="74">
        <v>600</v>
      </c>
      <c r="V131" s="74">
        <v>600</v>
      </c>
      <c r="W131" s="74">
        <v>600</v>
      </c>
      <c r="X131" s="74">
        <v>600</v>
      </c>
      <c r="Y131" s="74">
        <v>600</v>
      </c>
      <c r="Z131" s="74">
        <v>600</v>
      </c>
      <c r="AA131" s="74">
        <v>600</v>
      </c>
      <c r="AB131" s="74">
        <v>600</v>
      </c>
      <c r="AC131" s="74">
        <v>600</v>
      </c>
      <c r="AD131" s="74">
        <v>600</v>
      </c>
      <c r="AE131" s="74">
        <v>600</v>
      </c>
      <c r="AF131" s="74">
        <v>600</v>
      </c>
      <c r="AG131" s="74">
        <v>600</v>
      </c>
      <c r="AH131" s="63"/>
    </row>
    <row r="132" spans="1:40" s="21" customFormat="1" x14ac:dyDescent="0.3">
      <c r="A132" s="68" t="s">
        <v>13</v>
      </c>
      <c r="B132" s="74"/>
      <c r="C132" s="74">
        <v>350</v>
      </c>
      <c r="D132" s="74">
        <v>350</v>
      </c>
      <c r="E132" s="74">
        <v>350</v>
      </c>
      <c r="F132" s="74">
        <v>350</v>
      </c>
      <c r="G132" s="74">
        <v>350</v>
      </c>
      <c r="H132" s="74">
        <v>350</v>
      </c>
      <c r="I132" s="74">
        <v>350</v>
      </c>
      <c r="J132" s="74">
        <v>350</v>
      </c>
      <c r="K132" s="74">
        <v>350</v>
      </c>
      <c r="L132" s="74">
        <v>350</v>
      </c>
      <c r="M132" s="74">
        <v>350</v>
      </c>
      <c r="N132" s="74">
        <v>350</v>
      </c>
      <c r="O132" s="74">
        <v>350</v>
      </c>
      <c r="P132" s="74">
        <v>350</v>
      </c>
      <c r="Q132" s="74">
        <v>350</v>
      </c>
      <c r="R132" s="74">
        <v>350</v>
      </c>
      <c r="S132" s="74">
        <v>350</v>
      </c>
      <c r="T132" s="74">
        <v>350</v>
      </c>
      <c r="U132" s="74">
        <v>350</v>
      </c>
      <c r="V132" s="74">
        <v>350</v>
      </c>
      <c r="W132" s="74">
        <v>350</v>
      </c>
      <c r="X132" s="74">
        <v>350</v>
      </c>
      <c r="Y132" s="74">
        <v>350</v>
      </c>
      <c r="Z132" s="74">
        <v>350</v>
      </c>
      <c r="AA132" s="74">
        <v>350</v>
      </c>
      <c r="AB132" s="74">
        <v>350</v>
      </c>
      <c r="AC132" s="74">
        <v>350</v>
      </c>
      <c r="AD132" s="74">
        <v>350</v>
      </c>
      <c r="AE132" s="74">
        <v>350</v>
      </c>
      <c r="AF132" s="74">
        <v>350</v>
      </c>
      <c r="AG132" s="74">
        <v>350</v>
      </c>
      <c r="AH132" s="63"/>
    </row>
    <row r="133" spans="1:40" s="21" customFormat="1" x14ac:dyDescent="0.3">
      <c r="A133" s="75" t="s">
        <v>12</v>
      </c>
      <c r="B133" s="70"/>
      <c r="C133" s="70">
        <v>0</v>
      </c>
      <c r="D133" s="70">
        <v>0</v>
      </c>
      <c r="E133" s="70">
        <v>0</v>
      </c>
      <c r="F133" s="70">
        <v>0</v>
      </c>
      <c r="G133" s="70">
        <v>0</v>
      </c>
      <c r="H133" s="95">
        <v>2720</v>
      </c>
      <c r="I133" s="70">
        <v>0</v>
      </c>
      <c r="J133" s="70">
        <v>0</v>
      </c>
      <c r="K133" s="70">
        <v>0</v>
      </c>
      <c r="L133" s="70">
        <v>8500</v>
      </c>
      <c r="M133" s="70">
        <v>0</v>
      </c>
      <c r="N133" s="70">
        <v>0</v>
      </c>
      <c r="O133" s="70">
        <v>0</v>
      </c>
      <c r="P133" s="70">
        <v>0</v>
      </c>
      <c r="Q133" s="70">
        <v>15300</v>
      </c>
      <c r="R133" s="70">
        <v>0</v>
      </c>
      <c r="S133" s="70">
        <v>0</v>
      </c>
      <c r="T133" s="70">
        <v>0</v>
      </c>
      <c r="U133" s="70">
        <v>0</v>
      </c>
      <c r="V133" s="70">
        <v>62950</v>
      </c>
      <c r="W133" s="70">
        <v>0</v>
      </c>
      <c r="X133" s="70">
        <v>0</v>
      </c>
      <c r="Y133" s="70">
        <v>0</v>
      </c>
      <c r="Z133" s="70">
        <v>0</v>
      </c>
      <c r="AA133" s="70">
        <v>0</v>
      </c>
      <c r="AB133" s="70">
        <v>0</v>
      </c>
      <c r="AC133" s="70">
        <v>0</v>
      </c>
      <c r="AD133" s="70">
        <v>0</v>
      </c>
      <c r="AE133" s="70">
        <v>0</v>
      </c>
      <c r="AF133" s="70">
        <v>0</v>
      </c>
      <c r="AG133" s="70">
        <v>89470</v>
      </c>
      <c r="AH133" s="63"/>
    </row>
    <row r="134" spans="1:40" s="21" customFormat="1" x14ac:dyDescent="0.3">
      <c r="A134" s="66" t="s">
        <v>11</v>
      </c>
      <c r="B134" s="70"/>
      <c r="C134" s="70">
        <v>-7799.79</v>
      </c>
      <c r="D134" s="70">
        <v>-1279</v>
      </c>
      <c r="E134" s="70">
        <v>-1137</v>
      </c>
      <c r="F134" s="70">
        <v>-555</v>
      </c>
      <c r="G134" s="70">
        <v>-240</v>
      </c>
      <c r="H134" s="95">
        <v>425</v>
      </c>
      <c r="I134" s="70">
        <v>-240</v>
      </c>
      <c r="J134" s="70">
        <v>-240</v>
      </c>
      <c r="K134" s="70">
        <v>-240</v>
      </c>
      <c r="L134" s="70">
        <v>5335</v>
      </c>
      <c r="M134" s="70">
        <v>-240</v>
      </c>
      <c r="N134" s="70">
        <v>-240</v>
      </c>
      <c r="O134" s="70">
        <v>-240</v>
      </c>
      <c r="P134" s="70">
        <v>-240</v>
      </c>
      <c r="Q134" s="70">
        <v>11250</v>
      </c>
      <c r="R134" s="70">
        <v>-240</v>
      </c>
      <c r="S134" s="70">
        <v>-240</v>
      </c>
      <c r="T134" s="70">
        <v>-240</v>
      </c>
      <c r="U134" s="70">
        <v>-240</v>
      </c>
      <c r="V134" s="70">
        <v>49300</v>
      </c>
      <c r="W134" s="70">
        <v>0</v>
      </c>
      <c r="X134" s="70">
        <v>0</v>
      </c>
      <c r="Y134" s="70">
        <v>0</v>
      </c>
      <c r="Z134" s="70">
        <v>0</v>
      </c>
      <c r="AA134" s="70">
        <v>0</v>
      </c>
      <c r="AB134" s="70">
        <v>0</v>
      </c>
      <c r="AC134" s="70">
        <v>0</v>
      </c>
      <c r="AD134" s="70">
        <v>0</v>
      </c>
      <c r="AE134" s="70">
        <v>0</v>
      </c>
      <c r="AF134" s="70">
        <v>0</v>
      </c>
      <c r="AG134" s="70">
        <v>52659.22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1460000</v>
      </c>
      <c r="J5" t="s">
        <v>4</v>
      </c>
      <c r="K5" s="1">
        <v>342000</v>
      </c>
      <c r="S5" s="120"/>
      <c r="T5" s="120"/>
      <c r="U5" s="120"/>
      <c r="V5" s="120"/>
      <c r="W5" s="120"/>
      <c r="X5" s="120"/>
      <c r="Y5" s="120"/>
      <c r="Z5" s="120"/>
    </row>
    <row r="6" spans="1:27" x14ac:dyDescent="0.35">
      <c r="A6" t="s">
        <v>8</v>
      </c>
      <c r="B6" s="1">
        <v>1260000</v>
      </c>
      <c r="J6" t="s">
        <v>8</v>
      </c>
      <c r="K6" s="1">
        <v>390000</v>
      </c>
      <c r="S6" s="120"/>
      <c r="T6" s="120"/>
      <c r="U6" s="120"/>
      <c r="V6" s="120"/>
      <c r="W6" s="120"/>
      <c r="X6" s="120"/>
      <c r="Y6" s="120"/>
      <c r="Z6" s="120"/>
      <c r="AA6" s="18"/>
    </row>
    <row r="7" spans="1:27" x14ac:dyDescent="0.35">
      <c r="A7" t="s">
        <v>9</v>
      </c>
      <c r="B7" s="1">
        <v>14760000</v>
      </c>
      <c r="J7" t="s">
        <v>9</v>
      </c>
      <c r="K7" s="1">
        <v>0</v>
      </c>
      <c r="S7" s="120"/>
      <c r="T7" s="120"/>
      <c r="U7" s="120"/>
      <c r="V7" s="120"/>
      <c r="W7" s="120"/>
      <c r="X7" s="120"/>
      <c r="Y7" s="120"/>
      <c r="Z7" s="120"/>
      <c r="AA7" s="18"/>
    </row>
    <row r="8" spans="1:27" x14ac:dyDescent="0.35">
      <c r="A8" t="s">
        <v>7</v>
      </c>
      <c r="B8" s="1">
        <v>540000</v>
      </c>
      <c r="J8" t="s">
        <v>7</v>
      </c>
      <c r="K8" s="1">
        <v>127320</v>
      </c>
      <c r="S8" s="120"/>
      <c r="T8" s="120"/>
      <c r="U8" s="120"/>
      <c r="V8" s="120"/>
      <c r="W8" s="120"/>
      <c r="X8" s="120"/>
      <c r="Y8" s="120"/>
      <c r="Z8" s="120"/>
    </row>
    <row r="9" spans="1:27" x14ac:dyDescent="0.35">
      <c r="A9" t="s">
        <v>3</v>
      </c>
      <c r="B9" s="1">
        <v>5535000</v>
      </c>
      <c r="J9" t="s">
        <v>3</v>
      </c>
      <c r="K9" s="1">
        <v>2016464.9999999998</v>
      </c>
      <c r="S9" s="120"/>
      <c r="T9" s="120"/>
      <c r="U9" s="120"/>
      <c r="V9" s="120"/>
      <c r="W9" s="120"/>
      <c r="X9" s="120"/>
      <c r="Y9" s="120"/>
      <c r="Z9" s="120"/>
    </row>
    <row r="10" spans="1:27" x14ac:dyDescent="0.35">
      <c r="A10" t="s">
        <v>6</v>
      </c>
      <c r="B10" s="1">
        <v>2520000</v>
      </c>
      <c r="J10" t="s">
        <v>6</v>
      </c>
      <c r="K10" s="1">
        <v>0</v>
      </c>
      <c r="S10" s="120"/>
      <c r="T10" s="120"/>
      <c r="U10" s="120"/>
      <c r="V10" s="120"/>
      <c r="W10" s="120"/>
      <c r="X10" s="120"/>
      <c r="Y10" s="120"/>
      <c r="Z10" s="120"/>
    </row>
    <row r="11" spans="1:27" x14ac:dyDescent="0.35">
      <c r="A11" t="s">
        <v>5</v>
      </c>
      <c r="B11" s="1">
        <v>1320000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6540000</v>
      </c>
    </row>
    <row r="14" spans="1:27" x14ac:dyDescent="0.35">
      <c r="A14" t="s">
        <v>63</v>
      </c>
      <c r="B14" s="1">
        <v>0</v>
      </c>
      <c r="J14" t="s">
        <v>63</v>
      </c>
      <c r="K14" s="1">
        <v>0</v>
      </c>
    </row>
    <row r="15" spans="1:27" x14ac:dyDescent="0.35">
      <c r="A15" s="12" t="s">
        <v>64</v>
      </c>
      <c r="B15" s="13">
        <v>27395000</v>
      </c>
      <c r="J15" s="12" t="s">
        <v>64</v>
      </c>
      <c r="K15" s="13">
        <v>9415785</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1601889</v>
      </c>
      <c r="J22" t="s">
        <v>4</v>
      </c>
      <c r="K22" s="1">
        <v>288702</v>
      </c>
      <c r="S22" s="120"/>
      <c r="T22" s="120"/>
      <c r="U22" s="120"/>
      <c r="V22" s="120"/>
      <c r="W22" s="120"/>
      <c r="X22" s="120"/>
      <c r="Y22" s="120"/>
      <c r="Z22" s="120"/>
    </row>
    <row r="23" spans="1:26" x14ac:dyDescent="0.35">
      <c r="A23" t="s">
        <v>8</v>
      </c>
      <c r="B23" s="1">
        <v>1382451</v>
      </c>
      <c r="J23" t="s">
        <v>8</v>
      </c>
      <c r="K23" s="1">
        <v>365572</v>
      </c>
      <c r="S23" s="120"/>
      <c r="T23" s="120"/>
      <c r="U23" s="120"/>
      <c r="V23" s="120"/>
      <c r="W23" s="120"/>
      <c r="X23" s="120"/>
      <c r="Y23" s="120"/>
      <c r="Z23" s="120"/>
    </row>
    <row r="24" spans="1:26" ht="14.5" customHeight="1" x14ac:dyDescent="0.35">
      <c r="A24" t="s">
        <v>9</v>
      </c>
      <c r="B24" s="1">
        <v>16194426</v>
      </c>
      <c r="J24" t="s">
        <v>9</v>
      </c>
      <c r="K24" s="1">
        <v>0</v>
      </c>
      <c r="S24" s="120"/>
      <c r="T24" s="120"/>
      <c r="U24" s="120"/>
      <c r="V24" s="120"/>
      <c r="W24" s="120"/>
      <c r="X24" s="120"/>
      <c r="Y24" s="120"/>
      <c r="Z24" s="120"/>
    </row>
    <row r="25" spans="1:26" x14ac:dyDescent="0.35">
      <c r="A25" t="s">
        <v>7</v>
      </c>
      <c r="B25" s="1">
        <v>592479</v>
      </c>
      <c r="J25" t="s">
        <v>7</v>
      </c>
      <c r="K25" s="1">
        <v>127351.83</v>
      </c>
      <c r="S25" s="120"/>
      <c r="T25" s="120"/>
      <c r="U25" s="120"/>
      <c r="V25" s="120"/>
      <c r="W25" s="120"/>
      <c r="X25" s="120"/>
      <c r="Y25" s="120"/>
      <c r="Z25" s="120"/>
    </row>
    <row r="26" spans="1:26" ht="14.5" customHeight="1" x14ac:dyDescent="0.35">
      <c r="A26" t="s">
        <v>3</v>
      </c>
      <c r="B26" s="1">
        <v>6072921</v>
      </c>
      <c r="J26" t="s">
        <v>3</v>
      </c>
      <c r="K26" s="1">
        <v>2029908.0999999999</v>
      </c>
      <c r="S26" s="120"/>
      <c r="T26" s="120"/>
      <c r="U26" s="120"/>
      <c r="V26" s="120"/>
      <c r="W26" s="120"/>
      <c r="X26" s="120"/>
      <c r="Y26" s="120"/>
      <c r="Z26" s="120"/>
    </row>
    <row r="27" spans="1:26" x14ac:dyDescent="0.35">
      <c r="A27" t="s">
        <v>6</v>
      </c>
      <c r="B27" s="1">
        <v>2764913</v>
      </c>
      <c r="J27" t="s">
        <v>6</v>
      </c>
      <c r="K27" s="1">
        <v>0</v>
      </c>
      <c r="S27" s="120"/>
      <c r="T27" s="120"/>
      <c r="U27" s="120"/>
      <c r="V27" s="120"/>
      <c r="W27" s="120"/>
      <c r="X27" s="120"/>
      <c r="Y27" s="120"/>
      <c r="Z27" s="120"/>
    </row>
    <row r="28" spans="1:26" x14ac:dyDescent="0.35">
      <c r="A28" t="s">
        <v>5</v>
      </c>
      <c r="B28" s="1">
        <v>1448282</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7985341</v>
      </c>
    </row>
    <row r="31" spans="1:26" x14ac:dyDescent="0.35">
      <c r="A31" t="s">
        <v>63</v>
      </c>
      <c r="B31" s="1">
        <v>0</v>
      </c>
      <c r="J31" t="s">
        <v>63</v>
      </c>
      <c r="K31" s="1">
        <v>0</v>
      </c>
    </row>
    <row r="32" spans="1:26" x14ac:dyDescent="0.35">
      <c r="A32" s="12" t="s">
        <v>64</v>
      </c>
      <c r="B32" s="13">
        <v>30057361</v>
      </c>
      <c r="J32" s="12" t="s">
        <v>64</v>
      </c>
      <c r="K32" s="13">
        <v>10796874.93</v>
      </c>
    </row>
    <row r="35" spans="1:15" x14ac:dyDescent="0.35">
      <c r="B35" t="s">
        <v>66</v>
      </c>
      <c r="C35" t="s">
        <v>67</v>
      </c>
      <c r="D35" t="s">
        <v>23</v>
      </c>
      <c r="H35" t="s">
        <v>67</v>
      </c>
      <c r="I35" t="s">
        <v>23</v>
      </c>
    </row>
    <row r="36" spans="1:15" x14ac:dyDescent="0.35">
      <c r="A36" t="s">
        <v>106</v>
      </c>
      <c r="B36" s="14">
        <v>36810785</v>
      </c>
      <c r="C36" s="14">
        <v>27395000</v>
      </c>
      <c r="D36" s="14">
        <v>9415785</v>
      </c>
      <c r="G36" t="s">
        <v>106</v>
      </c>
      <c r="H36" s="15">
        <v>0.74421124135222871</v>
      </c>
      <c r="I36" s="15">
        <v>0.25578875864777129</v>
      </c>
    </row>
    <row r="37" spans="1:15" x14ac:dyDescent="0.35">
      <c r="A37" t="s">
        <v>105</v>
      </c>
      <c r="B37" s="14">
        <v>40854235.93</v>
      </c>
      <c r="C37" s="14">
        <v>30057361</v>
      </c>
      <c r="D37" s="14">
        <v>10796874.93</v>
      </c>
      <c r="G37" t="s">
        <v>105</v>
      </c>
      <c r="H37" s="15">
        <v>0.73572202039221934</v>
      </c>
      <c r="I37" s="15">
        <v>0.26427797960778066</v>
      </c>
    </row>
    <row r="38" spans="1:15" x14ac:dyDescent="0.35">
      <c r="O38" s="17">
        <v>6478124958000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221552.28</v>
      </c>
      <c r="J11" s="19"/>
      <c r="K11" s="19"/>
      <c r="L11" s="19"/>
      <c r="M11" s="19"/>
      <c r="N11" s="19"/>
      <c r="O11" s="19"/>
      <c r="P11" s="19"/>
    </row>
    <row r="12" spans="1:16" ht="14.5" customHeight="1" thickBot="1" x14ac:dyDescent="0.35">
      <c r="A12" s="19"/>
      <c r="B12" s="19"/>
      <c r="C12" s="19"/>
      <c r="D12" s="19"/>
      <c r="E12" s="19"/>
      <c r="F12" s="19"/>
      <c r="G12" s="44" t="s">
        <v>72</v>
      </c>
      <c r="H12" s="45" t="s">
        <v>73</v>
      </c>
      <c r="I12" s="46">
        <v>6539340</v>
      </c>
      <c r="J12" s="19"/>
      <c r="K12" s="19"/>
      <c r="L12" s="19"/>
      <c r="M12" s="19"/>
      <c r="N12" s="19"/>
      <c r="O12" s="19"/>
      <c r="P12" s="19"/>
    </row>
    <row r="13" spans="1:16" ht="14.5" customHeight="1" thickBot="1" x14ac:dyDescent="0.35">
      <c r="A13" s="19"/>
      <c r="B13" s="19"/>
      <c r="C13" s="19"/>
      <c r="D13" s="19"/>
      <c r="E13" s="19"/>
      <c r="F13" s="19"/>
      <c r="G13" s="44" t="s">
        <v>74</v>
      </c>
      <c r="H13" s="45" t="s">
        <v>73</v>
      </c>
      <c r="I13" s="46">
        <v>719830.83</v>
      </c>
      <c r="J13" s="19"/>
      <c r="K13" s="19"/>
      <c r="L13" s="19"/>
      <c r="M13" s="19"/>
      <c r="N13" s="19"/>
      <c r="O13" s="19"/>
      <c r="P13" s="19"/>
    </row>
    <row r="14" spans="1:16" ht="14.5" customHeight="1" thickBot="1" x14ac:dyDescent="0.35">
      <c r="A14" s="19"/>
      <c r="B14" s="19"/>
      <c r="C14" s="19"/>
      <c r="D14" s="19"/>
      <c r="E14" s="19"/>
      <c r="F14" s="19"/>
      <c r="G14" s="44" t="s">
        <v>75</v>
      </c>
      <c r="H14" s="45" t="s">
        <v>76</v>
      </c>
      <c r="I14" s="47">
        <v>0.18440000000000001</v>
      </c>
      <c r="J14" s="19"/>
      <c r="K14" s="19"/>
      <c r="L14" s="19"/>
      <c r="M14" s="19"/>
      <c r="N14" s="19"/>
      <c r="O14" s="19"/>
      <c r="P14" s="19"/>
    </row>
    <row r="15" spans="1:16" ht="14.5" customHeight="1" thickBot="1" x14ac:dyDescent="0.35">
      <c r="A15" s="19"/>
      <c r="B15" s="19"/>
      <c r="C15" s="19"/>
      <c r="D15" s="19"/>
      <c r="E15" s="19"/>
      <c r="F15" s="19"/>
      <c r="G15" s="44" t="s">
        <v>77</v>
      </c>
      <c r="H15" s="45" t="s">
        <v>60</v>
      </c>
      <c r="I15" s="48">
        <v>121.94072805414477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368.78602223427333</v>
      </c>
      <c r="F40" s="78">
        <v>393.37175704989153</v>
      </c>
      <c r="G40" s="78">
        <v>417.95749186550978</v>
      </c>
      <c r="H40" s="78">
        <v>442.54322668112798</v>
      </c>
      <c r="I40" s="78">
        <v>467.12896149674623</v>
      </c>
      <c r="J40" s="54">
        <v>491.71469631236442</v>
      </c>
      <c r="K40" s="78">
        <v>516.30043112798262</v>
      </c>
      <c r="L40" s="78">
        <v>540.88616594360087</v>
      </c>
      <c r="M40" s="78">
        <v>565.47190075921912</v>
      </c>
      <c r="N40" s="78">
        <v>590.05763557483738</v>
      </c>
      <c r="O40" s="78">
        <v>614.64337039045552</v>
      </c>
      <c r="P40" s="19"/>
    </row>
    <row r="41" spans="1:16" x14ac:dyDescent="0.3">
      <c r="A41" s="19"/>
      <c r="B41" s="19"/>
      <c r="C41" s="55">
        <v>-0.2</v>
      </c>
      <c r="D41" s="56">
        <v>107.21016</v>
      </c>
      <c r="E41" s="90">
        <v>-3.2227537472242607E-2</v>
      </c>
      <c r="F41" s="90">
        <v>3.229062669627436E-2</v>
      </c>
      <c r="G41" s="90">
        <v>9.6808790864791661E-2</v>
      </c>
      <c r="H41" s="90">
        <v>0.16132695503330874</v>
      </c>
      <c r="I41" s="90">
        <v>0.22584511920182604</v>
      </c>
      <c r="J41" s="90">
        <v>0.29036328337034312</v>
      </c>
      <c r="K41" s="90">
        <v>0.3548814475388602</v>
      </c>
      <c r="L41" s="90">
        <v>0.4193996117073775</v>
      </c>
      <c r="M41" s="90">
        <v>0.48391777587589457</v>
      </c>
      <c r="N41" s="90">
        <v>0.54843594004441165</v>
      </c>
      <c r="O41" s="90">
        <v>0.61295410421292873</v>
      </c>
      <c r="P41" s="19"/>
    </row>
    <row r="42" spans="1:16" x14ac:dyDescent="0.3">
      <c r="A42" s="19"/>
      <c r="B42" s="19"/>
      <c r="C42" s="55">
        <v>-0.15</v>
      </c>
      <c r="D42" s="56">
        <v>134.0127</v>
      </c>
      <c r="E42" s="90">
        <v>0.20971557815969666</v>
      </c>
      <c r="F42" s="90">
        <v>0.2903632833703429</v>
      </c>
      <c r="G42" s="90">
        <v>0.37101098858098935</v>
      </c>
      <c r="H42" s="90">
        <v>0.45165869379163581</v>
      </c>
      <c r="I42" s="90">
        <v>0.53230639900228249</v>
      </c>
      <c r="J42" s="90">
        <v>0.61295410421292873</v>
      </c>
      <c r="K42" s="90">
        <v>0.69360180942357497</v>
      </c>
      <c r="L42" s="90">
        <v>0.77424951463422165</v>
      </c>
      <c r="M42" s="90">
        <v>0.85489721984486811</v>
      </c>
      <c r="N42" s="90">
        <v>0.93554492505551479</v>
      </c>
      <c r="O42" s="90">
        <v>1.0161926302661608</v>
      </c>
      <c r="P42" s="19"/>
    </row>
    <row r="43" spans="1:16" x14ac:dyDescent="0.3">
      <c r="A43" s="19"/>
      <c r="B43" s="19"/>
      <c r="C43" s="55">
        <v>-0.1</v>
      </c>
      <c r="D43" s="56">
        <v>157.66200000000001</v>
      </c>
      <c r="E43" s="90">
        <v>0.42319479783493708</v>
      </c>
      <c r="F43" s="90">
        <v>0.51807445102393301</v>
      </c>
      <c r="G43" s="90">
        <v>0.61295410421292917</v>
      </c>
      <c r="H43" s="90">
        <v>0.70783375740192467</v>
      </c>
      <c r="I43" s="90">
        <v>0.80271341059092061</v>
      </c>
      <c r="J43" s="90">
        <v>0.89759306377991632</v>
      </c>
      <c r="K43" s="90">
        <v>0.99247271696891182</v>
      </c>
      <c r="L43" s="90">
        <v>1.087352370157908</v>
      </c>
      <c r="M43" s="90">
        <v>1.1822320233469039</v>
      </c>
      <c r="N43" s="90">
        <v>1.2771116765358999</v>
      </c>
      <c r="O43" s="90">
        <v>1.3719913297248953</v>
      </c>
      <c r="P43" s="19"/>
    </row>
    <row r="44" spans="1:16" x14ac:dyDescent="0.3">
      <c r="A44" s="19"/>
      <c r="B44" s="19"/>
      <c r="C44" s="55">
        <v>-0.05</v>
      </c>
      <c r="D44" s="56">
        <v>175.18</v>
      </c>
      <c r="E44" s="90">
        <v>0.58132755314993045</v>
      </c>
      <c r="F44" s="90">
        <v>0.68674939002659241</v>
      </c>
      <c r="G44" s="90">
        <v>0.79217122690325437</v>
      </c>
      <c r="H44" s="90">
        <v>0.89759306377991632</v>
      </c>
      <c r="I44" s="90">
        <v>1.0030149006565785</v>
      </c>
      <c r="J44" s="90">
        <v>1.10843673753324</v>
      </c>
      <c r="K44" s="90">
        <v>1.2138585744099024</v>
      </c>
      <c r="L44" s="90">
        <v>1.3192804112865644</v>
      </c>
      <c r="M44" s="90">
        <v>1.4247022481632263</v>
      </c>
      <c r="N44" s="90">
        <v>1.5301240850398887</v>
      </c>
      <c r="O44" s="90">
        <v>1.6355459219165502</v>
      </c>
      <c r="P44" s="19"/>
    </row>
    <row r="45" spans="1:16" x14ac:dyDescent="0.3">
      <c r="A45" s="19"/>
      <c r="B45" s="19"/>
      <c r="C45" s="51" t="s">
        <v>86</v>
      </c>
      <c r="D45" s="57">
        <v>184.4</v>
      </c>
      <c r="E45" s="90">
        <v>0.66455531910518961</v>
      </c>
      <c r="F45" s="90">
        <v>0.77552567371220205</v>
      </c>
      <c r="G45" s="90">
        <v>0.88649602831921492</v>
      </c>
      <c r="H45" s="90">
        <v>0.9974663829262278</v>
      </c>
      <c r="I45" s="90">
        <v>1.1084367375332405</v>
      </c>
      <c r="J45" s="90">
        <v>1.2194070921402531</v>
      </c>
      <c r="K45" s="90">
        <v>1.3303774467472653</v>
      </c>
      <c r="L45" s="90">
        <v>1.441347801354278</v>
      </c>
      <c r="M45" s="90">
        <v>1.5523181559612911</v>
      </c>
      <c r="N45" s="90">
        <v>1.6632885105683037</v>
      </c>
      <c r="O45" s="90">
        <v>1.7742588651753159</v>
      </c>
      <c r="P45" s="19"/>
    </row>
    <row r="46" spans="1:16" ht="14.5" customHeight="1" x14ac:dyDescent="0.3">
      <c r="A46" s="19"/>
      <c r="B46" s="19"/>
      <c r="C46" s="55">
        <v>0.05</v>
      </c>
      <c r="D46" s="56">
        <v>193.62</v>
      </c>
      <c r="E46" s="90">
        <v>0.74778308506044922</v>
      </c>
      <c r="F46" s="90">
        <v>0.86430195739781235</v>
      </c>
      <c r="G46" s="90">
        <v>0.9808208297351757</v>
      </c>
      <c r="H46" s="90">
        <v>1.0973397020725386</v>
      </c>
      <c r="I46" s="90">
        <v>1.2138585744099024</v>
      </c>
      <c r="J46" s="90">
        <v>1.3303774467472658</v>
      </c>
      <c r="K46" s="90">
        <v>1.4468963190846287</v>
      </c>
      <c r="L46" s="90">
        <v>1.563415191421992</v>
      </c>
      <c r="M46" s="90">
        <v>1.6799340637593558</v>
      </c>
      <c r="N46" s="90">
        <v>1.7964529360967192</v>
      </c>
      <c r="O46" s="90">
        <v>1.9129718084340821</v>
      </c>
      <c r="P46" s="19"/>
    </row>
    <row r="47" spans="1:16" x14ac:dyDescent="0.3">
      <c r="A47" s="19"/>
      <c r="B47" s="19"/>
      <c r="C47" s="55">
        <v>0.1</v>
      </c>
      <c r="D47" s="56">
        <v>212.982</v>
      </c>
      <c r="E47" s="90">
        <v>0.92256139356649425</v>
      </c>
      <c r="F47" s="90">
        <v>1.0507321531375937</v>
      </c>
      <c r="G47" s="90">
        <v>1.1789029127086934</v>
      </c>
      <c r="H47" s="90">
        <v>1.3070736722797927</v>
      </c>
      <c r="I47" s="90">
        <v>1.4352444318508928</v>
      </c>
      <c r="J47" s="90">
        <v>1.563415191421992</v>
      </c>
      <c r="K47" s="90">
        <v>1.6915859509930913</v>
      </c>
      <c r="L47" s="90">
        <v>1.8197567105641914</v>
      </c>
      <c r="M47" s="90">
        <v>1.9479274701352907</v>
      </c>
      <c r="N47" s="90">
        <v>2.0760982297063908</v>
      </c>
      <c r="O47" s="90">
        <v>2.20426898927749</v>
      </c>
      <c r="P47" s="19"/>
    </row>
    <row r="48" spans="1:16" x14ac:dyDescent="0.3">
      <c r="A48" s="19"/>
      <c r="B48" s="19"/>
      <c r="C48" s="55">
        <v>0.15</v>
      </c>
      <c r="D48" s="56">
        <v>244.92930000000001</v>
      </c>
      <c r="E48" s="90">
        <v>1.2109456026014684</v>
      </c>
      <c r="F48" s="90">
        <v>1.3583419761082327</v>
      </c>
      <c r="G48" s="90">
        <v>1.5057383496149974</v>
      </c>
      <c r="H48" s="90">
        <v>1.6531347231217617</v>
      </c>
      <c r="I48" s="90">
        <v>1.8005310966285264</v>
      </c>
      <c r="J48" s="90">
        <v>1.9479274701352907</v>
      </c>
      <c r="K48" s="90">
        <v>2.0953238436420554</v>
      </c>
      <c r="L48" s="90">
        <v>2.2427202171488201</v>
      </c>
      <c r="M48" s="90">
        <v>2.3901165906555848</v>
      </c>
      <c r="N48" s="90">
        <v>2.5375129641623495</v>
      </c>
      <c r="O48" s="90">
        <v>2.6849093376691133</v>
      </c>
      <c r="P48" s="19"/>
    </row>
    <row r="49" spans="1:16" ht="14.5" thickBot="1" x14ac:dyDescent="0.35">
      <c r="A49" s="19"/>
      <c r="B49" s="19"/>
      <c r="C49" s="55">
        <v>0.2</v>
      </c>
      <c r="D49" s="58">
        <v>293.91516000000001</v>
      </c>
      <c r="E49" s="90">
        <v>1.6531347231217621</v>
      </c>
      <c r="F49" s="90">
        <v>1.8300103713298794</v>
      </c>
      <c r="G49" s="90">
        <v>2.0068860195379972</v>
      </c>
      <c r="H49" s="90">
        <v>2.183761667746114</v>
      </c>
      <c r="I49" s="90">
        <v>2.3606373159542322</v>
      </c>
      <c r="J49" s="90">
        <v>2.5375129641623495</v>
      </c>
      <c r="K49" s="90">
        <v>2.7143886123704664</v>
      </c>
      <c r="L49" s="90">
        <v>2.8912642605785841</v>
      </c>
      <c r="M49" s="90">
        <v>3.0681399087867023</v>
      </c>
      <c r="N49" s="90">
        <v>3.2450155569948196</v>
      </c>
      <c r="O49" s="90">
        <v>3.421891205202936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2025-12-02T14:50:43Z</dcterms:modified>
</cp:coreProperties>
</file>