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B8EEFAEF-C549-4AF3-9797-AC07F2997D91}"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<sst xmlns="http://schemas.openxmlformats.org/spreadsheetml/2006/main" count="236" uniqueCount="136">
  <si>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</si>
  <si>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</si>
  <si>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</si>
  <si>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</si>
  <si>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</si>
  <si>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</si>
  <si>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</si>
  <si>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</si>
  <si>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</si>
  <si>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</si>
  <si>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</si>
  <si>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</si>
  <si>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</si>
  <si>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</si>
  <si>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</si>
  <si>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</si>
  <si>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</si>
  <si>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</si>
  <si>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</si>
  <si>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</si>
  <si>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</si>
  <si>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</si>
  <si>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</si>
  <si>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</si>
  <si>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</si>
  <si>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</si>
  <si>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</si>
  <si>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</si>
  <si>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</si>
  <si>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</si>
  <si>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</si>
  <si>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</si>
  <si>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</si>
  <si>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</si>
  <si>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</si>
  <si>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</si>
  <si>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</si>
  <si>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</si>
  <si>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</si>
  <si>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</si>
  <si>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</si>
  <si>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</si>
  <si>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</si>
  <si>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</si>
  <si>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</si>
  <si>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</si>
  <si>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</si>
  <si>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</si>
  <si>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</si>
  <si>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</si>
  <si>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</si>
  <si>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</si>
  <si>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</si>
  <si>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</si>
  <si>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</si>
  <si>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</si>
  <si>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</si>
  <si>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</si>
  <si>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</si>
  <si>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</si>
  <si>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</si>
  <si>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</si>
  <si>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</si>
  <si>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</si>
  <si>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</si>
  <si>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</si>
  <si>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</si>
  <si>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</si>
  <si>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</si>
  <si>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</si>
  <si>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</si>
  <si>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</si>
  <si>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</si>
  <si>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</si>
  <si>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</si>
  <si>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</si>
  <si>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</si>
  <si>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</si>
  <si>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</si>
  <si>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</si>
  <si>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</si>
  <si>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</si>
  <si>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</si>
  <si>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</si>
  <si>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</si>
  <si>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</si>
  <si>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</si>
  <si>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</si>
  <si>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</si>
  <si>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</si>
  <si>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</si>
  <si>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</si>
  <si>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</si>
  <si>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</si>
  <si>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</si>
  <si>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</si>
  <si>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</si>
  <si>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</si>
  <si>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</si>
  <si>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</si>
  <si>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</si>
  <si>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</si>
  <si>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</si>
  <si>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PLATANO HARTON CASANARE PAZ DE ARIPORO</t>
  </si>
  <si>
    <t>Premio ALIDE 2025 a la Gestión y Modernización Tecnológica – Por el aplicativo Decision.</t>
  </si>
  <si>
    <t>2025 Q3</t>
  </si>
  <si>
    <t>2024 Q2</t>
  </si>
  <si>
    <t>Material de propagacion: Colino/Plántula // Distancia de siembra: 2 X 2 // Densidad de siembra - Plantas/Ha.: 2.386 // Duracion del ciclo: 1 años // Productividad/Ha/Ciclo: 22.344 kg // Inicio de Produccion desde la siembra: mes 12 // Duracion de la etapa productiva: -10 años // Productividad promedio en etapa productiva  // Cultivo asociado: N.A. // Productividad promedio etapa productiva: -22.344 kg // % Rendimiento 1ra. Calidad: 0.65 // % Rendimiento 2da. Calidad: 35 (25 segunda y 10 tercera) // Precio de venta ponderado por calidad: $2.512 // Valor Jornal: $60.000 // Otros: El cultivo corresponde a un sistema de plátano dominico hartón, ubicado en los municipios de Pore, Paz de Ariporo y Hato Corozal, en Casanare, con un nivel medio de tecnificación y áreas promedio entre una y tres hectáreas. La siembra se realiza de forma manual, y el ciclo productivo tiene una duración entre 14 y 16 meses. Dentro de este sistema productivo no se consideran los costos de administración, arriendo, oportunidad ni financieros, ya que estos, según la Metodología de Crédito Agropecuario (MCA) adoptada por algunas entidades financieras, se contemplan en el análisis del flujo integral de la unidad productiva. La asistencia técnica proviene principalmente de proveedores de insumos, y la comercialización se realiza en fresco, con precios diferenciados por calidad y vendidos directamente en la finca.</t>
  </si>
  <si>
    <t>El presente documento corresponde a una actualización del documento PDF de la AgroGuía correspondiente a Platano Harton Casanare Paz De Ariporo publicada en la página web, y consta de las siguientes partes:</t>
  </si>
  <si>
    <t>- Flujo anualizado de los ingresos (precio y rendimiento) y los costos de producción para una hectárea de
Platano Harton Casanare Paz De Ariporo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</si>
  <si>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Platano Harton Casanare Paz De Ariporo.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</si>
  <si>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</si>
  <si>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</si>
  <si>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</si>
  <si>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</si>
  <si>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Platano Harton Casanare Paz De Ariporo. La participación se encuentra actualizada al 2025 Q3.</t>
  </si>
  <si>
    <t>Sostenimiento Año1 ***</t>
  </si>
  <si>
    <t>Sub Total Ingresos millones [(CxG)+(DxH)+(ExI)]</t>
  </si>
  <si>
    <t>** Los costos de instalación comprenden tanto los gastos relacionados con la mano de obra como aquellos asociados con los insumos necesarios hasta completar la siembra de las plantas. Para el caso de Platano Harton Casanare Paz De Ariporo, en lo que respecta a la mano de obra incluye actividades como la preparación del terreno, la siembra, el trazado y el ahoyado, entre otras, y ascienden a un total de $1,7 millones de pesos (equivalente a 29 jornales). En cuanto a los insumos, se incluyen los gastos relacionados con el material vegetal y las enmiendas, que en conjunto ascienden a  $0 millones.</t>
  </si>
  <si>
    <t>*** Los costos de sostenimiento del año 1 comprenden tanto los gastos relacionados con la mano de obra como aquellos asociados con los insumos necesarios desde el momento de la siembra de las plantas hasta finalizar el año 1. Para el caso de Platano Harton Casanare Paz De Ariporo, en lo que respecta a la mano de obra incluye actividades como la fertilización, riego, control de malezas, plagas y enfermedades, entre otras, y ascienden a un total de $4,0 millones de pesos (equivalente a 67 jornales). En cuanto a los insumos, se incluyen los fertilizantes, plaguicidas, transportes, entre otras, que en conjunto ascienden a  $10,1 millones.</t>
  </si>
  <si>
    <t>Nota 1: en caso de utilizar esta información para el desarrollo de otras publicaciones, por favor citar FINAGRO, "Agro Guía - Marcos de Referencia Agroeconómicos"</t>
  </si>
  <si>
    <t>Los costos totales del ciclo para esta actualización (2025 Q3) equivalen a $19,2 millones, en comparación con los costos del marco original que ascienden a $17,7 millones, (mes de publicación del marco: junio - 2024).
La rentabilidad actualizada (2025 Q3) bajó frente a la rentabilidad de la primera AgroGuía, pasando del 65,9% al 192,7%. Mientras que el crecimiento de los costos fue del 108,3%, el crecimiento de los ingresos fue del 108,0%.</t>
  </si>
  <si>
    <t>En cuanto a los costos de mano de obra de la AgroGuía actualizada, se destaca la participación de riego seguido de instalación, que representan el 34% y el 25% del costo total, respectivamente. En cuanto a los costos de insumos, se destaca la participación de riego seguido de otros, que representan el 33% y el 26% del costo total, respectivamente.</t>
  </si>
  <si>
    <t>A continuación, se presenta la desagregación de los costos de mano de obra e insumos según las diferentes actividades vinculadas a la producción de PLATANO HARTON CASANARE PAZ DE ARIPORO</t>
  </si>
  <si>
    <t>En cuanto a los costos de mano de obra, se destaca la participación de riego segido por instalación que representan el 35% y el 25% del costo total, respectivamente. En cuanto a los costos de insumos, se destaca la participación de riego segido por otros que representan el 32% y el 28% del costo total, respectivamente.</t>
  </si>
  <si>
    <t>En cuanto a los costos de mano de obra, se destaca la participación de riego segido por instalación que representan el 34% y el 25% del costo total, respectivamente. En cuanto a los costos de insumos, se destaca la participación de riego segido por otros que representan el 33% y el 26% del costo total, respectivamente.</t>
  </si>
  <si>
    <t>En cuanto a los costos de mano de obra, se destaca la participación de riego segido por instalación que representan el 34% y el 25% del costo total, respectivamente.</t>
  </si>
  <si>
    <t>En cuanto a los costos de insumos, se destaca la participación de riego segido por otros que representan el 33% y el 26% del costo total, respectivamente.</t>
  </si>
  <si>
    <t>En cuanto a los costos de mano de obra, se destaca la participación de riego segido por instalación que representan el 35% y el 25% del costo total, respectivamente.</t>
  </si>
  <si>
    <t>En cuanto a los costos de insumos, se destaca la participación de riego segido por otros que representan el 32% y el 28% del costo total, respectivamente.</t>
  </si>
  <si>
    <t>En cuanto a los costos de mano de obra, se destaca la participación de riego segido por instalación que representan el 35% y el 25% del costo total, respectivamente.En cuanto a los costos de insumos, se destaca la participación de riego segido por otros que representan el 32% y el 28% del costo total, respectivamente.</t>
  </si>
  <si>
    <t>De acuerdo con el comportamiento histórico del sistema productivo, se efectuó un análisis de sensibilidad del margen de utilidad obtenido en la producción de PLATANO HARTON CASANARE PAZ DE ARIPORO, frente a diferentes escenarios de variación de precios de venta en finca y rendimientos probables (kg/ha).</t>
  </si>
  <si>
    <t>Con un precio ponderado de COP $ 2.512/kg y con un rendimiento por hectárea de 22.344 kg por ciclo; el margen de utilidad obtenido en la producción de 0 es del 66%.</t>
  </si>
  <si>
    <t>El precio mínimo ponderado para cubrir los costos de producción, con un rendimiento de 22.344 kg para todo el ciclo de producción, es COP $ 858/kg.</t>
  </si>
  <si>
    <t>El rendimiento mínimo por ha/ciclo para cubrir los costos de producción, con un precio ponderado de COP $ 2.512, es de 7.634 kg/ha para todo el ciclo.</t>
  </si>
  <si>
    <t>El siguiente cuadro presenta diferentes escenarios de rentabilidad para el sistema productivo de PLATANO HARTON CASANARE PAZ DE ARIPORO,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</si>
</sst>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ACD0CEE6-5200-D31B-9752-36E8786472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218CA91F-A8CC-CF8A-FA84-3819FE6F313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F405E695-6664-1DD3-EBD2-23EDA1E3707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7512CD1D-9296-2013-7E44-29605E8B274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F9AAD2ED-A0EA-8E0F-0407-1B32A60EC25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8916C2CA-27BE-0414-B025-705A060D247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EBE76A5D-B09E-34AC-42BB-C0B82C1FF17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7AFD3676-7136-EA3C-7C06-E37D1C3B836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A2739C4F-7CA4-2016-5149-713E3F900C8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931A8143-E6A5-E1D9-6F97-A3E65227986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1747.33</v>
      </c>
      <c r="C7" s="22">
        <v>4024.4</v>
      </c>
      <c r="D7" s="22">
        <v>1200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6971.72</v>
      </c>
      <c r="AH7" s="23">
        <v>0.36359946741908145</v>
      </c>
    </row>
    <row r="8" spans="1:34" x14ac:dyDescent="0.3">
      <c r="A8" s="5" t="s">
        <v>101</v>
      </c>
      <c r="B8" s="22">
        <v>0</v>
      </c>
      <c r="C8" s="22">
        <v>10131.52</v>
      </c>
      <c r="D8" s="22">
        <v>2070.94</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12202.46</v>
      </c>
      <c r="AH8" s="23">
        <v>0.63640053258091855</v>
      </c>
    </row>
    <row r="9" spans="1:34" x14ac:dyDescent="0.3">
      <c r="A9" s="9" t="s">
        <v>100</v>
      </c>
      <c r="B9" s="22">
        <v>1747.33</v>
      </c>
      <c r="C9" s="22">
        <v>14155.91</v>
      </c>
      <c r="D9" s="22">
        <v>3270.94</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19174.18</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14523</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14523</v>
      </c>
      <c r="AH11" s="28"/>
    </row>
    <row r="12" spans="1:34" x14ac:dyDescent="0.3">
      <c r="A12" s="5" t="s">
        <v>19</v>
      </c>
      <c r="B12" s="24"/>
      <c r="C12" s="24">
        <v>0</v>
      </c>
      <c r="D12" s="24">
        <v>5586</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5586</v>
      </c>
      <c r="AH12" s="28"/>
    </row>
    <row r="13" spans="1:34" x14ac:dyDescent="0.3">
      <c r="A13" s="5" t="s">
        <v>18</v>
      </c>
      <c r="B13" s="24"/>
      <c r="C13" s="24">
        <v>0</v>
      </c>
      <c r="D13" s="24">
        <v>2235</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2235</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2.8090000000000002</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2.8090000000000002</v>
      </c>
      <c r="AH15" s="28"/>
    </row>
    <row r="16" spans="1:34" x14ac:dyDescent="0.3">
      <c r="A16" s="5" t="s">
        <v>15</v>
      </c>
      <c r="B16" s="25"/>
      <c r="C16" s="25">
        <v>0</v>
      </c>
      <c r="D16" s="25">
        <v>2.16</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2.16</v>
      </c>
      <c r="AH16" s="28"/>
    </row>
    <row r="17" spans="1:34" x14ac:dyDescent="0.3">
      <c r="A17" s="5" t="s">
        <v>14</v>
      </c>
      <c r="B17" s="25"/>
      <c r="C17" s="25">
        <v>0</v>
      </c>
      <c r="D17" s="25">
        <v>1.458</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1.458</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56119.5</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56119.5</v>
      </c>
      <c r="AH19" s="28"/>
    </row>
    <row r="20" spans="1:34" x14ac:dyDescent="0.3">
      <c r="A20" s="3" t="s">
        <v>11</v>
      </c>
      <c r="B20" s="26">
        <v>-1747.33</v>
      </c>
      <c r="C20" s="26">
        <v>-14155.91</v>
      </c>
      <c r="D20" s="26">
        <v>52848.56</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36945.32</v>
      </c>
      <c r="AH20" s="31"/>
    </row>
    <row r="21" spans="1:34" x14ac:dyDescent="0.3">
      <c r="J21" s="19"/>
      <c r="AG21" s="88">
        <v>1.9268271274558848</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5680</v>
      </c>
      <c r="D121" s="70">
        <v>1200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6880</v>
      </c>
      <c r="AH121" s="71">
        <v>0.38868958503997064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9059.25</v>
      </c>
      <c r="D122" s="70">
        <v>1761.25</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10820.5</v>
      </c>
      <c r="AH122" s="71">
        <v>0.61131041496002936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14739.25</v>
      </c>
      <c r="D123" s="70">
        <v>2961.25</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17700.5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14523</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14523</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5586</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5586</v>
      </c>
      <c r="AH126" s="63"/>
    </row>
    <row r="127" spans="1:62" s="21" customFormat="1" x14ac:dyDescent="0.3">
      <c r="A127" s="68" t="s">
        <v>18</v>
      </c>
      <c r="B127" s="73"/>
      <c r="C127" s="73">
        <v>0</v>
      </c>
      <c r="D127" s="73">
        <v>2235</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2235</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2.6</v>
      </c>
      <c r="D129" s="74">
        <v>2.6</v>
      </c>
      <c r="E129" s="74">
        <v>2.6</v>
      </c>
      <c r="F129" s="74">
        <v>2.6</v>
      </c>
      <c r="G129" s="74">
        <v>2.6</v>
      </c>
      <c r="H129" s="97">
        <v>2.6</v>
      </c>
      <c r="I129" s="74">
        <v>2.6</v>
      </c>
      <c r="J129" s="74">
        <v>2.6</v>
      </c>
      <c r="K129" s="74">
        <v>2.6</v>
      </c>
      <c r="L129" s="74">
        <v>2.6</v>
      </c>
      <c r="M129" s="74">
        <v>2.6</v>
      </c>
      <c r="N129" s="74">
        <v>2.6</v>
      </c>
      <c r="O129" s="74">
        <v>2.6</v>
      </c>
      <c r="P129" s="74">
        <v>2.6</v>
      </c>
      <c r="Q129" s="74">
        <v>2.6</v>
      </c>
      <c r="R129" s="74">
        <v>2.6</v>
      </c>
      <c r="S129" s="74">
        <v>2.6</v>
      </c>
      <c r="T129" s="74">
        <v>2.6</v>
      </c>
      <c r="U129" s="74">
        <v>2.6</v>
      </c>
      <c r="V129" s="74">
        <v>2.6</v>
      </c>
      <c r="W129" s="74">
        <v>2.6</v>
      </c>
      <c r="X129" s="74">
        <v>2.6</v>
      </c>
      <c r="Y129" s="74">
        <v>2.6</v>
      </c>
      <c r="Z129" s="74">
        <v>2.6</v>
      </c>
      <c r="AA129" s="74">
        <v>2.6</v>
      </c>
      <c r="AB129" s="74">
        <v>2.6</v>
      </c>
      <c r="AC129" s="74">
        <v>2.6</v>
      </c>
      <c r="AD129" s="74">
        <v>2.6</v>
      </c>
      <c r="AE129" s="74">
        <v>2.6</v>
      </c>
      <c r="AF129" s="74">
        <v>2.6</v>
      </c>
      <c r="AG129" s="74">
        <v>2.6</v>
      </c>
      <c r="AH129" s="63"/>
    </row>
    <row r="130" spans="1:40" s="21" customFormat="1" x14ac:dyDescent="0.3">
      <c r="A130" s="68" t="s">
        <v>15</v>
      </c>
      <c r="B130" s="74"/>
      <c r="C130" s="74">
        <v>2</v>
      </c>
      <c r="D130" s="74">
        <v>2</v>
      </c>
      <c r="E130" s="74">
        <v>2</v>
      </c>
      <c r="F130" s="74">
        <v>2</v>
      </c>
      <c r="G130" s="74">
        <v>2</v>
      </c>
      <c r="H130" s="74">
        <v>2</v>
      </c>
      <c r="I130" s="74">
        <v>2</v>
      </c>
      <c r="J130" s="74">
        <v>2</v>
      </c>
      <c r="K130" s="74">
        <v>2</v>
      </c>
      <c r="L130" s="74">
        <v>2</v>
      </c>
      <c r="M130" s="74">
        <v>2</v>
      </c>
      <c r="N130" s="74">
        <v>2</v>
      </c>
      <c r="O130" s="74">
        <v>2</v>
      </c>
      <c r="P130" s="74">
        <v>2</v>
      </c>
      <c r="Q130" s="74">
        <v>2</v>
      </c>
      <c r="R130" s="74">
        <v>2</v>
      </c>
      <c r="S130" s="74">
        <v>2</v>
      </c>
      <c r="T130" s="74">
        <v>2</v>
      </c>
      <c r="U130" s="74">
        <v>2</v>
      </c>
      <c r="V130" s="74">
        <v>2</v>
      </c>
      <c r="W130" s="74">
        <v>2</v>
      </c>
      <c r="X130" s="74">
        <v>2</v>
      </c>
      <c r="Y130" s="74">
        <v>2</v>
      </c>
      <c r="Z130" s="74">
        <v>2</v>
      </c>
      <c r="AA130" s="74">
        <v>2</v>
      </c>
      <c r="AB130" s="74">
        <v>2</v>
      </c>
      <c r="AC130" s="74">
        <v>2</v>
      </c>
      <c r="AD130" s="74">
        <v>2</v>
      </c>
      <c r="AE130" s="74">
        <v>2</v>
      </c>
      <c r="AF130" s="74">
        <v>2</v>
      </c>
      <c r="AG130" s="74">
        <v>2</v>
      </c>
      <c r="AH130" s="63"/>
    </row>
    <row r="131" spans="1:40" s="21" customFormat="1" x14ac:dyDescent="0.3">
      <c r="A131" s="68" t="s">
        <v>14</v>
      </c>
      <c r="B131" s="74"/>
      <c r="C131" s="74">
        <v>1.35</v>
      </c>
      <c r="D131" s="74">
        <v>1.35</v>
      </c>
      <c r="E131" s="74">
        <v>1.35</v>
      </c>
      <c r="F131" s="74">
        <v>1.35</v>
      </c>
      <c r="G131" s="74">
        <v>1.35</v>
      </c>
      <c r="H131" s="74">
        <v>1.35</v>
      </c>
      <c r="I131" s="74">
        <v>1.35</v>
      </c>
      <c r="J131" s="74">
        <v>1.35</v>
      </c>
      <c r="K131" s="74">
        <v>1.35</v>
      </c>
      <c r="L131" s="74">
        <v>1.35</v>
      </c>
      <c r="M131" s="74">
        <v>1.35</v>
      </c>
      <c r="N131" s="74">
        <v>1.35</v>
      </c>
      <c r="O131" s="74">
        <v>1.35</v>
      </c>
      <c r="P131" s="74">
        <v>1.35</v>
      </c>
      <c r="Q131" s="74">
        <v>1.35</v>
      </c>
      <c r="R131" s="74">
        <v>1.35</v>
      </c>
      <c r="S131" s="74">
        <v>1.35</v>
      </c>
      <c r="T131" s="74">
        <v>1.35</v>
      </c>
      <c r="U131" s="74">
        <v>1.35</v>
      </c>
      <c r="V131" s="74">
        <v>1.35</v>
      </c>
      <c r="W131" s="74">
        <v>1.35</v>
      </c>
      <c r="X131" s="74">
        <v>1.35</v>
      </c>
      <c r="Y131" s="74">
        <v>1.35</v>
      </c>
      <c r="Z131" s="74">
        <v>1.35</v>
      </c>
      <c r="AA131" s="74">
        <v>1.35</v>
      </c>
      <c r="AB131" s="74">
        <v>1.35</v>
      </c>
      <c r="AC131" s="74">
        <v>1.35</v>
      </c>
      <c r="AD131" s="74">
        <v>1.35</v>
      </c>
      <c r="AE131" s="74">
        <v>1.35</v>
      </c>
      <c r="AF131" s="74">
        <v>1.35</v>
      </c>
      <c r="AG131" s="74">
        <v>1.35</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51949.05</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51949.05</v>
      </c>
      <c r="AH133" s="63"/>
    </row>
    <row r="134" spans="1:40" s="21" customFormat="1" x14ac:dyDescent="0.3">
      <c r="A134" s="66" t="s">
        <v>11</v>
      </c>
      <c r="B134" s="70"/>
      <c r="C134" s="70">
        <v>-14739.25</v>
      </c>
      <c r="D134" s="70">
        <v>48987.8</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34248.550000000003</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1080000</v>
      </c>
      <c r="J5" t="s">
        <v>4</v>
      </c>
      <c r="K5" s="1">
        <v>292500</v>
      </c>
      <c r="S5" s="120"/>
      <c r="T5" s="120"/>
      <c r="U5" s="120"/>
      <c r="V5" s="120"/>
      <c r="W5" s="120"/>
      <c r="X5" s="120"/>
      <c r="Y5" s="120"/>
      <c r="Z5" s="120"/>
    </row>
    <row r="6" spans="1:27" x14ac:dyDescent="0.35">
      <c r="A6" t="s">
        <v>8</v>
      </c>
      <c r="B6" s="1">
        <v>780000</v>
      </c>
      <c r="J6" t="s">
        <v>8</v>
      </c>
      <c r="K6" s="1">
        <v>1110000</v>
      </c>
      <c r="S6" s="120"/>
      <c r="T6" s="120"/>
      <c r="U6" s="120"/>
      <c r="V6" s="120"/>
      <c r="W6" s="120"/>
      <c r="X6" s="120"/>
      <c r="Y6" s="120"/>
      <c r="Z6" s="120"/>
      <c r="AA6" s="18"/>
    </row>
    <row r="7" spans="1:27" x14ac:dyDescent="0.35">
      <c r="A7" t="s">
        <v>9</v>
      </c>
      <c r="B7" s="1">
        <v>0</v>
      </c>
      <c r="J7" t="s">
        <v>9</v>
      </c>
      <c r="K7" s="1">
        <v>0</v>
      </c>
      <c r="S7" s="120"/>
      <c r="T7" s="120"/>
      <c r="U7" s="120"/>
      <c r="V7" s="120"/>
      <c r="W7" s="120"/>
      <c r="X7" s="120"/>
      <c r="Y7" s="120"/>
      <c r="Z7" s="120"/>
      <c r="AA7" s="18"/>
    </row>
    <row r="8" spans="1:27" x14ac:dyDescent="0.35">
      <c r="A8" t="s">
        <v>7</v>
      </c>
      <c r="B8" s="1">
        <v>600000</v>
      </c>
      <c r="J8" t="s">
        <v>7</v>
      </c>
      <c r="K8" s="1">
        <v>2218000</v>
      </c>
      <c r="S8" s="120"/>
      <c r="T8" s="120"/>
      <c r="U8" s="120"/>
      <c r="V8" s="120"/>
      <c r="W8" s="120"/>
      <c r="X8" s="120"/>
      <c r="Y8" s="120"/>
      <c r="Z8" s="120"/>
    </row>
    <row r="9" spans="1:27" x14ac:dyDescent="0.35">
      <c r="A9" t="s">
        <v>3</v>
      </c>
      <c r="B9" s="1">
        <v>1690000</v>
      </c>
      <c r="J9" t="s">
        <v>3</v>
      </c>
      <c r="K9" s="1">
        <v>0</v>
      </c>
      <c r="S9" s="120"/>
      <c r="T9" s="120"/>
      <c r="U9" s="120"/>
      <c r="V9" s="120"/>
      <c r="W9" s="120"/>
      <c r="X9" s="120"/>
      <c r="Y9" s="120"/>
      <c r="Z9" s="120"/>
    </row>
    <row r="10" spans="1:27" x14ac:dyDescent="0.35">
      <c r="A10" t="s">
        <v>6</v>
      </c>
      <c r="B10" s="1">
        <v>330000</v>
      </c>
      <c r="J10" t="s">
        <v>6</v>
      </c>
      <c r="K10" s="1">
        <v>3070000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2400000</v>
      </c>
      <c r="J12" t="s">
        <v>59</v>
      </c>
      <c r="K12" s="1">
        <v>3500000</v>
      </c>
    </row>
    <row r="13" spans="1:27" x14ac:dyDescent="0.35">
      <c r="A13" t="s">
        <v>10</v>
      </c>
      <c r="B13" s="1">
        <v>0</v>
      </c>
      <c r="J13" t="s">
        <v>10</v>
      </c>
      <c r="K13" s="1">
        <v>630000</v>
      </c>
    </row>
    <row r="14" spans="1:27" x14ac:dyDescent="0.35">
      <c r="A14" t="s">
        <v>63</v>
      </c>
      <c r="B14" s="1">
        <v>0</v>
      </c>
      <c r="J14" t="s">
        <v>63</v>
      </c>
      <c r="K14" s="1">
        <v>0</v>
      </c>
    </row>
    <row r="15" spans="1:27" x14ac:dyDescent="0.35">
      <c r="A15" s="12" t="s">
        <v>64</v>
      </c>
      <c r="B15" s="13">
        <v>6880000</v>
      </c>
      <c r="J15" s="12" t="s">
        <v>64</v>
      </c>
      <c r="K15" s="13">
        <v>10820500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1114395</v>
      </c>
      <c r="J22" t="s">
        <v>4</v>
      </c>
      <c r="K22" s="1">
        <v>259630</v>
      </c>
      <c r="S22" s="120"/>
      <c r="T22" s="120"/>
      <c r="U22" s="120"/>
      <c r="V22" s="120"/>
      <c r="W22" s="120"/>
      <c r="X22" s="120"/>
      <c r="Y22" s="120"/>
      <c r="Z22" s="120"/>
    </row>
    <row r="23" spans="1:26" x14ac:dyDescent="0.35">
      <c r="A23" t="s">
        <v>8</v>
      </c>
      <c r="B23" s="1">
        <v>780000</v>
      </c>
      <c r="J23" t="s">
        <v>8</v>
      </c>
      <c r="K23" s="1">
        <v>1600304</v>
      </c>
      <c r="S23" s="120"/>
      <c r="T23" s="120"/>
      <c r="U23" s="120"/>
      <c r="V23" s="120"/>
      <c r="W23" s="120"/>
      <c r="X23" s="120"/>
      <c r="Y23" s="120"/>
      <c r="Z23" s="120"/>
    </row>
    <row r="24" spans="1:26" ht="14.5" customHeight="1" x14ac:dyDescent="0.35">
      <c r="A24" t="s">
        <v>9</v>
      </c>
      <c r="B24" s="1">
        <v>0</v>
      </c>
      <c r="J24" t="s">
        <v>9</v>
      </c>
      <c r="K24" s="1">
        <v>0</v>
      </c>
      <c r="S24" s="120"/>
      <c r="T24" s="120"/>
      <c r="U24" s="120"/>
      <c r="V24" s="120"/>
      <c r="W24" s="120"/>
      <c r="X24" s="120"/>
      <c r="Y24" s="120"/>
      <c r="Z24" s="120"/>
    </row>
    <row r="25" spans="1:26" x14ac:dyDescent="0.35">
      <c r="A25" t="s">
        <v>7</v>
      </c>
      <c r="B25" s="1">
        <v>600000</v>
      </c>
      <c r="J25" t="s">
        <v>7</v>
      </c>
      <c r="K25" s="1">
        <v>2392227</v>
      </c>
      <c r="S25" s="120"/>
      <c r="T25" s="120"/>
      <c r="U25" s="120"/>
      <c r="V25" s="120"/>
      <c r="W25" s="120"/>
      <c r="X25" s="120"/>
      <c r="Y25" s="120"/>
      <c r="Z25" s="120"/>
    </row>
    <row r="26" spans="1:26" ht="14.5" customHeight="1" x14ac:dyDescent="0.35">
      <c r="A26" t="s">
        <v>3</v>
      </c>
      <c r="B26" s="1">
        <v>1747325</v>
      </c>
      <c r="J26" t="s">
        <v>3</v>
      </c>
      <c r="K26" s="1">
        <v>0</v>
      </c>
      <c r="S26" s="120"/>
      <c r="T26" s="120"/>
      <c r="U26" s="120"/>
      <c r="V26" s="120"/>
      <c r="W26" s="120"/>
      <c r="X26" s="120"/>
      <c r="Y26" s="120"/>
      <c r="Z26" s="120"/>
    </row>
    <row r="27" spans="1:26" x14ac:dyDescent="0.35">
      <c r="A27" t="s">
        <v>6</v>
      </c>
      <c r="B27" s="1">
        <v>330000</v>
      </c>
      <c r="J27" t="s">
        <v>6</v>
      </c>
      <c r="K27" s="1">
        <v>3228418.5000000009</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2400000</v>
      </c>
      <c r="J29" t="s">
        <v>59</v>
      </c>
      <c r="K29" s="1">
        <v>4001590</v>
      </c>
    </row>
    <row r="30" spans="1:26" x14ac:dyDescent="0.35">
      <c r="A30" t="s">
        <v>10</v>
      </c>
      <c r="B30" s="1">
        <v>0</v>
      </c>
      <c r="J30" t="s">
        <v>10</v>
      </c>
      <c r="K30" s="1">
        <v>720286</v>
      </c>
    </row>
    <row r="31" spans="1:26" x14ac:dyDescent="0.35">
      <c r="A31" t="s">
        <v>63</v>
      </c>
      <c r="B31" s="1">
        <v>0</v>
      </c>
      <c r="J31" t="s">
        <v>63</v>
      </c>
      <c r="K31" s="1">
        <v>0</v>
      </c>
    </row>
    <row r="32" spans="1:26" x14ac:dyDescent="0.35">
      <c r="A32" s="12" t="s">
        <v>64</v>
      </c>
      <c r="B32" s="13">
        <v>6971720</v>
      </c>
      <c r="J32" s="12" t="s">
        <v>64</v>
      </c>
      <c r="K32" s="13">
        <v>12202455.5</v>
      </c>
    </row>
    <row r="35" spans="1:15" x14ac:dyDescent="0.35">
      <c r="B35" t="s">
        <v>66</v>
      </c>
      <c r="C35" t="s">
        <v>67</v>
      </c>
      <c r="D35" t="s">
        <v>23</v>
      </c>
      <c r="H35" t="s">
        <v>67</v>
      </c>
      <c r="I35" t="s">
        <v>23</v>
      </c>
    </row>
    <row r="36" spans="1:15" x14ac:dyDescent="0.35">
      <c r="A36" t="s">
        <v>106</v>
      </c>
      <c r="B36" s="14">
        <v>17700500</v>
      </c>
      <c r="C36" s="14">
        <v>6880000</v>
      </c>
      <c r="D36" s="14">
        <v>10820500</v>
      </c>
      <c r="G36" t="s">
        <v>106</v>
      </c>
      <c r="H36" s="15">
        <v>0.38868958503997064</v>
      </c>
      <c r="I36" s="15">
        <v>0.61131041496002936</v>
      </c>
    </row>
    <row r="37" spans="1:15" x14ac:dyDescent="0.35">
      <c r="A37" t="s">
        <v>105</v>
      </c>
      <c r="B37" s="14">
        <v>19174175.5</v>
      </c>
      <c r="C37" s="14">
        <v>6971720</v>
      </c>
      <c r="D37" s="14">
        <v>12202455.5</v>
      </c>
      <c r="G37" t="s">
        <v>105</v>
      </c>
      <c r="H37" s="15">
        <v>0.36359946741908145</v>
      </c>
      <c r="I37" s="15">
        <v>0.63640053258091855</v>
      </c>
    </row>
    <row r="38" spans="1:15" x14ac:dyDescent="0.35">
      <c r="O38" s="17">
        <v>7321473300000</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128</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129</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130</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858.14</v>
      </c>
      <c r="J11" s="19"/>
      <c r="K11" s="19"/>
      <c r="L11" s="19"/>
      <c r="M11" s="19"/>
      <c r="N11" s="19"/>
      <c r="O11" s="19"/>
      <c r="P11" s="19"/>
    </row>
    <row r="12" spans="1:16" ht="14.5" customHeight="1" thickBot="1" x14ac:dyDescent="0.35">
      <c r="A12" s="19"/>
      <c r="B12" s="19"/>
      <c r="C12" s="19"/>
      <c r="D12" s="19"/>
      <c r="E12" s="19"/>
      <c r="F12" s="19"/>
      <c r="G12" s="44" t="s">
        <v>72</v>
      </c>
      <c r="H12" s="45" t="s">
        <v>73</v>
      </c>
      <c r="I12" s="46">
        <v>1747330</v>
      </c>
      <c r="J12" s="19"/>
      <c r="K12" s="19"/>
      <c r="L12" s="19"/>
      <c r="M12" s="19"/>
      <c r="N12" s="19"/>
      <c r="O12" s="19"/>
      <c r="P12" s="19"/>
    </row>
    <row r="13" spans="1:16" ht="14.5" customHeight="1" thickBot="1" x14ac:dyDescent="0.35">
      <c r="A13" s="19"/>
      <c r="B13" s="19"/>
      <c r="C13" s="19"/>
      <c r="D13" s="19"/>
      <c r="E13" s="19"/>
      <c r="F13" s="19"/>
      <c r="G13" s="44" t="s">
        <v>74</v>
      </c>
      <c r="H13" s="45" t="s">
        <v>73</v>
      </c>
      <c r="I13" s="46">
        <v>2992227</v>
      </c>
      <c r="J13" s="19"/>
      <c r="K13" s="19"/>
      <c r="L13" s="19"/>
      <c r="M13" s="19"/>
      <c r="N13" s="19"/>
      <c r="O13" s="19"/>
      <c r="P13" s="19"/>
    </row>
    <row r="14" spans="1:16" ht="14.5" customHeight="1" thickBot="1" x14ac:dyDescent="0.35">
      <c r="A14" s="19"/>
      <c r="B14" s="19"/>
      <c r="C14" s="19"/>
      <c r="D14" s="19"/>
      <c r="E14" s="19"/>
      <c r="F14" s="19"/>
      <c r="G14" s="44" t="s">
        <v>75</v>
      </c>
      <c r="H14" s="45" t="s">
        <v>76</v>
      </c>
      <c r="I14" s="47">
        <v>22.344000000000001</v>
      </c>
      <c r="J14" s="19"/>
      <c r="K14" s="19"/>
      <c r="L14" s="19"/>
      <c r="M14" s="19"/>
      <c r="N14" s="19"/>
      <c r="O14" s="19"/>
      <c r="P14" s="19"/>
    </row>
    <row r="15" spans="1:16" ht="14.5" customHeight="1" thickBot="1" x14ac:dyDescent="0.35">
      <c r="A15" s="19"/>
      <c r="B15" s="19"/>
      <c r="C15" s="19"/>
      <c r="D15" s="19"/>
      <c r="E15" s="19"/>
      <c r="F15" s="19"/>
      <c r="G15" s="44" t="s">
        <v>77</v>
      </c>
      <c r="H15" s="45" t="s">
        <v>60</v>
      </c>
      <c r="I15" s="48">
        <v>192.68271274558847</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131</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132</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133</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134</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135</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1.8837103920515572</v>
      </c>
      <c r="F40" s="78">
        <v>2.0092910848549943</v>
      </c>
      <c r="G40" s="78">
        <v>2.1348717776584318</v>
      </c>
      <c r="H40" s="78">
        <v>2.2604524704618689</v>
      </c>
      <c r="I40" s="78">
        <v>2.386033163265306</v>
      </c>
      <c r="J40" s="54">
        <v>2.5116138560687431</v>
      </c>
      <c r="K40" s="78">
        <v>2.6371945488721802</v>
      </c>
      <c r="L40" s="78">
        <v>2.7627752416756173</v>
      </c>
      <c r="M40" s="78">
        <v>2.8883559344790544</v>
      </c>
      <c r="N40" s="78">
        <v>3.0139366272824919</v>
      </c>
      <c r="O40" s="78">
        <v>3.139517320085929</v>
      </c>
      <c r="P40" s="19"/>
    </row>
    <row r="41" spans="1:16" x14ac:dyDescent="0.3">
      <c r="A41" s="19"/>
      <c r="B41" s="19"/>
      <c r="C41" s="55">
        <v>-0.2</v>
      </c>
      <c r="D41" s="56">
        <v>12990.801599999999</v>
      </c>
      <c r="E41" s="90">
        <v>0.27624273762945761</v>
      </c>
      <c r="F41" s="90">
        <v>0.36132558680475468</v>
      </c>
      <c r="G41" s="90">
        <v>0.4464084359800522</v>
      </c>
      <c r="H41" s="90">
        <v>0.53149128515534927</v>
      </c>
      <c r="I41" s="90">
        <v>0.61657413433064634</v>
      </c>
      <c r="J41" s="90">
        <v>0.70165698350594363</v>
      </c>
      <c r="K41" s="90">
        <v>0.7867398326812407</v>
      </c>
      <c r="L41" s="90">
        <v>0.87182268185653777</v>
      </c>
      <c r="M41" s="90">
        <v>0.95690553103183529</v>
      </c>
      <c r="N41" s="90">
        <v>1.0419883802071324</v>
      </c>
      <c r="O41" s="90">
        <v>1.1270712293824299</v>
      </c>
      <c r="P41" s="19"/>
    </row>
    <row r="42" spans="1:16" x14ac:dyDescent="0.3">
      <c r="A42" s="19"/>
      <c r="B42" s="19"/>
      <c r="C42" s="55">
        <v>-0.15</v>
      </c>
      <c r="D42" s="56">
        <v>16238.501999999999</v>
      </c>
      <c r="E42" s="90">
        <v>0.59530342203682207</v>
      </c>
      <c r="F42" s="90">
        <v>0.70165698350594363</v>
      </c>
      <c r="G42" s="90">
        <v>0.80801054497506519</v>
      </c>
      <c r="H42" s="90">
        <v>0.91436410644418675</v>
      </c>
      <c r="I42" s="90">
        <v>1.0207176679133081</v>
      </c>
      <c r="J42" s="90">
        <v>1.1270712293824294</v>
      </c>
      <c r="K42" s="90">
        <v>1.2334247908515512</v>
      </c>
      <c r="L42" s="90">
        <v>1.3397783523206725</v>
      </c>
      <c r="M42" s="90">
        <v>1.4461319137897934</v>
      </c>
      <c r="N42" s="90">
        <v>1.5524854752589157</v>
      </c>
      <c r="O42" s="90">
        <v>1.658839036728037</v>
      </c>
      <c r="P42" s="19"/>
    </row>
    <row r="43" spans="1:16" x14ac:dyDescent="0.3">
      <c r="A43" s="19"/>
      <c r="B43" s="19"/>
      <c r="C43" s="55">
        <v>-0.1</v>
      </c>
      <c r="D43" s="56">
        <v>19104.12</v>
      </c>
      <c r="E43" s="90">
        <v>0.87682755533743806</v>
      </c>
      <c r="F43" s="90">
        <v>1.0019493923599336</v>
      </c>
      <c r="G43" s="90">
        <v>1.1270712293824299</v>
      </c>
      <c r="H43" s="90">
        <v>1.2521930664049257</v>
      </c>
      <c r="I43" s="90">
        <v>1.377314903427421</v>
      </c>
      <c r="J43" s="90">
        <v>1.5024367404499173</v>
      </c>
      <c r="K43" s="90">
        <v>1.6275585774724131</v>
      </c>
      <c r="L43" s="90">
        <v>1.7526804144949084</v>
      </c>
      <c r="M43" s="90">
        <v>1.8778022515174047</v>
      </c>
      <c r="N43" s="90">
        <v>2.0029240885399009</v>
      </c>
      <c r="O43" s="90">
        <v>2.1280459255623967</v>
      </c>
      <c r="P43" s="19"/>
    </row>
    <row r="44" spans="1:16" x14ac:dyDescent="0.3">
      <c r="A44" s="19"/>
      <c r="B44" s="19"/>
      <c r="C44" s="55">
        <v>-0.05</v>
      </c>
      <c r="D44" s="56">
        <v>21226.799999999999</v>
      </c>
      <c r="E44" s="90">
        <v>1.0853639503749308</v>
      </c>
      <c r="F44" s="90">
        <v>1.2243882137332598</v>
      </c>
      <c r="G44" s="90">
        <v>1.3634124770915887</v>
      </c>
      <c r="H44" s="90">
        <v>1.5024367404499177</v>
      </c>
      <c r="I44" s="90">
        <v>1.6414610038082462</v>
      </c>
      <c r="J44" s="90">
        <v>1.7804852671665747</v>
      </c>
      <c r="K44" s="90">
        <v>1.9195095305249033</v>
      </c>
      <c r="L44" s="90">
        <v>2.0585337938832318</v>
      </c>
      <c r="M44" s="90">
        <v>2.1975580572415607</v>
      </c>
      <c r="N44" s="90">
        <v>2.3365823205998897</v>
      </c>
      <c r="O44" s="90">
        <v>2.4756065839582186</v>
      </c>
      <c r="P44" s="19"/>
    </row>
    <row r="45" spans="1:16" x14ac:dyDescent="0.3">
      <c r="A45" s="19"/>
      <c r="B45" s="19"/>
      <c r="C45" s="51" t="s">
        <v>86</v>
      </c>
      <c r="D45" s="57">
        <v>22344</v>
      </c>
      <c r="E45" s="90">
        <v>1.1951199477630849</v>
      </c>
      <c r="F45" s="90">
        <v>1.3414612776139574</v>
      </c>
      <c r="G45" s="90">
        <v>1.4878026074648303</v>
      </c>
      <c r="H45" s="90">
        <v>1.6341439373157023</v>
      </c>
      <c r="I45" s="90">
        <v>1.7804852671665747</v>
      </c>
      <c r="J45" s="90">
        <v>1.9268265970174472</v>
      </c>
      <c r="K45" s="90">
        <v>2.0731679268683192</v>
      </c>
      <c r="L45" s="90">
        <v>2.2195092567191916</v>
      </c>
      <c r="M45" s="90">
        <v>2.3658505865700641</v>
      </c>
      <c r="N45" s="90">
        <v>2.5121919164209365</v>
      </c>
      <c r="O45" s="90">
        <v>2.6585332462718094</v>
      </c>
      <c r="P45" s="19"/>
    </row>
    <row r="46" spans="1:16" ht="14.5" customHeight="1" x14ac:dyDescent="0.3">
      <c r="A46" s="19"/>
      <c r="B46" s="19"/>
      <c r="C46" s="55">
        <v>0.05</v>
      </c>
      <c r="D46" s="56">
        <v>23461.200000000001</v>
      </c>
      <c r="E46" s="90">
        <v>1.3048759451512395</v>
      </c>
      <c r="F46" s="90">
        <v>1.4585343414946554</v>
      </c>
      <c r="G46" s="90">
        <v>1.6121927378380718</v>
      </c>
      <c r="H46" s="90">
        <v>1.7658511341814878</v>
      </c>
      <c r="I46" s="90">
        <v>1.9195095305249037</v>
      </c>
      <c r="J46" s="90">
        <v>2.0731679268683196</v>
      </c>
      <c r="K46" s="90">
        <v>2.2268263232117356</v>
      </c>
      <c r="L46" s="90">
        <v>2.3804847195551515</v>
      </c>
      <c r="M46" s="90">
        <v>2.5341431158985679</v>
      </c>
      <c r="N46" s="90">
        <v>2.6878015122419843</v>
      </c>
      <c r="O46" s="90">
        <v>2.8414599085853998</v>
      </c>
      <c r="P46" s="19"/>
    </row>
    <row r="47" spans="1:16" x14ac:dyDescent="0.3">
      <c r="A47" s="19"/>
      <c r="B47" s="19"/>
      <c r="C47" s="55">
        <v>0.1</v>
      </c>
      <c r="D47" s="56">
        <v>25807.32</v>
      </c>
      <c r="E47" s="90">
        <v>1.5353635396663634</v>
      </c>
      <c r="F47" s="90">
        <v>1.704387775644121</v>
      </c>
      <c r="G47" s="90">
        <v>1.8734120116218791</v>
      </c>
      <c r="H47" s="90">
        <v>2.0424362475996363</v>
      </c>
      <c r="I47" s="90">
        <v>2.2114604835773939</v>
      </c>
      <c r="J47" s="90">
        <v>2.3804847195551515</v>
      </c>
      <c r="K47" s="90">
        <v>2.5495089555329091</v>
      </c>
      <c r="L47" s="90">
        <v>2.7185331915106663</v>
      </c>
      <c r="M47" s="90">
        <v>2.8875574274884239</v>
      </c>
      <c r="N47" s="90">
        <v>3.056581663466182</v>
      </c>
      <c r="O47" s="90">
        <v>3.2256058994439396</v>
      </c>
      <c r="P47" s="19"/>
    </row>
    <row r="48" spans="1:16" x14ac:dyDescent="0.3">
      <c r="A48" s="19"/>
      <c r="B48" s="19"/>
      <c r="C48" s="55">
        <v>0.15</v>
      </c>
      <c r="D48" s="56">
        <v>29678.417999999998</v>
      </c>
      <c r="E48" s="90">
        <v>1.9156680706163178</v>
      </c>
      <c r="F48" s="90">
        <v>2.1100459419907387</v>
      </c>
      <c r="G48" s="90">
        <v>2.3044238133651604</v>
      </c>
      <c r="H48" s="90">
        <v>2.4988016847395818</v>
      </c>
      <c r="I48" s="90">
        <v>2.6931795561140026</v>
      </c>
      <c r="J48" s="90">
        <v>2.8875574274884239</v>
      </c>
      <c r="K48" s="90">
        <v>3.0819352988628452</v>
      </c>
      <c r="L48" s="90">
        <v>3.2763131702372661</v>
      </c>
      <c r="M48" s="90">
        <v>3.470691041611687</v>
      </c>
      <c r="N48" s="90">
        <v>3.6650689129861087</v>
      </c>
      <c r="O48" s="90">
        <v>3.8594467843605305</v>
      </c>
      <c r="P48" s="19"/>
    </row>
    <row r="49" spans="1:16" ht="14.5" thickBot="1" x14ac:dyDescent="0.35">
      <c r="A49" s="19"/>
      <c r="B49" s="19"/>
      <c r="C49" s="55">
        <v>0.2</v>
      </c>
      <c r="D49" s="58">
        <v>35614.101599999995</v>
      </c>
      <c r="E49" s="90">
        <v>2.4988016847395813</v>
      </c>
      <c r="F49" s="90">
        <v>2.7320551303888867</v>
      </c>
      <c r="G49" s="90">
        <v>2.9653085760381921</v>
      </c>
      <c r="H49" s="90">
        <v>3.1985620216874979</v>
      </c>
      <c r="I49" s="90">
        <v>3.4318154673368033</v>
      </c>
      <c r="J49" s="90">
        <v>3.6650689129861078</v>
      </c>
      <c r="K49" s="90">
        <v>3.8983223586354132</v>
      </c>
      <c r="L49" s="90">
        <v>4.1315758042847186</v>
      </c>
      <c r="M49" s="90">
        <v>4.3648292499340249</v>
      </c>
      <c r="N49" s="90">
        <v>4.5980826955833303</v>
      </c>
      <c r="O49" s="90">
        <v>4.8313361412326357</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2025-12-02T14:50:35Z</dcterms:modified>
</cp:coreProperties>
</file>