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8DDF652E-7412-43E0-84BA-B3C2A88C9B4C}"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<sst xmlns="http://schemas.openxmlformats.org/spreadsheetml/2006/main" count="236" uniqueCount="135">
  <si>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</si>
  <si>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</si>
  <si>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</si>
  <si>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</si>
  <si>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</si>
  <si>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</si>
  <si>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</si>
  <si>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</si>
  <si>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</si>
  <si>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</si>
  <si>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</si>
  <si>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</si>
  <si>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</si>
  <si>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</si>
  <si>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</si>
  <si>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</si>
  <si>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</si>
  <si>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</si>
  <si>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</si>
  <si>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</si>
  <si>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</si>
  <si>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</si>
  <si>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</si>
  <si>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</si>
  <si>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</si>
  <si>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</si>
  <si>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</si>
  <si>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</si>
  <si>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</si>
  <si>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</si>
  <si>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</si>
  <si>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</si>
  <si>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</si>
  <si>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</si>
  <si>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</si>
  <si>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</si>
  <si>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</si>
  <si>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</si>
  <si>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</si>
  <si>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</si>
  <si>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</si>
  <si>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</si>
  <si>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</si>
  <si>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</si>
  <si>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</si>
  <si>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</si>
  <si>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</si>
  <si>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</si>
  <si>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</si>
  <si>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</si>
  <si>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</si>
  <si>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</si>
  <si>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</si>
  <si>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</si>
  <si>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</si>
  <si>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</si>
  <si>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</si>
  <si>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</si>
  <si>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</si>
  <si>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</si>
  <si>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</si>
  <si>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</si>
  <si>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</si>
  <si>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</si>
  <si>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</si>
  <si>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</si>
  <si>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</si>
  <si>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</si>
  <si>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</si>
  <si>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</si>
  <si>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</si>
  <si>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</si>
  <si>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</si>
  <si>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</si>
  <si>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</si>
  <si>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</si>
  <si>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</si>
  <si>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</si>
  <si>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</si>
  <si>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</si>
  <si>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</si>
  <si>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</si>
  <si>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</si>
  <si>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</si>
  <si>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</si>
  <si>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</si>
  <si>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</si>
  <si>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</si>
  <si>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</si>
  <si>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</si>
  <si>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</si>
  <si>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</si>
  <si>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</si>
  <si>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</si>
  <si>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</si>
  <si>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</si>
  <si>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</si>
  <si>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</si>
  <si>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</si>
  <si>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</si>
  <si>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</si>
  <si>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</si>
  <si>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</si>
  <si>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PITAHAYA AMARILLA HUILA LA PLATA</t>
  </si>
  <si>
    <t>Premio ALIDE 2025 a la Gestión y Modernización Tecnológica – Por el aplicativo Decision.</t>
  </si>
  <si>
    <t>2025 Q3</t>
  </si>
  <si>
    <t>2018 Q3</t>
  </si>
  <si>
    <t>Material de propagacion: Colino/Plántula // Distancia de siembra: 1,5 x 2 // Densidad de siembra - Plantas/Ha.: 3.333 // Duracion del ciclo: 10 años // Productividad/Ha/Ciclo: 144.500 kg // Inicio de Produccion desde la siembra: año 3  // Duracion de la etapa productiva: 8 años // Productividad promedio en etapa productiva  // Cultivo asociado: NA // Productividad promedio etapa productiva: 9.562 kg // % Rendimiento 1ra. Calidad: 30 // % Rendimiento 2da. Calidad: 70 (40 segunda, 20 tercera y 10 cuarta) // Precio de venta ponderado por calidad: $7.324 // Valor Jornal: $88.667 // Otros: NA</t>
  </si>
  <si>
    <t>El presente documento corresponde a una actualización del documento PDF de la AgroGuía correspondiente a Pitahaya Amarilla Huila La Plata publicada en la página web, y consta de las siguientes partes:</t>
  </si>
  <si>
    <t>- Flujo anualizado de los ingresos (precio y rendimiento) y los costos de producción para una hectárea de
Pitahaya Amarilla Huila La Plata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</si>
  <si>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Pitahaya Amarilla Huila La Plata.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</si>
  <si>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</si>
  <si>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</si>
  <si>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</si>
  <si>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</si>
  <si>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Pitahaya Amarilla Huila La Plata. La participación se encuentra actualizada al 2025 Q3.</t>
  </si>
  <si>
    <t>Sostenimiento Año1 ***</t>
  </si>
  <si>
    <t>Sub Total Ingresos millones [(CxG)+(DxH)+(ExI)+(FxJ)]</t>
  </si>
  <si>
    <t>** Los costos de instalación comprenden tanto los gastos relacionados con la mano de obra como aquellos asociados con los insumos necesarios hasta completar la siembra de las plantas. Para el caso de Pitahaya Amarilla Huila La Plata, en lo que respecta a la mano de obra incluye actividades como la preparación del terreno, la siembra, el trazado y el ahoyado, entre otras, y ascienden a un total de $4,5 millones de pesos (equivalente a 51 jornales). En cuanto a los insumos, se incluyen los gastos relacionados con el material vegetal y las enmiendas, que en conjunto ascienden a  $8,0 millones.</t>
  </si>
  <si>
    <t>*** Los costos de sostenimiento del año 1 comprenden tanto los gastos relacionados con la mano de obra como aquellos asociados con los insumos necesarios desde el momento de la siembra de las plantas hasta finalizar el año 1. Para el caso de Pitahaya Amarilla Huila La Plata, en lo que respecta a la mano de obra incluye actividades como la fertilización, riego, control de malezas, plagas y enfermedades, entre otras, y ascienden a un total de $6,8 millones de pesos (equivalente a 77 jornales). En cuanto a los insumos, se incluyen los fertilizantes, plaguicidas, transportes, entre otras, que en conjunto ascienden a  $30,5 millones.</t>
  </si>
  <si>
    <t>Nota 1: en caso de utilizar esta información para el desarrollo de otras publicaciones, por favor citar FINAGRO, "Agro Guía - Marcos de Referencia Agroeconómicos"</t>
  </si>
  <si>
    <t>Los costos totales del ciclo para esta actualización (2025 Q3) equivalen a $289,4 millones, en comparación con los costos del marco original que ascienden a $125,4 millones, (mes de publicación del marco: julio - 2018).
La rentabilidad actualizada (2025 Q3) bajó frente a la rentabilidad de la primera AgroGuía, pasando del 49,7% al 93,6%. Mientras que el crecimiento de los costos fue del 230,9%, el crecimiento de los ingresos fue del 224,7%.</t>
  </si>
  <si>
    <t>En cuanto a los costos de mano de obra de la AgroGuía actualizada, se destaca la participación de control arvenses seguido de cosecha y beneficio, que representan el 27% y el 24% del costo total, respectivamente. En cuanto a los costos de insumos, se destaca la participación de fertilización seguido de tutorado, que representan el 47% y el 13% del costo total, respectivamente.</t>
  </si>
  <si>
    <t>A continuación, se presenta la desagregación de los costos de mano de obra e insumos según las diferentes actividades vinculadas a la producción de PITAHAYA AMARILLA HUILA LA PLATA</t>
  </si>
  <si>
    <t>En cuanto a los costos de mano de obra, se destaca la participación de control arvenses segido por cosecha y beneficio que representan el 27% y el 24% del costo total, respectivamente. En cuanto a los costos de insumos, se destaca la participación de fertilización segido por tutorado que representan el 52% y el 11% del costo total, respectivamente.</t>
  </si>
  <si>
    <t>En cuanto a los costos de mano de obra, se destaca la participación de control arvenses segido por cosecha y beneficio que representan el 27% y el 24% del costo total, respectivamente. En cuanto a los costos de insumos, se destaca la participación de fertilización segido por tutorado que representan el 47% y el 13% del costo total, respectivamente.</t>
  </si>
  <si>
    <t>En cuanto a los costos de mano de obra, se destaca la participación de control arvenses segido por cosecha y beneficio que representan el 27% y el 24% del costo total, respectivamente.</t>
  </si>
  <si>
    <t>En cuanto a los costos de insumos, se destaca la participación de fertilización segido por tutorado que representan el 47% y el 13% del costo total, respectivamente.</t>
  </si>
  <si>
    <t>En cuanto a los costos de insumos, se destaca la participación de fertilización segido por tutorado que representan el 52% y el 11% del costo total, respectivamente.</t>
  </si>
  <si>
    <t>En cuanto a los costos de mano de obra, se destaca la participación de control arvenses segido por cosecha y beneficio que representan el 27% y el 24% del costo total, respectivamente.En cuanto a los costos de insumos, se destaca la participación de fertilización segido por tutorado que representan el 52% y el 11% del costo total, respectivamente.</t>
  </si>
  <si>
    <t>De acuerdo con el comportamiento histórico del sistema productivo, se efectuó un análisis de sensibilidad del margen de utilidad obtenido en la producción de PITAHAYA AMARILLA HUILA LA PLATA, frente a diferentes escenarios de variación de precios de venta en finca y rendimientos probables (kg/ha).</t>
  </si>
  <si>
    <t>Con un precio ponderado de COP $ 7.324/kg y con un rendimiento por hectárea de 76.500 kg por ciclo; el margen de utilidad obtenido en la producción de 0 es del 48%.</t>
  </si>
  <si>
    <t>El precio mínimo ponderado para cubrir los costos de producción, con un rendimiento de 76.500 kg para todo el ciclo de producción, es COP $ 3.783/kg.</t>
  </si>
  <si>
    <t>El rendimiento mínimo por ha/ciclo para cubrir los costos de producción, con un precio ponderado de COP $ 7.324, es de 39.515 kg/ha para todo el ciclo.</t>
  </si>
  <si>
    <t>El siguiente cuadro presenta diferentes escenarios de rentabilidad para el sistema productivo de PITAHAYA AMARILLA HUILA LA PLATA,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</si>
</sst>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491FD9D7-F5AE-F58D-8423-8A21849201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AEEE0A30-7D08-37CA-54DF-91A7C46B74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DC7CFD43-1E59-CAAA-E287-101D733A236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79DFF671-21D9-4C7E-6BE1-59F9E5EA27D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617A6D68-87B4-94E3-0E79-32C256024E6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FA0A73CB-2044-9DA7-C843-5B94BB729AF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86E91699-2FD2-8E0C-62F6-CD0881821A5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A1D36DAF-7579-F6D4-61D6-6D98E8428C1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F25E0DBE-22C3-D996-5F93-36EED3FD077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0573CEBD-D64F-F1BB-F0EA-37E6AA7F675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2" width="10.81640625" style="19" customWidth="1"/>
    <col min="1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4536.0200000000004</v>
      </c>
      <c r="C7" s="22">
        <v>6799.36</v>
      </c>
      <c r="D7" s="22">
        <v>7583.36</v>
      </c>
      <c r="E7" s="22">
        <v>11636.03</v>
      </c>
      <c r="F7" s="22">
        <v>13064.03</v>
      </c>
      <c r="G7" s="22">
        <v>14696.03</v>
      </c>
      <c r="H7" s="22">
        <v>14696.03</v>
      </c>
      <c r="I7" s="22">
        <v>14696.03</v>
      </c>
      <c r="J7" s="22">
        <v>14696.03</v>
      </c>
      <c r="K7" s="22">
        <v>13880.03</v>
      </c>
      <c r="L7" s="22">
        <v>12248.03</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128531</v>
      </c>
      <c r="AH7" s="23">
        <v>0.44413998450073416</v>
      </c>
    </row>
    <row r="8" spans="1:34" x14ac:dyDescent="0.3">
      <c r="A8" s="5" t="s">
        <v>101</v>
      </c>
      <c r="B8" s="22">
        <v>7997.85</v>
      </c>
      <c r="C8" s="22">
        <v>30532.14</v>
      </c>
      <c r="D8" s="22">
        <v>5511.33</v>
      </c>
      <c r="E8" s="22">
        <v>13556.59</v>
      </c>
      <c r="F8" s="22">
        <v>14087.89</v>
      </c>
      <c r="G8" s="22">
        <v>15349.73</v>
      </c>
      <c r="H8" s="22">
        <v>15349.73</v>
      </c>
      <c r="I8" s="22">
        <v>15349.73</v>
      </c>
      <c r="J8" s="22">
        <v>15349.73</v>
      </c>
      <c r="K8" s="22">
        <v>14818.43</v>
      </c>
      <c r="L8" s="22">
        <v>12958.86</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160862</v>
      </c>
      <c r="AH8" s="23">
        <v>0.555860015499266</v>
      </c>
    </row>
    <row r="9" spans="1:34" x14ac:dyDescent="0.3">
      <c r="A9" s="9" t="s">
        <v>100</v>
      </c>
      <c r="B9" s="22">
        <v>12533.86</v>
      </c>
      <c r="C9" s="22">
        <v>37331.5</v>
      </c>
      <c r="D9" s="22">
        <v>13094.69</v>
      </c>
      <c r="E9" s="22">
        <v>25192.63</v>
      </c>
      <c r="F9" s="22">
        <v>27151.919999999998</v>
      </c>
      <c r="G9" s="22">
        <v>30045.759999999998</v>
      </c>
      <c r="H9" s="22">
        <v>30045.759999999998</v>
      </c>
      <c r="I9" s="22">
        <v>30045.759999999998</v>
      </c>
      <c r="J9" s="22">
        <v>30045.759999999998</v>
      </c>
      <c r="K9" s="22">
        <v>28698.46</v>
      </c>
      <c r="L9" s="22">
        <v>25206.89</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289393</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1350</v>
      </c>
      <c r="F11" s="24">
        <v>2400</v>
      </c>
      <c r="G11" s="24">
        <v>3600</v>
      </c>
      <c r="H11" s="24">
        <v>3600</v>
      </c>
      <c r="I11" s="24">
        <v>3600</v>
      </c>
      <c r="J11" s="24">
        <v>3600</v>
      </c>
      <c r="K11" s="24">
        <v>3000</v>
      </c>
      <c r="L11" s="24">
        <v>1800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22950</v>
      </c>
      <c r="AH11" s="28"/>
    </row>
    <row r="12" spans="1:34" x14ac:dyDescent="0.3">
      <c r="A12" s="5" t="s">
        <v>19</v>
      </c>
      <c r="B12" s="24"/>
      <c r="C12" s="24">
        <v>0</v>
      </c>
      <c r="D12" s="24">
        <v>0</v>
      </c>
      <c r="E12" s="24">
        <v>1800</v>
      </c>
      <c r="F12" s="24">
        <v>3200</v>
      </c>
      <c r="G12" s="24">
        <v>4800</v>
      </c>
      <c r="H12" s="24">
        <v>4800</v>
      </c>
      <c r="I12" s="24">
        <v>4800</v>
      </c>
      <c r="J12" s="24">
        <v>4800</v>
      </c>
      <c r="K12" s="24">
        <v>4000</v>
      </c>
      <c r="L12" s="24">
        <v>2400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30600</v>
      </c>
      <c r="AH12" s="28"/>
    </row>
    <row r="13" spans="1:34" x14ac:dyDescent="0.3">
      <c r="A13" s="5" t="s">
        <v>18</v>
      </c>
      <c r="B13" s="24"/>
      <c r="C13" s="24">
        <v>0</v>
      </c>
      <c r="D13" s="24">
        <v>0</v>
      </c>
      <c r="E13" s="24">
        <v>900</v>
      </c>
      <c r="F13" s="24">
        <v>1600</v>
      </c>
      <c r="G13" s="24">
        <v>2400</v>
      </c>
      <c r="H13" s="24">
        <v>2400</v>
      </c>
      <c r="I13" s="24">
        <v>2400</v>
      </c>
      <c r="J13" s="24">
        <v>2400</v>
      </c>
      <c r="K13" s="24">
        <v>2000</v>
      </c>
      <c r="L13" s="24">
        <v>1200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15300</v>
      </c>
      <c r="AH13" s="28"/>
    </row>
    <row r="14" spans="1:34" x14ac:dyDescent="0.3">
      <c r="A14" s="5" t="s">
        <v>17</v>
      </c>
      <c r="B14" s="24"/>
      <c r="C14" s="24">
        <v>0</v>
      </c>
      <c r="D14" s="24">
        <v>0</v>
      </c>
      <c r="E14" s="24">
        <v>450</v>
      </c>
      <c r="F14" s="24">
        <v>800</v>
      </c>
      <c r="G14" s="24">
        <v>1200</v>
      </c>
      <c r="H14" s="24">
        <v>1200</v>
      </c>
      <c r="I14" s="24">
        <v>1200</v>
      </c>
      <c r="J14" s="24">
        <v>1200</v>
      </c>
      <c r="K14" s="24">
        <v>1000</v>
      </c>
      <c r="L14" s="24">
        <v>600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7650</v>
      </c>
      <c r="AH14" s="28"/>
    </row>
    <row r="15" spans="1:34" x14ac:dyDescent="0.3">
      <c r="A15" s="5" t="s">
        <v>16</v>
      </c>
      <c r="B15" s="25"/>
      <c r="C15" s="25">
        <v>0</v>
      </c>
      <c r="D15" s="25">
        <v>0</v>
      </c>
      <c r="E15" s="25">
        <v>11.233000000000001</v>
      </c>
      <c r="F15" s="25">
        <v>11.233000000000001</v>
      </c>
      <c r="G15" s="25">
        <v>11.233000000000001</v>
      </c>
      <c r="H15" s="25">
        <v>11.233000000000001</v>
      </c>
      <c r="I15" s="25">
        <v>11.233000000000001</v>
      </c>
      <c r="J15" s="25">
        <v>11.233000000000001</v>
      </c>
      <c r="K15" s="25">
        <v>11.233000000000001</v>
      </c>
      <c r="L15" s="25">
        <v>11.233000000000001</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11.233000000000001</v>
      </c>
      <c r="AH15" s="28"/>
    </row>
    <row r="16" spans="1:34" x14ac:dyDescent="0.3">
      <c r="A16" s="5" t="s">
        <v>15</v>
      </c>
      <c r="B16" s="25"/>
      <c r="C16" s="25">
        <v>0</v>
      </c>
      <c r="D16" s="25">
        <v>0</v>
      </c>
      <c r="E16" s="25">
        <v>6.9640000000000004</v>
      </c>
      <c r="F16" s="25">
        <v>6.9640000000000004</v>
      </c>
      <c r="G16" s="25">
        <v>6.9640000000000004</v>
      </c>
      <c r="H16" s="25">
        <v>6.9640000000000004</v>
      </c>
      <c r="I16" s="25">
        <v>6.9640000000000004</v>
      </c>
      <c r="J16" s="25">
        <v>6.9640000000000004</v>
      </c>
      <c r="K16" s="25">
        <v>6.9640000000000004</v>
      </c>
      <c r="L16" s="25">
        <v>6.9640000000000004</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6.9640000000000004</v>
      </c>
      <c r="AH16" s="28"/>
    </row>
    <row r="17" spans="1:34" x14ac:dyDescent="0.3">
      <c r="A17" s="5" t="s">
        <v>14</v>
      </c>
      <c r="B17" s="25"/>
      <c r="C17" s="25">
        <v>0</v>
      </c>
      <c r="D17" s="25">
        <v>0</v>
      </c>
      <c r="E17" s="25">
        <v>4.4930000000000003</v>
      </c>
      <c r="F17" s="25">
        <v>4.4930000000000003</v>
      </c>
      <c r="G17" s="25">
        <v>4.4930000000000003</v>
      </c>
      <c r="H17" s="25">
        <v>4.4930000000000003</v>
      </c>
      <c r="I17" s="25">
        <v>4.4930000000000003</v>
      </c>
      <c r="J17" s="25">
        <v>4.4930000000000003</v>
      </c>
      <c r="K17" s="25">
        <v>4.4930000000000003</v>
      </c>
      <c r="L17" s="25">
        <v>4.4930000000000003</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4.4930000000000003</v>
      </c>
      <c r="AH17" s="28"/>
    </row>
    <row r="18" spans="1:34" x14ac:dyDescent="0.3">
      <c r="A18" s="5" t="s">
        <v>13</v>
      </c>
      <c r="B18" s="25"/>
      <c r="C18" s="25">
        <v>0</v>
      </c>
      <c r="D18" s="25">
        <v>0</v>
      </c>
      <c r="E18" s="25">
        <v>2.6960000000000002</v>
      </c>
      <c r="F18" s="25">
        <v>2.6960000000000002</v>
      </c>
      <c r="G18" s="25">
        <v>2.6960000000000002</v>
      </c>
      <c r="H18" s="25">
        <v>2.6960000000000002</v>
      </c>
      <c r="I18" s="25">
        <v>2.6960000000000002</v>
      </c>
      <c r="J18" s="25">
        <v>2.6960000000000002</v>
      </c>
      <c r="K18" s="25">
        <v>2.6960000000000002</v>
      </c>
      <c r="L18" s="25">
        <v>2.6960000000000002</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2.6960000000000002</v>
      </c>
      <c r="AH18" s="28"/>
    </row>
    <row r="19" spans="1:34" x14ac:dyDescent="0.3">
      <c r="A19" s="4" t="s">
        <v>117</v>
      </c>
      <c r="B19" s="22"/>
      <c r="C19" s="22">
        <v>0</v>
      </c>
      <c r="D19" s="22">
        <v>0</v>
      </c>
      <c r="E19" s="22">
        <v>32956.65</v>
      </c>
      <c r="F19" s="22">
        <v>58589.599999999999</v>
      </c>
      <c r="G19" s="22">
        <v>87884.4</v>
      </c>
      <c r="H19" s="22">
        <v>87884.4</v>
      </c>
      <c r="I19" s="22">
        <v>87884.4</v>
      </c>
      <c r="J19" s="22">
        <v>87884.4</v>
      </c>
      <c r="K19" s="22">
        <v>73237</v>
      </c>
      <c r="L19" s="22">
        <v>43942.2</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560263.05000000005</v>
      </c>
      <c r="AH19" s="28"/>
    </row>
    <row r="20" spans="1:34" x14ac:dyDescent="0.3">
      <c r="A20" s="3" t="s">
        <v>11</v>
      </c>
      <c r="B20" s="26">
        <v>-12533.86</v>
      </c>
      <c r="C20" s="26">
        <v>-37331.5</v>
      </c>
      <c r="D20" s="26">
        <v>-13094.69</v>
      </c>
      <c r="E20" s="26">
        <v>7764.02</v>
      </c>
      <c r="F20" s="26">
        <v>31437.68</v>
      </c>
      <c r="G20" s="26">
        <v>57838.64</v>
      </c>
      <c r="H20" s="26">
        <v>57838.64</v>
      </c>
      <c r="I20" s="26">
        <v>57838.64</v>
      </c>
      <c r="J20" s="26">
        <v>57838.64</v>
      </c>
      <c r="K20" s="26">
        <v>44538.54</v>
      </c>
      <c r="L20" s="26">
        <v>18735.310000000001</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270870.05</v>
      </c>
      <c r="AH20" s="31"/>
    </row>
    <row r="21" spans="1:34" x14ac:dyDescent="0.3">
      <c r="J21" s="19"/>
      <c r="AG21" s="88">
        <v>0.93599376492331787</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4858</v>
      </c>
      <c r="D121" s="70">
        <v>3250</v>
      </c>
      <c r="E121" s="70">
        <v>4987.5</v>
      </c>
      <c r="F121" s="70">
        <v>5600</v>
      </c>
      <c r="G121" s="70">
        <v>6300</v>
      </c>
      <c r="H121" s="95">
        <v>6300</v>
      </c>
      <c r="I121" s="70">
        <v>6300</v>
      </c>
      <c r="J121" s="70">
        <v>6300</v>
      </c>
      <c r="K121" s="70">
        <v>5950</v>
      </c>
      <c r="L121" s="70">
        <v>5250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55095.5</v>
      </c>
      <c r="AH121" s="71">
        <v>0.43950700995153857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14882</v>
      </c>
      <c r="D122" s="70">
        <v>2670</v>
      </c>
      <c r="E122" s="70">
        <v>6195</v>
      </c>
      <c r="F122" s="70">
        <v>6395</v>
      </c>
      <c r="G122" s="70">
        <v>6870</v>
      </c>
      <c r="H122" s="95">
        <v>6870</v>
      </c>
      <c r="I122" s="70">
        <v>6870</v>
      </c>
      <c r="J122" s="70">
        <v>6870</v>
      </c>
      <c r="K122" s="70">
        <v>6670</v>
      </c>
      <c r="L122" s="70">
        <v>5970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70262</v>
      </c>
      <c r="AH122" s="71">
        <v>0.56049299004846143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19740</v>
      </c>
      <c r="D123" s="70">
        <v>5920</v>
      </c>
      <c r="E123" s="70">
        <v>11182.5</v>
      </c>
      <c r="F123" s="70">
        <v>11995</v>
      </c>
      <c r="G123" s="70">
        <v>13170</v>
      </c>
      <c r="H123" s="95">
        <v>13170</v>
      </c>
      <c r="I123" s="70">
        <v>13170</v>
      </c>
      <c r="J123" s="70">
        <v>13170</v>
      </c>
      <c r="K123" s="70">
        <v>12620</v>
      </c>
      <c r="L123" s="70">
        <v>11220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125357.5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1350</v>
      </c>
      <c r="F125" s="73">
        <v>2400</v>
      </c>
      <c r="G125" s="73">
        <v>3600</v>
      </c>
      <c r="H125" s="96">
        <v>3600</v>
      </c>
      <c r="I125" s="73">
        <v>3600</v>
      </c>
      <c r="J125" s="73">
        <v>3600</v>
      </c>
      <c r="K125" s="73">
        <v>3000</v>
      </c>
      <c r="L125" s="73">
        <v>1800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22950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1800</v>
      </c>
      <c r="F126" s="73">
        <v>3200</v>
      </c>
      <c r="G126" s="73">
        <v>4800</v>
      </c>
      <c r="H126" s="73">
        <v>4800</v>
      </c>
      <c r="I126" s="73">
        <v>4800</v>
      </c>
      <c r="J126" s="73">
        <v>4800</v>
      </c>
      <c r="K126" s="73">
        <v>4000</v>
      </c>
      <c r="L126" s="73">
        <v>2400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30600</v>
      </c>
      <c r="AH126" s="63"/>
    </row>
    <row r="127" spans="1:62" s="21" customFormat="1" x14ac:dyDescent="0.3">
      <c r="A127" s="68" t="s">
        <v>18</v>
      </c>
      <c r="B127" s="73"/>
      <c r="C127" s="73">
        <v>0</v>
      </c>
      <c r="D127" s="73">
        <v>0</v>
      </c>
      <c r="E127" s="73">
        <v>900</v>
      </c>
      <c r="F127" s="73">
        <v>1600</v>
      </c>
      <c r="G127" s="73">
        <v>2400</v>
      </c>
      <c r="H127" s="73">
        <v>2400</v>
      </c>
      <c r="I127" s="73">
        <v>2400</v>
      </c>
      <c r="J127" s="73">
        <v>2400</v>
      </c>
      <c r="K127" s="73">
        <v>2000</v>
      </c>
      <c r="L127" s="73">
        <v>1200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15300</v>
      </c>
      <c r="AH127" s="63"/>
    </row>
    <row r="128" spans="1:62" s="21" customFormat="1" x14ac:dyDescent="0.3">
      <c r="A128" s="68" t="s">
        <v>17</v>
      </c>
      <c r="B128" s="73"/>
      <c r="C128" s="73">
        <v>0</v>
      </c>
      <c r="D128" s="73">
        <v>0</v>
      </c>
      <c r="E128" s="73">
        <v>450</v>
      </c>
      <c r="F128" s="73">
        <v>800</v>
      </c>
      <c r="G128" s="73">
        <v>1200</v>
      </c>
      <c r="H128" s="73">
        <v>1200</v>
      </c>
      <c r="I128" s="73">
        <v>1200</v>
      </c>
      <c r="J128" s="73">
        <v>1200</v>
      </c>
      <c r="K128" s="73">
        <v>1000</v>
      </c>
      <c r="L128" s="73">
        <v>600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7650</v>
      </c>
      <c r="AH128" s="63"/>
    </row>
    <row r="129" spans="1:40" s="21" customFormat="1" x14ac:dyDescent="0.3">
      <c r="A129" s="68" t="s">
        <v>16</v>
      </c>
      <c r="B129" s="74"/>
      <c r="C129" s="74">
        <v>5</v>
      </c>
      <c r="D129" s="74">
        <v>5</v>
      </c>
      <c r="E129" s="74">
        <v>5</v>
      </c>
      <c r="F129" s="74">
        <v>5</v>
      </c>
      <c r="G129" s="74">
        <v>5</v>
      </c>
      <c r="H129" s="97">
        <v>5</v>
      </c>
      <c r="I129" s="74">
        <v>5</v>
      </c>
      <c r="J129" s="74">
        <v>5</v>
      </c>
      <c r="K129" s="74">
        <v>5</v>
      </c>
      <c r="L129" s="74">
        <v>5</v>
      </c>
      <c r="M129" s="74">
        <v>5</v>
      </c>
      <c r="N129" s="74">
        <v>5</v>
      </c>
      <c r="O129" s="74">
        <v>5</v>
      </c>
      <c r="P129" s="74">
        <v>5</v>
      </c>
      <c r="Q129" s="74">
        <v>5</v>
      </c>
      <c r="R129" s="74">
        <v>5</v>
      </c>
      <c r="S129" s="74">
        <v>5</v>
      </c>
      <c r="T129" s="74">
        <v>5</v>
      </c>
      <c r="U129" s="74">
        <v>5</v>
      </c>
      <c r="V129" s="74">
        <v>5</v>
      </c>
      <c r="W129" s="74">
        <v>5</v>
      </c>
      <c r="X129" s="74">
        <v>5</v>
      </c>
      <c r="Y129" s="74">
        <v>5</v>
      </c>
      <c r="Z129" s="74">
        <v>5</v>
      </c>
      <c r="AA129" s="74">
        <v>5</v>
      </c>
      <c r="AB129" s="74">
        <v>5</v>
      </c>
      <c r="AC129" s="74">
        <v>5</v>
      </c>
      <c r="AD129" s="74">
        <v>5</v>
      </c>
      <c r="AE129" s="74">
        <v>5</v>
      </c>
      <c r="AF129" s="74">
        <v>5</v>
      </c>
      <c r="AG129" s="74">
        <v>5</v>
      </c>
      <c r="AH129" s="63"/>
    </row>
    <row r="130" spans="1:40" s="21" customFormat="1" x14ac:dyDescent="0.3">
      <c r="A130" s="68" t="s">
        <v>15</v>
      </c>
      <c r="B130" s="74"/>
      <c r="C130" s="74">
        <v>3.1</v>
      </c>
      <c r="D130" s="74">
        <v>3.1</v>
      </c>
      <c r="E130" s="74">
        <v>3.1</v>
      </c>
      <c r="F130" s="74">
        <v>3.1</v>
      </c>
      <c r="G130" s="74">
        <v>3.1</v>
      </c>
      <c r="H130" s="74">
        <v>3.1</v>
      </c>
      <c r="I130" s="74">
        <v>3.1</v>
      </c>
      <c r="J130" s="74">
        <v>3.1</v>
      </c>
      <c r="K130" s="74">
        <v>3.1</v>
      </c>
      <c r="L130" s="74">
        <v>3.1</v>
      </c>
      <c r="M130" s="74">
        <v>3.1</v>
      </c>
      <c r="N130" s="74">
        <v>3.1</v>
      </c>
      <c r="O130" s="74">
        <v>3.1</v>
      </c>
      <c r="P130" s="74">
        <v>3.1</v>
      </c>
      <c r="Q130" s="74">
        <v>3.1</v>
      </c>
      <c r="R130" s="74">
        <v>3.1</v>
      </c>
      <c r="S130" s="74">
        <v>3.1</v>
      </c>
      <c r="T130" s="74">
        <v>3.1</v>
      </c>
      <c r="U130" s="74">
        <v>3.1</v>
      </c>
      <c r="V130" s="74">
        <v>3.1</v>
      </c>
      <c r="W130" s="74">
        <v>3.1</v>
      </c>
      <c r="X130" s="74">
        <v>3.1</v>
      </c>
      <c r="Y130" s="74">
        <v>3.1</v>
      </c>
      <c r="Z130" s="74">
        <v>3.1</v>
      </c>
      <c r="AA130" s="74">
        <v>3.1</v>
      </c>
      <c r="AB130" s="74">
        <v>3.1</v>
      </c>
      <c r="AC130" s="74">
        <v>3.1</v>
      </c>
      <c r="AD130" s="74">
        <v>3.1</v>
      </c>
      <c r="AE130" s="74">
        <v>3.1</v>
      </c>
      <c r="AF130" s="74">
        <v>3.1</v>
      </c>
      <c r="AG130" s="74">
        <v>3.1</v>
      </c>
      <c r="AH130" s="63"/>
    </row>
    <row r="131" spans="1:40" s="21" customFormat="1" x14ac:dyDescent="0.3">
      <c r="A131" s="68" t="s">
        <v>14</v>
      </c>
      <c r="B131" s="74"/>
      <c r="C131" s="74">
        <v>2</v>
      </c>
      <c r="D131" s="74">
        <v>2</v>
      </c>
      <c r="E131" s="74">
        <v>2</v>
      </c>
      <c r="F131" s="74">
        <v>2</v>
      </c>
      <c r="G131" s="74">
        <v>2</v>
      </c>
      <c r="H131" s="74">
        <v>2</v>
      </c>
      <c r="I131" s="74">
        <v>2</v>
      </c>
      <c r="J131" s="74">
        <v>2</v>
      </c>
      <c r="K131" s="74">
        <v>2</v>
      </c>
      <c r="L131" s="74">
        <v>2</v>
      </c>
      <c r="M131" s="74">
        <v>2</v>
      </c>
      <c r="N131" s="74">
        <v>2</v>
      </c>
      <c r="O131" s="74">
        <v>2</v>
      </c>
      <c r="P131" s="74">
        <v>2</v>
      </c>
      <c r="Q131" s="74">
        <v>2</v>
      </c>
      <c r="R131" s="74">
        <v>2</v>
      </c>
      <c r="S131" s="74">
        <v>2</v>
      </c>
      <c r="T131" s="74">
        <v>2</v>
      </c>
      <c r="U131" s="74">
        <v>2</v>
      </c>
      <c r="V131" s="74">
        <v>2</v>
      </c>
      <c r="W131" s="74">
        <v>2</v>
      </c>
      <c r="X131" s="74">
        <v>2</v>
      </c>
      <c r="Y131" s="74">
        <v>2</v>
      </c>
      <c r="Z131" s="74">
        <v>2</v>
      </c>
      <c r="AA131" s="74">
        <v>2</v>
      </c>
      <c r="AB131" s="74">
        <v>2</v>
      </c>
      <c r="AC131" s="74">
        <v>2</v>
      </c>
      <c r="AD131" s="74">
        <v>2</v>
      </c>
      <c r="AE131" s="74">
        <v>2</v>
      </c>
      <c r="AF131" s="74">
        <v>2</v>
      </c>
      <c r="AG131" s="74">
        <v>2</v>
      </c>
      <c r="AH131" s="63"/>
    </row>
    <row r="132" spans="1:40" s="21" customFormat="1" x14ac:dyDescent="0.3">
      <c r="A132" s="68" t="s">
        <v>13</v>
      </c>
      <c r="B132" s="74"/>
      <c r="C132" s="74">
        <v>1.2</v>
      </c>
      <c r="D132" s="74">
        <v>1.2</v>
      </c>
      <c r="E132" s="74">
        <v>1.2</v>
      </c>
      <c r="F132" s="74">
        <v>1.2</v>
      </c>
      <c r="G132" s="74">
        <v>1.2</v>
      </c>
      <c r="H132" s="74">
        <v>1.2</v>
      </c>
      <c r="I132" s="74">
        <v>1.2</v>
      </c>
      <c r="J132" s="74">
        <v>1.2</v>
      </c>
      <c r="K132" s="74">
        <v>1.2</v>
      </c>
      <c r="L132" s="74">
        <v>1.2</v>
      </c>
      <c r="M132" s="74">
        <v>1.2</v>
      </c>
      <c r="N132" s="74">
        <v>1.2</v>
      </c>
      <c r="O132" s="74">
        <v>1.2</v>
      </c>
      <c r="P132" s="74">
        <v>1.2</v>
      </c>
      <c r="Q132" s="74">
        <v>1.2</v>
      </c>
      <c r="R132" s="74">
        <v>1.2</v>
      </c>
      <c r="S132" s="74">
        <v>1.2</v>
      </c>
      <c r="T132" s="74">
        <v>1.2</v>
      </c>
      <c r="U132" s="74">
        <v>1.2</v>
      </c>
      <c r="V132" s="74">
        <v>1.2</v>
      </c>
      <c r="W132" s="74">
        <v>1.2</v>
      </c>
      <c r="X132" s="74">
        <v>1.2</v>
      </c>
      <c r="Y132" s="74">
        <v>1.2</v>
      </c>
      <c r="Z132" s="74">
        <v>1.2</v>
      </c>
      <c r="AA132" s="74">
        <v>1.2</v>
      </c>
      <c r="AB132" s="74">
        <v>1.2</v>
      </c>
      <c r="AC132" s="74">
        <v>1.2</v>
      </c>
      <c r="AD132" s="74">
        <v>1.2</v>
      </c>
      <c r="AE132" s="74">
        <v>1.2</v>
      </c>
      <c r="AF132" s="74">
        <v>1.2</v>
      </c>
      <c r="AG132" s="74">
        <v>1.2</v>
      </c>
      <c r="AH132" s="63"/>
    </row>
    <row r="133" spans="1:40" s="21" customFormat="1" x14ac:dyDescent="0.3">
      <c r="A133" s="75" t="s">
        <v>12</v>
      </c>
      <c r="B133" s="70"/>
      <c r="C133" s="70">
        <v>0</v>
      </c>
      <c r="D133" s="70">
        <v>0</v>
      </c>
      <c r="E133" s="70">
        <v>14670</v>
      </c>
      <c r="F133" s="70">
        <v>26080</v>
      </c>
      <c r="G133" s="70">
        <v>39120</v>
      </c>
      <c r="H133" s="95">
        <v>39120</v>
      </c>
      <c r="I133" s="70">
        <v>39120</v>
      </c>
      <c r="J133" s="70">
        <v>39120</v>
      </c>
      <c r="K133" s="70">
        <v>32600</v>
      </c>
      <c r="L133" s="70">
        <v>19560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249390</v>
      </c>
      <c r="AH133" s="63"/>
    </row>
    <row r="134" spans="1:40" s="21" customFormat="1" x14ac:dyDescent="0.3">
      <c r="A134" s="66" t="s">
        <v>11</v>
      </c>
      <c r="B134" s="70"/>
      <c r="C134" s="70">
        <v>-19740</v>
      </c>
      <c r="D134" s="70">
        <v>-5920</v>
      </c>
      <c r="E134" s="70">
        <v>3487.5</v>
      </c>
      <c r="F134" s="70">
        <v>14085</v>
      </c>
      <c r="G134" s="70">
        <v>25950</v>
      </c>
      <c r="H134" s="95">
        <v>25950</v>
      </c>
      <c r="I134" s="70">
        <v>25950</v>
      </c>
      <c r="J134" s="70">
        <v>25950</v>
      </c>
      <c r="K134" s="70">
        <v>19980</v>
      </c>
      <c r="L134" s="70">
        <v>8340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124032.5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14646000</v>
      </c>
      <c r="J5" t="s">
        <v>4</v>
      </c>
      <c r="K5" s="1">
        <v>0</v>
      </c>
      <c r="S5" s="120"/>
      <c r="T5" s="120"/>
      <c r="U5" s="120"/>
      <c r="V5" s="120"/>
      <c r="W5" s="120"/>
      <c r="X5" s="120"/>
      <c r="Y5" s="120"/>
      <c r="Z5" s="120"/>
    </row>
    <row r="6" spans="1:27" x14ac:dyDescent="0.35">
      <c r="A6" t="s">
        <v>8</v>
      </c>
      <c r="B6" s="1">
        <v>10260000</v>
      </c>
      <c r="J6" t="s">
        <v>8</v>
      </c>
      <c r="K6" s="1">
        <v>7900000</v>
      </c>
      <c r="S6" s="120"/>
      <c r="T6" s="120"/>
      <c r="U6" s="120"/>
      <c r="V6" s="120"/>
      <c r="W6" s="120"/>
      <c r="X6" s="120"/>
      <c r="Y6" s="120"/>
      <c r="Z6" s="120"/>
      <c r="AA6" s="18"/>
    </row>
    <row r="7" spans="1:27" x14ac:dyDescent="0.35">
      <c r="A7" t="s">
        <v>9</v>
      </c>
      <c r="B7" s="1">
        <v>13387500</v>
      </c>
      <c r="J7" t="s">
        <v>9</v>
      </c>
      <c r="K7" s="1">
        <v>4500000</v>
      </c>
      <c r="S7" s="120"/>
      <c r="T7" s="120"/>
      <c r="U7" s="120"/>
      <c r="V7" s="120"/>
      <c r="W7" s="120"/>
      <c r="X7" s="120"/>
      <c r="Y7" s="120"/>
      <c r="Z7" s="120"/>
      <c r="AA7" s="18"/>
    </row>
    <row r="8" spans="1:27" x14ac:dyDescent="0.35">
      <c r="A8" t="s">
        <v>7</v>
      </c>
      <c r="B8" s="1">
        <v>6650000</v>
      </c>
      <c r="J8" t="s">
        <v>7</v>
      </c>
      <c r="K8" s="1">
        <v>36600000</v>
      </c>
      <c r="S8" s="120"/>
      <c r="T8" s="120"/>
      <c r="U8" s="120"/>
      <c r="V8" s="120"/>
      <c r="W8" s="120"/>
      <c r="X8" s="120"/>
      <c r="Y8" s="120"/>
      <c r="Z8" s="120"/>
    </row>
    <row r="9" spans="1:27" x14ac:dyDescent="0.35">
      <c r="A9" t="s">
        <v>3</v>
      </c>
      <c r="B9" s="1">
        <v>1944000</v>
      </c>
      <c r="J9" t="s">
        <v>3</v>
      </c>
      <c r="K9" s="1">
        <v>3057000</v>
      </c>
      <c r="S9" s="120"/>
      <c r="T9" s="120"/>
      <c r="U9" s="120"/>
      <c r="V9" s="120"/>
      <c r="W9" s="120"/>
      <c r="X9" s="120"/>
      <c r="Y9" s="120"/>
      <c r="Z9" s="120"/>
    </row>
    <row r="10" spans="1:27" x14ac:dyDescent="0.35">
      <c r="A10" t="s">
        <v>6</v>
      </c>
      <c r="B10" s="1">
        <v>1710000</v>
      </c>
      <c r="J10" t="s">
        <v>6</v>
      </c>
      <c r="K10" s="1">
        <v>1855000</v>
      </c>
      <c r="S10" s="120"/>
      <c r="T10" s="120"/>
      <c r="U10" s="120"/>
      <c r="V10" s="120"/>
      <c r="W10" s="120"/>
      <c r="X10" s="120"/>
      <c r="Y10" s="120"/>
      <c r="Z10" s="120"/>
    </row>
    <row r="11" spans="1:27" x14ac:dyDescent="0.35">
      <c r="A11" t="s">
        <v>5</v>
      </c>
      <c r="B11" s="1">
        <v>5358000</v>
      </c>
      <c r="J11" t="s">
        <v>5</v>
      </c>
      <c r="K11" s="1">
        <v>0</v>
      </c>
      <c r="S11" s="120"/>
      <c r="T11" s="120"/>
      <c r="U11" s="120"/>
      <c r="V11" s="120"/>
      <c r="W11" s="120"/>
      <c r="X11" s="120"/>
      <c r="Y11" s="120"/>
      <c r="Z11" s="120"/>
    </row>
    <row r="12" spans="1:27" x14ac:dyDescent="0.35">
      <c r="A12" t="s">
        <v>59</v>
      </c>
      <c r="B12" s="1">
        <v>0</v>
      </c>
      <c r="J12" t="s">
        <v>59</v>
      </c>
      <c r="K12" s="1">
        <v>700000</v>
      </c>
    </row>
    <row r="13" spans="1:27" x14ac:dyDescent="0.35">
      <c r="A13" t="s">
        <v>10</v>
      </c>
      <c r="B13" s="1">
        <v>0</v>
      </c>
      <c r="J13" t="s">
        <v>10</v>
      </c>
      <c r="K13" s="1">
        <v>7650000</v>
      </c>
    </row>
    <row r="14" spans="1:27" x14ac:dyDescent="0.35">
      <c r="A14" t="s">
        <v>63</v>
      </c>
      <c r="B14" s="1">
        <v>1140000</v>
      </c>
      <c r="J14" t="s">
        <v>63</v>
      </c>
      <c r="K14" s="1">
        <v>8000000</v>
      </c>
    </row>
    <row r="15" spans="1:27" x14ac:dyDescent="0.35">
      <c r="A15" s="12" t="s">
        <v>64</v>
      </c>
      <c r="B15" s="13">
        <v>55095500</v>
      </c>
      <c r="J15" s="12" t="s">
        <v>64</v>
      </c>
      <c r="K15" s="13">
        <v>70262000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34174101</v>
      </c>
      <c r="J22" t="s">
        <v>4</v>
      </c>
      <c r="K22" s="1">
        <v>0</v>
      </c>
      <c r="S22" s="120"/>
      <c r="T22" s="120"/>
      <c r="U22" s="120"/>
      <c r="V22" s="120"/>
      <c r="W22" s="120"/>
      <c r="X22" s="120"/>
      <c r="Y22" s="120"/>
      <c r="Z22" s="120"/>
    </row>
    <row r="23" spans="1:26" x14ac:dyDescent="0.35">
      <c r="A23" t="s">
        <v>8</v>
      </c>
      <c r="B23" s="1">
        <v>23940090</v>
      </c>
      <c r="J23" t="s">
        <v>8</v>
      </c>
      <c r="K23" s="1">
        <v>16656732</v>
      </c>
      <c r="S23" s="120"/>
      <c r="T23" s="120"/>
      <c r="U23" s="120"/>
      <c r="V23" s="120"/>
      <c r="W23" s="120"/>
      <c r="X23" s="120"/>
      <c r="Y23" s="120"/>
      <c r="Z23" s="120"/>
    </row>
    <row r="24" spans="1:26" ht="14.5" customHeight="1" x14ac:dyDescent="0.35">
      <c r="A24" t="s">
        <v>9</v>
      </c>
      <c r="B24" s="1">
        <v>31212000</v>
      </c>
      <c r="J24" t="s">
        <v>9</v>
      </c>
      <c r="K24" s="1">
        <v>11954522.292993629</v>
      </c>
      <c r="S24" s="120"/>
      <c r="T24" s="120"/>
      <c r="U24" s="120"/>
      <c r="V24" s="120"/>
      <c r="W24" s="120"/>
      <c r="X24" s="120"/>
      <c r="Y24" s="120"/>
      <c r="Z24" s="120"/>
    </row>
    <row r="25" spans="1:26" x14ac:dyDescent="0.35">
      <c r="A25" t="s">
        <v>7</v>
      </c>
      <c r="B25" s="1">
        <v>15516725</v>
      </c>
      <c r="J25" t="s">
        <v>7</v>
      </c>
      <c r="K25" s="1">
        <v>75890344</v>
      </c>
      <c r="S25" s="120"/>
      <c r="T25" s="120"/>
      <c r="U25" s="120"/>
      <c r="V25" s="120"/>
      <c r="W25" s="120"/>
      <c r="X25" s="120"/>
      <c r="Y25" s="120"/>
      <c r="Z25" s="120"/>
    </row>
    <row r="26" spans="1:26" ht="14.5" customHeight="1" x14ac:dyDescent="0.35">
      <c r="A26" t="s">
        <v>3</v>
      </c>
      <c r="B26" s="1">
        <v>4536016</v>
      </c>
      <c r="J26" t="s">
        <v>3</v>
      </c>
      <c r="K26" s="1">
        <v>7997847.0063694268</v>
      </c>
      <c r="S26" s="120"/>
      <c r="T26" s="120"/>
      <c r="U26" s="120"/>
      <c r="V26" s="120"/>
      <c r="W26" s="120"/>
      <c r="X26" s="120"/>
      <c r="Y26" s="120"/>
      <c r="Z26" s="120"/>
    </row>
    <row r="27" spans="1:26" x14ac:dyDescent="0.35">
      <c r="A27" t="s">
        <v>6</v>
      </c>
      <c r="B27" s="1">
        <v>3990015</v>
      </c>
      <c r="J27" t="s">
        <v>6</v>
      </c>
      <c r="K27" s="1">
        <v>4927909</v>
      </c>
      <c r="S27" s="120"/>
      <c r="T27" s="120"/>
      <c r="U27" s="120"/>
      <c r="V27" s="120"/>
      <c r="W27" s="120"/>
      <c r="X27" s="120"/>
      <c r="Y27" s="120"/>
      <c r="Z27" s="120"/>
    </row>
    <row r="28" spans="1:26" x14ac:dyDescent="0.35">
      <c r="A28" t="s">
        <v>5</v>
      </c>
      <c r="B28" s="1">
        <v>12502047</v>
      </c>
      <c r="J28" t="s">
        <v>5</v>
      </c>
      <c r="K28" s="1">
        <v>0</v>
      </c>
      <c r="S28" s="120"/>
      <c r="T28" s="120"/>
      <c r="U28" s="120"/>
      <c r="V28" s="120"/>
      <c r="W28" s="120"/>
      <c r="X28" s="120"/>
      <c r="Y28" s="120"/>
      <c r="Z28" s="120"/>
    </row>
    <row r="29" spans="1:26" x14ac:dyDescent="0.35">
      <c r="A29" t="s">
        <v>59</v>
      </c>
      <c r="B29" s="1">
        <v>0</v>
      </c>
      <c r="J29" t="s">
        <v>59</v>
      </c>
      <c r="K29" s="1">
        <v>1859620</v>
      </c>
    </row>
    <row r="30" spans="1:26" x14ac:dyDescent="0.35">
      <c r="A30" t="s">
        <v>10</v>
      </c>
      <c r="B30" s="1">
        <v>0</v>
      </c>
      <c r="J30" t="s">
        <v>10</v>
      </c>
      <c r="K30" s="1">
        <v>20322225</v>
      </c>
    </row>
    <row r="31" spans="1:26" x14ac:dyDescent="0.35">
      <c r="A31" t="s">
        <v>63</v>
      </c>
      <c r="B31" s="1">
        <v>2660010</v>
      </c>
      <c r="J31" t="s">
        <v>63</v>
      </c>
      <c r="K31" s="1">
        <v>21252800</v>
      </c>
    </row>
    <row r="32" spans="1:26" x14ac:dyDescent="0.35">
      <c r="A32" s="12" t="s">
        <v>64</v>
      </c>
      <c r="B32" s="13">
        <v>128531004</v>
      </c>
      <c r="J32" s="12" t="s">
        <v>64</v>
      </c>
      <c r="K32" s="13">
        <v>160861999.29936308</v>
      </c>
    </row>
    <row r="35" spans="1:15" x14ac:dyDescent="0.35">
      <c r="B35" t="s">
        <v>66</v>
      </c>
      <c r="C35" t="s">
        <v>67</v>
      </c>
      <c r="D35" t="s">
        <v>23</v>
      </c>
      <c r="H35" t="s">
        <v>67</v>
      </c>
      <c r="I35" t="s">
        <v>23</v>
      </c>
    </row>
    <row r="36" spans="1:15" x14ac:dyDescent="0.35">
      <c r="A36" t="s">
        <v>106</v>
      </c>
      <c r="B36" s="14">
        <v>125357500</v>
      </c>
      <c r="C36" s="14">
        <v>55095500</v>
      </c>
      <c r="D36" s="14">
        <v>70262000</v>
      </c>
      <c r="G36" t="s">
        <v>106</v>
      </c>
      <c r="H36" s="15">
        <v>0.43950700995153857</v>
      </c>
      <c r="I36" s="15">
        <v>0.56049299004846143</v>
      </c>
    </row>
    <row r="37" spans="1:15" x14ac:dyDescent="0.35">
      <c r="A37" t="s">
        <v>105</v>
      </c>
      <c r="B37" s="14">
        <v>289393003.29936308</v>
      </c>
      <c r="C37" s="14">
        <v>128531004</v>
      </c>
      <c r="D37" s="14">
        <v>160861999.29936308</v>
      </c>
      <c r="G37" t="s">
        <v>105</v>
      </c>
      <c r="H37" s="15">
        <v>0.44413998450073405</v>
      </c>
      <c r="I37" s="15">
        <v>0.55586001549926589</v>
      </c>
    </row>
    <row r="38" spans="1:15" x14ac:dyDescent="0.35">
      <c r="O38" s="17">
        <v>96517199579617.844</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3782.92</v>
      </c>
      <c r="J11" s="19"/>
      <c r="K11" s="19"/>
      <c r="L11" s="19"/>
      <c r="M11" s="19"/>
      <c r="N11" s="19"/>
      <c r="O11" s="19"/>
      <c r="P11" s="19"/>
    </row>
    <row r="12" spans="1:16" ht="14.5" customHeight="1" thickBot="1" x14ac:dyDescent="0.35">
      <c r="A12" s="19"/>
      <c r="B12" s="19"/>
      <c r="C12" s="19"/>
      <c r="D12" s="19"/>
      <c r="E12" s="19"/>
      <c r="F12" s="19"/>
      <c r="G12" s="44" t="s">
        <v>72</v>
      </c>
      <c r="H12" s="45" t="s">
        <v>73</v>
      </c>
      <c r="I12" s="46">
        <v>12533860</v>
      </c>
      <c r="J12" s="19"/>
      <c r="K12" s="19"/>
      <c r="L12" s="19"/>
      <c r="M12" s="19"/>
      <c r="N12" s="19"/>
      <c r="O12" s="19"/>
      <c r="P12" s="19"/>
    </row>
    <row r="13" spans="1:16" ht="14.5" customHeight="1" thickBot="1" x14ac:dyDescent="0.35">
      <c r="A13" s="19"/>
      <c r="B13" s="19"/>
      <c r="C13" s="19"/>
      <c r="D13" s="19"/>
      <c r="E13" s="19"/>
      <c r="F13" s="19"/>
      <c r="G13" s="44" t="s">
        <v>74</v>
      </c>
      <c r="H13" s="45" t="s">
        <v>73</v>
      </c>
      <c r="I13" s="46">
        <v>91407069</v>
      </c>
      <c r="J13" s="19"/>
      <c r="K13" s="19"/>
      <c r="L13" s="19"/>
      <c r="M13" s="19"/>
      <c r="N13" s="19"/>
      <c r="O13" s="19"/>
      <c r="P13" s="19"/>
    </row>
    <row r="14" spans="1:16" ht="14.5" customHeight="1" thickBot="1" x14ac:dyDescent="0.35">
      <c r="A14" s="19"/>
      <c r="B14" s="19"/>
      <c r="C14" s="19"/>
      <c r="D14" s="19"/>
      <c r="E14" s="19"/>
      <c r="F14" s="19"/>
      <c r="G14" s="44" t="s">
        <v>75</v>
      </c>
      <c r="H14" s="45" t="s">
        <v>76</v>
      </c>
      <c r="I14" s="47">
        <v>76.5</v>
      </c>
      <c r="J14" s="19"/>
      <c r="K14" s="19"/>
      <c r="L14" s="19"/>
      <c r="M14" s="19"/>
      <c r="N14" s="19"/>
      <c r="O14" s="19"/>
      <c r="P14" s="19"/>
    </row>
    <row r="15" spans="1:16" ht="14.5" customHeight="1" thickBot="1" x14ac:dyDescent="0.35">
      <c r="A15" s="19"/>
      <c r="B15" s="19"/>
      <c r="C15" s="19"/>
      <c r="D15" s="19"/>
      <c r="E15" s="19"/>
      <c r="F15" s="19"/>
      <c r="G15" s="44" t="s">
        <v>77</v>
      </c>
      <c r="H15" s="45" t="s">
        <v>60</v>
      </c>
      <c r="I15" s="48">
        <v>93.599376492331785</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5.492775</v>
      </c>
      <c r="F40" s="78">
        <v>5.8589600000000006</v>
      </c>
      <c r="G40" s="78">
        <v>6.2251450000000004</v>
      </c>
      <c r="H40" s="78">
        <v>6.5913300000000001</v>
      </c>
      <c r="I40" s="78">
        <v>6.9575150000000008</v>
      </c>
      <c r="J40" s="54">
        <v>7.3237000000000005</v>
      </c>
      <c r="K40" s="78">
        <v>7.6898850000000003</v>
      </c>
      <c r="L40" s="78">
        <v>8.0560700000000001</v>
      </c>
      <c r="M40" s="78">
        <v>8.4222549999999998</v>
      </c>
      <c r="N40" s="78">
        <v>8.7884400000000014</v>
      </c>
      <c r="O40" s="78">
        <v>9.1546250000000011</v>
      </c>
      <c r="P40" s="19"/>
    </row>
    <row r="41" spans="1:16" x14ac:dyDescent="0.3">
      <c r="A41" s="19"/>
      <c r="B41" s="19"/>
      <c r="C41" s="55">
        <v>-0.2</v>
      </c>
      <c r="D41" s="56">
        <v>44477.1</v>
      </c>
      <c r="E41" s="90">
        <v>-0.15580990918059523</v>
      </c>
      <c r="F41" s="90">
        <v>-9.953056979263486E-2</v>
      </c>
      <c r="G41" s="90">
        <v>-4.3251230404674601E-2</v>
      </c>
      <c r="H41" s="90">
        <v>1.3028108983285769E-2</v>
      </c>
      <c r="I41" s="90">
        <v>6.9307448371246139E-2</v>
      </c>
      <c r="J41" s="90">
        <v>0.12558678775920629</v>
      </c>
      <c r="K41" s="90">
        <v>0.18186612714716666</v>
      </c>
      <c r="L41" s="90">
        <v>0.2381454665351268</v>
      </c>
      <c r="M41" s="90">
        <v>0.29442480592308717</v>
      </c>
      <c r="N41" s="90">
        <v>0.35070414531104777</v>
      </c>
      <c r="O41" s="90">
        <v>0.40698348469900791</v>
      </c>
      <c r="P41" s="19"/>
    </row>
    <row r="42" spans="1:16" x14ac:dyDescent="0.3">
      <c r="A42" s="19"/>
      <c r="B42" s="19"/>
      <c r="C42" s="55">
        <v>-0.15</v>
      </c>
      <c r="D42" s="56">
        <v>55596.375</v>
      </c>
      <c r="E42" s="90">
        <v>5.5237613524256046E-2</v>
      </c>
      <c r="F42" s="90">
        <v>0.12558678775920651</v>
      </c>
      <c r="G42" s="90">
        <v>0.19593596199415675</v>
      </c>
      <c r="H42" s="90">
        <v>0.26628513622910721</v>
      </c>
      <c r="I42" s="90">
        <v>0.33663431046405767</v>
      </c>
      <c r="J42" s="90">
        <v>0.40698348469900791</v>
      </c>
      <c r="K42" s="90">
        <v>0.47733265893395838</v>
      </c>
      <c r="L42" s="90">
        <v>0.54768183316890862</v>
      </c>
      <c r="M42" s="90">
        <v>0.61803100740385908</v>
      </c>
      <c r="N42" s="90">
        <v>0.68838018163880976</v>
      </c>
      <c r="O42" s="90">
        <v>0.75872935587376023</v>
      </c>
      <c r="P42" s="19"/>
    </row>
    <row r="43" spans="1:16" x14ac:dyDescent="0.3">
      <c r="A43" s="19"/>
      <c r="B43" s="19"/>
      <c r="C43" s="55">
        <v>-0.1</v>
      </c>
      <c r="D43" s="56">
        <v>65407.5</v>
      </c>
      <c r="E43" s="90">
        <v>0.24145601591088939</v>
      </c>
      <c r="F43" s="90">
        <v>0.32421975030494887</v>
      </c>
      <c r="G43" s="90">
        <v>0.40698348469900791</v>
      </c>
      <c r="H43" s="90">
        <v>0.48974721909306718</v>
      </c>
      <c r="I43" s="90">
        <v>0.57251095348712666</v>
      </c>
      <c r="J43" s="90">
        <v>0.65527468788118592</v>
      </c>
      <c r="K43" s="90">
        <v>0.73803842227524519</v>
      </c>
      <c r="L43" s="90">
        <v>0.82080215666930423</v>
      </c>
      <c r="M43" s="90">
        <v>0.90356589106336371</v>
      </c>
      <c r="N43" s="90">
        <v>0.98632962545742298</v>
      </c>
      <c r="O43" s="90">
        <v>1.0690933598514825</v>
      </c>
      <c r="P43" s="19"/>
    </row>
    <row r="44" spans="1:16" x14ac:dyDescent="0.3">
      <c r="A44" s="19"/>
      <c r="B44" s="19"/>
      <c r="C44" s="55">
        <v>-0.05</v>
      </c>
      <c r="D44" s="56">
        <v>72675</v>
      </c>
      <c r="E44" s="90">
        <v>0.37939557323432149</v>
      </c>
      <c r="F44" s="90">
        <v>0.47135527811660971</v>
      </c>
      <c r="G44" s="90">
        <v>0.56331498299889793</v>
      </c>
      <c r="H44" s="90">
        <v>0.65527468788118592</v>
      </c>
      <c r="I44" s="90">
        <v>0.74723439276347414</v>
      </c>
      <c r="J44" s="90">
        <v>0.83919409764576236</v>
      </c>
      <c r="K44" s="90">
        <v>0.93115380252805036</v>
      </c>
      <c r="L44" s="90">
        <v>1.0231135074103381</v>
      </c>
      <c r="M44" s="90">
        <v>1.1150732122926263</v>
      </c>
      <c r="N44" s="90">
        <v>1.2070329171749146</v>
      </c>
      <c r="O44" s="90">
        <v>1.2989926220572028</v>
      </c>
      <c r="P44" s="19"/>
    </row>
    <row r="45" spans="1:16" x14ac:dyDescent="0.3">
      <c r="A45" s="19"/>
      <c r="B45" s="19"/>
      <c r="C45" s="51" t="s">
        <v>86</v>
      </c>
      <c r="D45" s="57">
        <v>76500</v>
      </c>
      <c r="E45" s="90">
        <v>0.45199534024665411</v>
      </c>
      <c r="F45" s="90">
        <v>0.54879502959643145</v>
      </c>
      <c r="G45" s="90">
        <v>0.64559471894620812</v>
      </c>
      <c r="H45" s="90">
        <v>0.74239440829598502</v>
      </c>
      <c r="I45" s="90">
        <v>0.83919409764576236</v>
      </c>
      <c r="J45" s="90">
        <v>0.93599378699553903</v>
      </c>
      <c r="K45" s="90">
        <v>1.0327934763453159</v>
      </c>
      <c r="L45" s="90">
        <v>1.1295931656950926</v>
      </c>
      <c r="M45" s="90">
        <v>1.2263928550448697</v>
      </c>
      <c r="N45" s="90">
        <v>1.3231925443946473</v>
      </c>
      <c r="O45" s="90">
        <v>1.419992233744424</v>
      </c>
      <c r="P45" s="19"/>
    </row>
    <row r="46" spans="1:16" ht="14.5" customHeight="1" x14ac:dyDescent="0.3">
      <c r="A46" s="19"/>
      <c r="B46" s="19"/>
      <c r="C46" s="55">
        <v>0.05</v>
      </c>
      <c r="D46" s="56">
        <v>80325</v>
      </c>
      <c r="E46" s="90">
        <v>0.52459510725898695</v>
      </c>
      <c r="F46" s="90">
        <v>0.62623478107625297</v>
      </c>
      <c r="G46" s="90">
        <v>0.72787445489351854</v>
      </c>
      <c r="H46" s="90">
        <v>0.82951412871078412</v>
      </c>
      <c r="I46" s="90">
        <v>0.93115380252805036</v>
      </c>
      <c r="J46" s="90">
        <v>1.0327934763453159</v>
      </c>
      <c r="K46" s="90">
        <v>1.1344331501625815</v>
      </c>
      <c r="L46" s="90">
        <v>1.2360728239798475</v>
      </c>
      <c r="M46" s="90">
        <v>1.3377124977971131</v>
      </c>
      <c r="N46" s="90">
        <v>1.4393521716143796</v>
      </c>
      <c r="O46" s="90">
        <v>1.5409918454316451</v>
      </c>
      <c r="P46" s="19"/>
    </row>
    <row r="47" spans="1:16" x14ac:dyDescent="0.3">
      <c r="A47" s="19"/>
      <c r="B47" s="19"/>
      <c r="C47" s="55">
        <v>0.1</v>
      </c>
      <c r="D47" s="56">
        <v>88357.5</v>
      </c>
      <c r="E47" s="90">
        <v>0.67705461798488553</v>
      </c>
      <c r="F47" s="90">
        <v>0.78885825918387797</v>
      </c>
      <c r="G47" s="90">
        <v>0.90066190038287064</v>
      </c>
      <c r="H47" s="90">
        <v>1.0124655415818631</v>
      </c>
      <c r="I47" s="90">
        <v>1.1242691827808553</v>
      </c>
      <c r="J47" s="90">
        <v>1.2360728239798475</v>
      </c>
      <c r="K47" s="90">
        <v>1.3478764651788402</v>
      </c>
      <c r="L47" s="90">
        <v>1.4596801063778324</v>
      </c>
      <c r="M47" s="90">
        <v>1.5714837475768246</v>
      </c>
      <c r="N47" s="90">
        <v>1.6832873887758173</v>
      </c>
      <c r="O47" s="90">
        <v>1.79509102997481</v>
      </c>
      <c r="P47" s="19"/>
    </row>
    <row r="48" spans="1:16" x14ac:dyDescent="0.3">
      <c r="A48" s="19"/>
      <c r="B48" s="19"/>
      <c r="C48" s="55">
        <v>0.15</v>
      </c>
      <c r="D48" s="56">
        <v>101611.125</v>
      </c>
      <c r="E48" s="90">
        <v>0.92861281068261836</v>
      </c>
      <c r="F48" s="90">
        <v>1.0571869980614599</v>
      </c>
      <c r="G48" s="90">
        <v>1.1857611854403012</v>
      </c>
      <c r="H48" s="90">
        <v>1.314335372819142</v>
      </c>
      <c r="I48" s="90">
        <v>1.4429095601979838</v>
      </c>
      <c r="J48" s="90">
        <v>1.5714837475768246</v>
      </c>
      <c r="K48" s="90">
        <v>1.7000579349556659</v>
      </c>
      <c r="L48" s="90">
        <v>1.8286321223345072</v>
      </c>
      <c r="M48" s="90">
        <v>1.9572063097133481</v>
      </c>
      <c r="N48" s="90">
        <v>2.0857804970921898</v>
      </c>
      <c r="O48" s="90">
        <v>2.2143546844710311</v>
      </c>
      <c r="P48" s="19"/>
    </row>
    <row r="49" spans="1:16" ht="14.5" thickBot="1" x14ac:dyDescent="0.35">
      <c r="A49" s="19"/>
      <c r="B49" s="19"/>
      <c r="C49" s="55">
        <v>0.2</v>
      </c>
      <c r="D49" s="58">
        <v>121933.35</v>
      </c>
      <c r="E49" s="90">
        <v>1.314335372819142</v>
      </c>
      <c r="F49" s="90">
        <v>1.4686243976737519</v>
      </c>
      <c r="G49" s="90">
        <v>1.6229134225283617</v>
      </c>
      <c r="H49" s="90">
        <v>1.7772024473829706</v>
      </c>
      <c r="I49" s="90">
        <v>1.9314914722375804</v>
      </c>
      <c r="J49" s="90">
        <v>2.0857804970921898</v>
      </c>
      <c r="K49" s="90">
        <v>2.2400695219467992</v>
      </c>
      <c r="L49" s="90">
        <v>2.3943585468014086</v>
      </c>
      <c r="M49" s="90">
        <v>2.548647571656018</v>
      </c>
      <c r="N49" s="90">
        <v>2.7029365965106282</v>
      </c>
      <c r="O49" s="90">
        <v>2.8572256213652376</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2025-12-02T14:50:28Z</dcterms:modified>
</cp:coreProperties>
</file>