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3F2BDC01-A402-498F-A05E-4C90A7329A6C}"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<sst xmlns="http://schemas.openxmlformats.org/spreadsheetml/2006/main" count="236" uniqueCount="135">
  <si>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</si>
  <si>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</si>
  <si>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</si>
  <si>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</si>
  <si>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</si>
  <si>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</si>
  <si>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</si>
  <si>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</si>
  <si>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</si>
  <si>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</si>
  <si>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</si>
  <si>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</si>
  <si>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</si>
  <si>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</si>
  <si>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</si>
  <si>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</si>
  <si>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</si>
  <si>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</si>
  <si>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</si>
  <si>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</si>
  <si>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</si>
  <si>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</si>
  <si>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</si>
  <si>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</si>
  <si>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</si>
  <si>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</si>
  <si>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</si>
  <si>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</si>
  <si>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</si>
  <si>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</si>
  <si>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</si>
  <si>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</si>
  <si>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</si>
  <si>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</si>
  <si>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</si>
  <si>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</si>
  <si>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</si>
  <si>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</si>
  <si>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</si>
  <si>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</si>
  <si>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</si>
  <si>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</si>
  <si>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</si>
  <si>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</si>
  <si>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</si>
  <si>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</si>
  <si>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</si>
  <si>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</si>
  <si>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</si>
  <si>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</si>
  <si>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</si>
  <si>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</si>
  <si>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</si>
  <si>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</si>
  <si>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</si>
  <si>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</si>
  <si>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</si>
  <si>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</si>
  <si>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</si>
  <si>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</si>
  <si>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</si>
  <si>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</si>
  <si>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</si>
  <si>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</si>
  <si>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</si>
  <si>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</si>
  <si>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</si>
  <si>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</si>
  <si>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</si>
  <si>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</si>
  <si>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</si>
  <si>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</si>
  <si>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</si>
  <si>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</si>
  <si>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</si>
  <si>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</si>
  <si>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</si>
  <si>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</si>
  <si>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</si>
  <si>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</si>
  <si>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</si>
  <si>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</si>
  <si>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</si>
  <si>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</si>
  <si>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</si>
  <si>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</si>
  <si>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</si>
  <si>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</si>
  <si>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</si>
  <si>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</si>
  <si>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</si>
  <si>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</si>
  <si>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</si>
  <si>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</si>
  <si>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</si>
  <si>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</si>
  <si>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</si>
  <si>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</si>
  <si>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</si>
  <si>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</si>
  <si>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</si>
  <si>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</si>
  <si>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</si>
  <si>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NARANJA VALENCIA SANTANDER SAN VICENTE DE CHUCURÍ</t>
  </si>
  <si>
    <t>Premio ALIDE 2025 a la Gestión y Modernización Tecnológica – Por el aplicativo Decision.</t>
  </si>
  <si>
    <t>2025 Q3</t>
  </si>
  <si>
    <t>2020 Q4</t>
  </si>
  <si>
    <t>Material de propagacion: Colino/Plántula // Distancia de siembra: 6 x 7 // Densidad de siembra - Plantas/Ha.: 238 // Duracion del ciclo: 20 años // Productividad/Ha/Ciclo: 203.000 kg // Inicio de Produccion desde la siembra: año 3  // Duracion de la etapa productiva: 18 años // Productividad promedio en etapa productiva  // Cultivo asociado: NA // Productividad promedio etapa productiva: 11.278 kg // % Rendimiento 1ra. Calidad: 50 // % Rendimiento 2da. Calidad: 50 (40 segunda y 10 tercera) // Precio de venta ponderado por calidad: $904 // Valor Jornal: $74.286 // Otros: NA</t>
  </si>
  <si>
    <t>El presente documento corresponde a una actualización del documento PDF de la AgroGuía correspondiente a Naranja Valencia Santander San Vicente De Chucurí publicada en la página web, y consta de las siguientes partes:</t>
  </si>
  <si>
    <t>- Flujo anualizado de los ingresos (precio y rendimiento) y los costos de producción para una hectárea de
Naranja Valencia Santander San Vicente De Chucurí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</si>
  <si>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Naranja Valencia Santander San Vicente De Chucurí.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</si>
  <si>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</si>
  <si>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</si>
  <si>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</si>
  <si>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</si>
  <si>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Naranja Valencia Santander San Vicente De Chucurí.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</si>
  <si>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</si>
  <si>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</si>
  <si>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Naranja Valencia Santander San Vicente De Chucurí, en lo que respecta a la mano de obra incluye actividades como la preparación del terreno, la siembra, el trazado y el ahoyado, entre otras, y ascienden a un total de $1,9 millones de pesos (equivalente a 26 jornales). En cuanto a los insumos, se incluyen los gastos relacionados con el material vegetal y las enmiendas, que en conjunto ascienden a  $2,6 millones.</t>
  </si>
  <si>
    <t>*** Los costos de sostenimiento del año 1 comprenden tanto los gastos relacionados con la mano de obra como aquellos asociados con los insumos necesarios desde el momento de la siembra de las plantas hasta finalizar el año 1. Para el caso de Naranja Valencia Santander San Vicente De Chucurí, en lo que respecta a la mano de obra incluye actividades como la fertilización, riego, control de malezas, plagas y enfermedades, entre otras, y ascienden a un total de $1,7 millones de pesos (equivalente a 23 jornales). En cuanto a los insumos, se incluyen los fertilizantes, plaguicidas, transportes, entre otras, que en conjunto ascienden a  $1,1 millones.</t>
  </si>
  <si>
    <t>Nota 1: en caso de utilizar esta información para el desarrollo de otras publicaciones, por favor citar FINAGRO, "Agro Guía - Marcos de Referencia Agroeconómicos"</t>
  </si>
  <si>
    <t>Los costos totales del ciclo para esta actualización (2025 Q3) equivalen a $149,0 millones, en comparación con los costos del marco original que ascienden a $77,5 millones, (mes de publicación del marco: octubre - 2020).
La rentabilidad actualizada (2025 Q3) bajó frente a la rentabilidad de la primera AgroGuía, pasando del 19,6% al 23,2%. Mientras que el crecimiento de los costos fue del 192,3%, el crecimiento de los ingresos fue del 190,3%.</t>
  </si>
  <si>
    <t>En cuanto a los costos de mano de obra de la AgroGuía actualizada, se destaca la participación de cosecha y beneficio seguido de control arvenses, que representan el 46% y el 25% del costo total, respectivamente. En cuanto a los costos de insumos, se destaca la participación de transporte seguido de fertilización, que representan el 49% y el 28% del costo total, respectivamente.</t>
  </si>
  <si>
    <t>A continuación, se presenta la desagregación de los costos de mano de obra e insumos según las diferentes actividades vinculadas a la producción de NARANJA VALENCIA SANTANDER SAN VICENTE DE CHUCURÍ</t>
  </si>
  <si>
    <t>En cuanto a los costos de mano de obra, se destaca la participación de cosecha y beneficio segido por control arvenses que representan el 46% y el 25% del costo total, respectivamente. En cuanto a los costos de insumos, se destaca la participación de transporte segido por fertilización que representan el 44% y el 34% del costo total, respectivamente.</t>
  </si>
  <si>
    <t>En cuanto a los costos de mano de obra, se destaca la participación de cosecha y beneficio segido por control arvenses que representan el 46% y el 25% del costo total, respectivamente. En cuanto a los costos de insumos, se destaca la participación de transporte segido por fertilización que representan el 49% y el 28% del costo total, respectivamente.</t>
  </si>
  <si>
    <t>En cuanto a los costos de mano de obra, se destaca la participación de cosecha y beneficio segido por control arvenses que representan el 46% y el 25% del costo total, respectivamente.</t>
  </si>
  <si>
    <t>En cuanto a los costos de insumos, se destaca la participación de transporte segido por fertilización que representan el 49% y el 28% del costo total, respectivamente.</t>
  </si>
  <si>
    <t>En cuanto a los costos de insumos, se destaca la participación de transporte segido por fertilización que representan el 44% y el 34% del costo total, respectivamente.</t>
  </si>
  <si>
    <t>En cuanto a los costos de mano de obra, se destaca la participación de cosecha y beneficio segido por control arvenses que representan el 46% y el 25% del costo total, respectivamente.En cuanto a los costos de insumos, se destaca la participación de transporte segido por fertilización que representan el 44% y el 34% del costo total, respectivamente.</t>
  </si>
  <si>
    <t>De acuerdo con el comportamiento histórico del sistema productivo, se efectuó un análisis de sensibilidad del margen de utilidad obtenido en la producción de NARANJA VALENCIA SANTANDER SAN VICENTE DE CHUCURÍ, frente a diferentes escenarios de variación de precios de venta en finca y rendimientos probables (kg/ha).</t>
  </si>
  <si>
    <t>Con un precio ponderado de COP $ 904/kg y con un rendimiento por hectárea de 203.000 kg por ciclo; el margen de utilidad obtenido en la producción de 0 es del 19%.</t>
  </si>
  <si>
    <t>El precio mínimo ponderado para cubrir los costos de producción, con un rendimiento de 203.000 kg para todo el ciclo de producción, es COP $ 734/kg.</t>
  </si>
  <si>
    <t>El rendimiento mínimo por ha/ciclo para cubrir los costos de producción, con un precio ponderado de COP $ 904, es de 168.374 kg/ha para todo el ciclo.</t>
  </si>
  <si>
    <t>El siguiente cuadro presenta diferentes escenarios de rentabilidad para el sistema productivo de NARANJA VALENCIA SANTANDER SAN VICENTE DE CHUCURÍ,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</si>
</sst>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EBDFCD1-106A-2ECD-4915-ECCE239A95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8706416-FBF3-48D5-332F-28B02F3DF7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42D57BBC-29E1-0B96-3E34-2718532B39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02FF63C-58F5-3623-643A-CE8C61C9A3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453D575-0C91-E7F0-131D-F786BED203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3DA2AA0-45F3-61B8-C15F-C8EE9510D9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0E49B8E0-334F-6F7F-5554-E8E179D88E0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B546B3DB-7057-764B-1FFC-12806518FF4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20BB5825-2AD0-13DA-896C-9C735960BD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6D0361E-BE42-685A-B4FB-C312F0A219D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22" width="10.81640625" style="19" customWidth="1"/>
    <col min="2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1894.29</v>
      </c>
      <c r="C7" s="22">
        <v>1671.44</v>
      </c>
      <c r="D7" s="22">
        <v>1485.72</v>
      </c>
      <c r="E7" s="22">
        <v>1411.43</v>
      </c>
      <c r="F7" s="22">
        <v>1782.86</v>
      </c>
      <c r="G7" s="22">
        <v>2525.7199999999998</v>
      </c>
      <c r="H7" s="22">
        <v>2897.15</v>
      </c>
      <c r="I7" s="22">
        <v>2971.44</v>
      </c>
      <c r="J7" s="22">
        <v>3045.73</v>
      </c>
      <c r="K7" s="22">
        <v>3045.73</v>
      </c>
      <c r="L7" s="22">
        <v>3045.73</v>
      </c>
      <c r="M7" s="22">
        <v>3045.73</v>
      </c>
      <c r="N7" s="22">
        <v>3045.73</v>
      </c>
      <c r="O7" s="22">
        <v>3045.73</v>
      </c>
      <c r="P7" s="22">
        <v>2971.44</v>
      </c>
      <c r="Q7" s="22">
        <v>2897.15</v>
      </c>
      <c r="R7" s="22">
        <v>2377.15</v>
      </c>
      <c r="S7" s="22">
        <v>2080.0100000000002</v>
      </c>
      <c r="T7" s="22">
        <v>1485.72</v>
      </c>
      <c r="U7" s="22">
        <v>1337.15</v>
      </c>
      <c r="V7" s="22">
        <v>1337.15</v>
      </c>
      <c r="W7" s="22">
        <v>0</v>
      </c>
      <c r="X7" s="22">
        <v>0</v>
      </c>
      <c r="Y7" s="22">
        <v>0</v>
      </c>
      <c r="Z7" s="22">
        <v>0</v>
      </c>
      <c r="AA7" s="22">
        <v>0</v>
      </c>
      <c r="AB7" s="22">
        <v>0</v>
      </c>
      <c r="AC7" s="22">
        <v>0</v>
      </c>
      <c r="AD7" s="22">
        <v>0</v>
      </c>
      <c r="AE7" s="22">
        <v>0</v>
      </c>
      <c r="AF7" s="22">
        <v>0</v>
      </c>
      <c r="AG7" s="22">
        <v>49400.19</v>
      </c>
      <c r="AH7" s="23">
        <v>0.33158376019244468</v>
      </c>
    </row>
    <row r="8" spans="1:34" x14ac:dyDescent="0.3">
      <c r="A8" s="5" t="s">
        <v>101</v>
      </c>
      <c r="B8" s="22">
        <v>2595.92</v>
      </c>
      <c r="C8" s="22">
        <v>1092.32</v>
      </c>
      <c r="D8" s="22">
        <v>1283.67</v>
      </c>
      <c r="E8" s="22">
        <v>2728.26</v>
      </c>
      <c r="F8" s="22">
        <v>3758.35</v>
      </c>
      <c r="G8" s="22">
        <v>5232.68</v>
      </c>
      <c r="H8" s="22">
        <v>5969.85</v>
      </c>
      <c r="I8" s="22">
        <v>6138.18</v>
      </c>
      <c r="J8" s="22">
        <v>6285.61</v>
      </c>
      <c r="K8" s="22">
        <v>6285.61</v>
      </c>
      <c r="L8" s="22">
        <v>6285.61</v>
      </c>
      <c r="M8" s="22">
        <v>6285.61</v>
      </c>
      <c r="N8" s="22">
        <v>6285.61</v>
      </c>
      <c r="O8" s="22">
        <v>6285.61</v>
      </c>
      <c r="P8" s="22">
        <v>6138.18</v>
      </c>
      <c r="Q8" s="22">
        <v>5990.74</v>
      </c>
      <c r="R8" s="22">
        <v>5430.5</v>
      </c>
      <c r="S8" s="22">
        <v>5076.66</v>
      </c>
      <c r="T8" s="22">
        <v>4722.82</v>
      </c>
      <c r="U8" s="22">
        <v>2855.27</v>
      </c>
      <c r="V8" s="22">
        <v>2855.27</v>
      </c>
      <c r="W8" s="22">
        <v>0</v>
      </c>
      <c r="X8" s="22">
        <v>0</v>
      </c>
      <c r="Y8" s="22">
        <v>0</v>
      </c>
      <c r="Z8" s="22">
        <v>0</v>
      </c>
      <c r="AA8" s="22">
        <v>0</v>
      </c>
      <c r="AB8" s="22">
        <v>0</v>
      </c>
      <c r="AC8" s="22">
        <v>0</v>
      </c>
      <c r="AD8" s="22">
        <v>0</v>
      </c>
      <c r="AE8" s="22">
        <v>0</v>
      </c>
      <c r="AF8" s="22">
        <v>0</v>
      </c>
      <c r="AG8" s="22">
        <v>99582.35</v>
      </c>
      <c r="AH8" s="23">
        <v>0.66841623980755549</v>
      </c>
    </row>
    <row r="9" spans="1:34" x14ac:dyDescent="0.3">
      <c r="A9" s="9" t="s">
        <v>100</v>
      </c>
      <c r="B9" s="22">
        <v>4490.22</v>
      </c>
      <c r="C9" s="22">
        <v>2763.76</v>
      </c>
      <c r="D9" s="22">
        <v>2769.39</v>
      </c>
      <c r="E9" s="22">
        <v>4139.7</v>
      </c>
      <c r="F9" s="22">
        <v>5541.22</v>
      </c>
      <c r="G9" s="22">
        <v>7758.41</v>
      </c>
      <c r="H9" s="22">
        <v>8867</v>
      </c>
      <c r="I9" s="22">
        <v>9109.6200000000008</v>
      </c>
      <c r="J9" s="22">
        <v>9331.34</v>
      </c>
      <c r="K9" s="22">
        <v>9331.34</v>
      </c>
      <c r="L9" s="22">
        <v>9331.34</v>
      </c>
      <c r="M9" s="22">
        <v>9331.34</v>
      </c>
      <c r="N9" s="22">
        <v>9331.34</v>
      </c>
      <c r="O9" s="22">
        <v>9331.34</v>
      </c>
      <c r="P9" s="22">
        <v>9109.6200000000008</v>
      </c>
      <c r="Q9" s="22">
        <v>8887.9</v>
      </c>
      <c r="R9" s="22">
        <v>7807.65</v>
      </c>
      <c r="S9" s="22">
        <v>7156.67</v>
      </c>
      <c r="T9" s="22">
        <v>6208.54</v>
      </c>
      <c r="U9" s="22">
        <v>4192.42</v>
      </c>
      <c r="V9" s="22">
        <v>4192.42</v>
      </c>
      <c r="W9" s="22">
        <v>0</v>
      </c>
      <c r="X9" s="22">
        <v>0</v>
      </c>
      <c r="Y9" s="22">
        <v>0</v>
      </c>
      <c r="Z9" s="22">
        <v>0</v>
      </c>
      <c r="AA9" s="22">
        <v>0</v>
      </c>
      <c r="AB9" s="22">
        <v>0</v>
      </c>
      <c r="AC9" s="22">
        <v>0</v>
      </c>
      <c r="AD9" s="22">
        <v>0</v>
      </c>
      <c r="AE9" s="22">
        <v>0</v>
      </c>
      <c r="AF9" s="22">
        <v>0</v>
      </c>
      <c r="AG9" s="22">
        <v>148982.54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937.5</v>
      </c>
      <c r="F11" s="24">
        <v>2187.5</v>
      </c>
      <c r="G11" s="24">
        <v>5312.5</v>
      </c>
      <c r="H11" s="24">
        <v>6875</v>
      </c>
      <c r="I11" s="24">
        <v>7187.5</v>
      </c>
      <c r="J11" s="24">
        <v>7500</v>
      </c>
      <c r="K11" s="24">
        <v>7500</v>
      </c>
      <c r="L11" s="24">
        <v>7500</v>
      </c>
      <c r="M11" s="24">
        <v>7500</v>
      </c>
      <c r="N11" s="24">
        <v>7500</v>
      </c>
      <c r="O11" s="24">
        <v>7500</v>
      </c>
      <c r="P11" s="24">
        <v>7187.5</v>
      </c>
      <c r="Q11" s="24">
        <v>6875</v>
      </c>
      <c r="R11" s="24">
        <v>5687.5</v>
      </c>
      <c r="S11" s="24">
        <v>4937.5</v>
      </c>
      <c r="T11" s="24">
        <v>4187.5</v>
      </c>
      <c r="U11" s="24">
        <v>2562.5</v>
      </c>
      <c r="V11" s="24">
        <v>2562.5</v>
      </c>
      <c r="W11" s="24">
        <v>0</v>
      </c>
      <c r="X11" s="24">
        <v>0</v>
      </c>
      <c r="Y11" s="24">
        <v>0</v>
      </c>
      <c r="Z11" s="24">
        <v>0</v>
      </c>
      <c r="AA11" s="24">
        <v>0</v>
      </c>
      <c r="AB11" s="24">
        <v>0</v>
      </c>
      <c r="AC11" s="24">
        <v>0</v>
      </c>
      <c r="AD11" s="24">
        <v>0</v>
      </c>
      <c r="AE11" s="24">
        <v>0</v>
      </c>
      <c r="AF11" s="24">
        <v>0</v>
      </c>
      <c r="AG11" s="24">
        <v>101500</v>
      </c>
      <c r="AH11" s="28"/>
    </row>
    <row r="12" spans="1:34" x14ac:dyDescent="0.3">
      <c r="A12" s="5" t="s">
        <v>19</v>
      </c>
      <c r="B12" s="24"/>
      <c r="C12" s="24">
        <v>0</v>
      </c>
      <c r="D12" s="24">
        <v>0</v>
      </c>
      <c r="E12" s="24">
        <v>750</v>
      </c>
      <c r="F12" s="24">
        <v>1750</v>
      </c>
      <c r="G12" s="24">
        <v>4250</v>
      </c>
      <c r="H12" s="24">
        <v>5500</v>
      </c>
      <c r="I12" s="24">
        <v>5750</v>
      </c>
      <c r="J12" s="24">
        <v>6000</v>
      </c>
      <c r="K12" s="24">
        <v>6000</v>
      </c>
      <c r="L12" s="24">
        <v>6000</v>
      </c>
      <c r="M12" s="24">
        <v>6000</v>
      </c>
      <c r="N12" s="24">
        <v>6000</v>
      </c>
      <c r="O12" s="24">
        <v>6000</v>
      </c>
      <c r="P12" s="24">
        <v>5750</v>
      </c>
      <c r="Q12" s="24">
        <v>5500</v>
      </c>
      <c r="R12" s="24">
        <v>4550</v>
      </c>
      <c r="S12" s="24">
        <v>3950</v>
      </c>
      <c r="T12" s="24">
        <v>3350</v>
      </c>
      <c r="U12" s="24">
        <v>2050</v>
      </c>
      <c r="V12" s="24">
        <v>2050</v>
      </c>
      <c r="W12" s="24">
        <v>0</v>
      </c>
      <c r="X12" s="24">
        <v>0</v>
      </c>
      <c r="Y12" s="24">
        <v>0</v>
      </c>
      <c r="Z12" s="24">
        <v>0</v>
      </c>
      <c r="AA12" s="24">
        <v>0</v>
      </c>
      <c r="AB12" s="24">
        <v>0</v>
      </c>
      <c r="AC12" s="24">
        <v>0</v>
      </c>
      <c r="AD12" s="24">
        <v>0</v>
      </c>
      <c r="AE12" s="24">
        <v>0</v>
      </c>
      <c r="AF12" s="24">
        <v>0</v>
      </c>
      <c r="AG12" s="24">
        <v>81200</v>
      </c>
      <c r="AH12" s="28"/>
    </row>
    <row r="13" spans="1:34" x14ac:dyDescent="0.3">
      <c r="A13" s="5" t="s">
        <v>18</v>
      </c>
      <c r="B13" s="24"/>
      <c r="C13" s="24">
        <v>0</v>
      </c>
      <c r="D13" s="24">
        <v>0</v>
      </c>
      <c r="E13" s="24">
        <v>187.5</v>
      </c>
      <c r="F13" s="24">
        <v>437.5</v>
      </c>
      <c r="G13" s="24">
        <v>1062.5</v>
      </c>
      <c r="H13" s="24">
        <v>1375</v>
      </c>
      <c r="I13" s="24">
        <v>1437.5</v>
      </c>
      <c r="J13" s="24">
        <v>1500</v>
      </c>
      <c r="K13" s="24">
        <v>1500</v>
      </c>
      <c r="L13" s="24">
        <v>1500</v>
      </c>
      <c r="M13" s="24">
        <v>1500</v>
      </c>
      <c r="N13" s="24">
        <v>1500</v>
      </c>
      <c r="O13" s="24">
        <v>1500</v>
      </c>
      <c r="P13" s="24">
        <v>1437.5</v>
      </c>
      <c r="Q13" s="24">
        <v>1375</v>
      </c>
      <c r="R13" s="24">
        <v>1137.5</v>
      </c>
      <c r="S13" s="24">
        <v>987.5</v>
      </c>
      <c r="T13" s="24">
        <v>837.5</v>
      </c>
      <c r="U13" s="24">
        <v>512.5</v>
      </c>
      <c r="V13" s="24">
        <v>512.5</v>
      </c>
      <c r="W13" s="24">
        <v>0</v>
      </c>
      <c r="X13" s="24">
        <v>0</v>
      </c>
      <c r="Y13" s="24">
        <v>0</v>
      </c>
      <c r="Z13" s="24">
        <v>0</v>
      </c>
      <c r="AA13" s="24">
        <v>0</v>
      </c>
      <c r="AB13" s="24">
        <v>0</v>
      </c>
      <c r="AC13" s="24">
        <v>0</v>
      </c>
      <c r="AD13" s="24">
        <v>0</v>
      </c>
      <c r="AE13" s="24">
        <v>0</v>
      </c>
      <c r="AF13" s="24">
        <v>0</v>
      </c>
      <c r="AG13" s="24">
        <v>20300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0</v>
      </c>
      <c r="E15" s="25">
        <v>1.218</v>
      </c>
      <c r="F15" s="25">
        <v>1.218</v>
      </c>
      <c r="G15" s="25">
        <v>1.218</v>
      </c>
      <c r="H15" s="25">
        <v>1.218</v>
      </c>
      <c r="I15" s="25">
        <v>1.218</v>
      </c>
      <c r="J15" s="25">
        <v>1.218</v>
      </c>
      <c r="K15" s="25">
        <v>1.218</v>
      </c>
      <c r="L15" s="25">
        <v>1.218</v>
      </c>
      <c r="M15" s="25">
        <v>1.218</v>
      </c>
      <c r="N15" s="25">
        <v>1.218</v>
      </c>
      <c r="O15" s="25">
        <v>1.218</v>
      </c>
      <c r="P15" s="25">
        <v>1.218</v>
      </c>
      <c r="Q15" s="25">
        <v>1.218</v>
      </c>
      <c r="R15" s="25">
        <v>1.218</v>
      </c>
      <c r="S15" s="25">
        <v>1.218</v>
      </c>
      <c r="T15" s="25">
        <v>1.218</v>
      </c>
      <c r="U15" s="25">
        <v>1.218</v>
      </c>
      <c r="V15" s="25">
        <v>1.218</v>
      </c>
      <c r="W15" s="25">
        <v>0</v>
      </c>
      <c r="X15" s="25">
        <v>0</v>
      </c>
      <c r="Y15" s="25">
        <v>0</v>
      </c>
      <c r="Z15" s="25">
        <v>0</v>
      </c>
      <c r="AA15" s="25">
        <v>0</v>
      </c>
      <c r="AB15" s="25">
        <v>0</v>
      </c>
      <c r="AC15" s="25">
        <v>0</v>
      </c>
      <c r="AD15" s="25">
        <v>0</v>
      </c>
      <c r="AE15" s="25">
        <v>0</v>
      </c>
      <c r="AF15" s="25">
        <v>0</v>
      </c>
      <c r="AG15" s="25">
        <v>1.218</v>
      </c>
      <c r="AH15" s="28"/>
    </row>
    <row r="16" spans="1:34" x14ac:dyDescent="0.3">
      <c r="A16" s="5" t="s">
        <v>15</v>
      </c>
      <c r="B16" s="25"/>
      <c r="C16" s="25">
        <v>0</v>
      </c>
      <c r="D16" s="25">
        <v>0</v>
      </c>
      <c r="E16" s="25">
        <v>0.66600000000000004</v>
      </c>
      <c r="F16" s="25">
        <v>0.66600000000000004</v>
      </c>
      <c r="G16" s="25">
        <v>0.66600000000000004</v>
      </c>
      <c r="H16" s="25">
        <v>0.66600000000000004</v>
      </c>
      <c r="I16" s="25">
        <v>0.66600000000000004</v>
      </c>
      <c r="J16" s="25">
        <v>0.66600000000000004</v>
      </c>
      <c r="K16" s="25">
        <v>0.66600000000000004</v>
      </c>
      <c r="L16" s="25">
        <v>0.66600000000000004</v>
      </c>
      <c r="M16" s="25">
        <v>0.66600000000000004</v>
      </c>
      <c r="N16" s="25">
        <v>0.66600000000000004</v>
      </c>
      <c r="O16" s="25">
        <v>0.66600000000000004</v>
      </c>
      <c r="P16" s="25">
        <v>0.66600000000000004</v>
      </c>
      <c r="Q16" s="25">
        <v>0.66600000000000004</v>
      </c>
      <c r="R16" s="25">
        <v>0.66600000000000004</v>
      </c>
      <c r="S16" s="25">
        <v>0.66600000000000004</v>
      </c>
      <c r="T16" s="25">
        <v>0.66600000000000004</v>
      </c>
      <c r="U16" s="25">
        <v>0.66600000000000004</v>
      </c>
      <c r="V16" s="25">
        <v>0.66600000000000004</v>
      </c>
      <c r="W16" s="25">
        <v>0</v>
      </c>
      <c r="X16" s="25">
        <v>0</v>
      </c>
      <c r="Y16" s="25">
        <v>0</v>
      </c>
      <c r="Z16" s="25">
        <v>0</v>
      </c>
      <c r="AA16" s="25">
        <v>0</v>
      </c>
      <c r="AB16" s="25">
        <v>0</v>
      </c>
      <c r="AC16" s="25">
        <v>0</v>
      </c>
      <c r="AD16" s="25">
        <v>0</v>
      </c>
      <c r="AE16" s="25">
        <v>0</v>
      </c>
      <c r="AF16" s="25">
        <v>0</v>
      </c>
      <c r="AG16" s="25">
        <v>0.66600000000000004</v>
      </c>
      <c r="AH16" s="28"/>
    </row>
    <row r="17" spans="1:34" x14ac:dyDescent="0.3">
      <c r="A17" s="5" t="s">
        <v>14</v>
      </c>
      <c r="B17" s="25"/>
      <c r="C17" s="25">
        <v>0</v>
      </c>
      <c r="D17" s="25">
        <v>0</v>
      </c>
      <c r="E17" s="25">
        <v>0.28499999999999998</v>
      </c>
      <c r="F17" s="25">
        <v>0.28499999999999998</v>
      </c>
      <c r="G17" s="25">
        <v>0.28499999999999998</v>
      </c>
      <c r="H17" s="25">
        <v>0.28499999999999998</v>
      </c>
      <c r="I17" s="25">
        <v>0.28499999999999998</v>
      </c>
      <c r="J17" s="25">
        <v>0.28499999999999998</v>
      </c>
      <c r="K17" s="25">
        <v>0.28499999999999998</v>
      </c>
      <c r="L17" s="25">
        <v>0.28499999999999998</v>
      </c>
      <c r="M17" s="25">
        <v>0.28499999999999998</v>
      </c>
      <c r="N17" s="25">
        <v>0.28499999999999998</v>
      </c>
      <c r="O17" s="25">
        <v>0.28499999999999998</v>
      </c>
      <c r="P17" s="25">
        <v>0.28499999999999998</v>
      </c>
      <c r="Q17" s="25">
        <v>0.28499999999999998</v>
      </c>
      <c r="R17" s="25">
        <v>0.28499999999999998</v>
      </c>
      <c r="S17" s="25">
        <v>0.28499999999999998</v>
      </c>
      <c r="T17" s="25">
        <v>0.28499999999999998</v>
      </c>
      <c r="U17" s="25">
        <v>0.28499999999999998</v>
      </c>
      <c r="V17" s="25">
        <v>0.28499999999999998</v>
      </c>
      <c r="W17" s="25">
        <v>0</v>
      </c>
      <c r="X17" s="25">
        <v>0</v>
      </c>
      <c r="Y17" s="25">
        <v>0</v>
      </c>
      <c r="Z17" s="25">
        <v>0</v>
      </c>
      <c r="AA17" s="25">
        <v>0</v>
      </c>
      <c r="AB17" s="25">
        <v>0</v>
      </c>
      <c r="AC17" s="25">
        <v>0</v>
      </c>
      <c r="AD17" s="25">
        <v>0</v>
      </c>
      <c r="AE17" s="25">
        <v>0</v>
      </c>
      <c r="AF17" s="25">
        <v>0</v>
      </c>
      <c r="AG17" s="25">
        <v>0.28499999999999998</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0</v>
      </c>
      <c r="E19" s="22">
        <v>1694.81</v>
      </c>
      <c r="F19" s="22">
        <v>3954.56</v>
      </c>
      <c r="G19" s="22">
        <v>9603.94</v>
      </c>
      <c r="H19" s="22">
        <v>12428.63</v>
      </c>
      <c r="I19" s="22">
        <v>12993.56</v>
      </c>
      <c r="J19" s="22">
        <v>13558.5</v>
      </c>
      <c r="K19" s="22">
        <v>13558.5</v>
      </c>
      <c r="L19" s="22">
        <v>13558.5</v>
      </c>
      <c r="M19" s="22">
        <v>13558.5</v>
      </c>
      <c r="N19" s="22">
        <v>13558.5</v>
      </c>
      <c r="O19" s="22">
        <v>13558.5</v>
      </c>
      <c r="P19" s="22">
        <v>12993.56</v>
      </c>
      <c r="Q19" s="22">
        <v>12428.63</v>
      </c>
      <c r="R19" s="22">
        <v>10281.86</v>
      </c>
      <c r="S19" s="22">
        <v>8926.01</v>
      </c>
      <c r="T19" s="22">
        <v>7570.16</v>
      </c>
      <c r="U19" s="22">
        <v>4632.49</v>
      </c>
      <c r="V19" s="22">
        <v>4632.49</v>
      </c>
      <c r="W19" s="22">
        <v>0</v>
      </c>
      <c r="X19" s="22">
        <v>0</v>
      </c>
      <c r="Y19" s="22">
        <v>0</v>
      </c>
      <c r="Z19" s="22">
        <v>0</v>
      </c>
      <c r="AA19" s="22">
        <v>0</v>
      </c>
      <c r="AB19" s="22">
        <v>0</v>
      </c>
      <c r="AC19" s="22">
        <v>0</v>
      </c>
      <c r="AD19" s="22">
        <v>0</v>
      </c>
      <c r="AE19" s="22">
        <v>0</v>
      </c>
      <c r="AF19" s="22">
        <v>0</v>
      </c>
      <c r="AG19" s="22">
        <v>183491.7</v>
      </c>
      <c r="AH19" s="28"/>
    </row>
    <row r="20" spans="1:34" x14ac:dyDescent="0.3">
      <c r="A20" s="3" t="s">
        <v>11</v>
      </c>
      <c r="B20" s="26">
        <v>-4490.22</v>
      </c>
      <c r="C20" s="26">
        <v>-2763.76</v>
      </c>
      <c r="D20" s="26">
        <v>-2769.39</v>
      </c>
      <c r="E20" s="26">
        <v>-2444.88</v>
      </c>
      <c r="F20" s="26">
        <v>-1586.66</v>
      </c>
      <c r="G20" s="26">
        <v>1845.53</v>
      </c>
      <c r="H20" s="26">
        <v>3561.62</v>
      </c>
      <c r="I20" s="26">
        <v>3883.94</v>
      </c>
      <c r="J20" s="26">
        <v>4227.16</v>
      </c>
      <c r="K20" s="26">
        <v>4227.16</v>
      </c>
      <c r="L20" s="26">
        <v>4227.16</v>
      </c>
      <c r="M20" s="26">
        <v>4227.16</v>
      </c>
      <c r="N20" s="26">
        <v>4227.16</v>
      </c>
      <c r="O20" s="26">
        <v>4227.16</v>
      </c>
      <c r="P20" s="26">
        <v>3883.94</v>
      </c>
      <c r="Q20" s="26">
        <v>3540.73</v>
      </c>
      <c r="R20" s="26">
        <v>2474.21</v>
      </c>
      <c r="S20" s="26">
        <v>1769.34</v>
      </c>
      <c r="T20" s="26">
        <v>1361.62</v>
      </c>
      <c r="U20" s="26">
        <v>440.07</v>
      </c>
      <c r="V20" s="26">
        <v>440.07</v>
      </c>
      <c r="W20" s="26">
        <v>0</v>
      </c>
      <c r="X20" s="26">
        <v>0</v>
      </c>
      <c r="Y20" s="26">
        <v>0</v>
      </c>
      <c r="Z20" s="26">
        <v>0</v>
      </c>
      <c r="AA20" s="26">
        <v>0</v>
      </c>
      <c r="AB20" s="26">
        <v>0</v>
      </c>
      <c r="AC20" s="26">
        <v>0</v>
      </c>
      <c r="AD20" s="26">
        <v>0</v>
      </c>
      <c r="AE20" s="26">
        <v>0</v>
      </c>
      <c r="AF20" s="26">
        <v>0</v>
      </c>
      <c r="AG20" s="26">
        <v>34509.160000000003</v>
      </c>
      <c r="AH20" s="31"/>
    </row>
    <row r="21" spans="1:34" x14ac:dyDescent="0.3">
      <c r="J21" s="19"/>
      <c r="AG21" s="88">
        <v>0.23163226396708159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1920</v>
      </c>
      <c r="D121" s="70">
        <v>800</v>
      </c>
      <c r="E121" s="70">
        <v>760</v>
      </c>
      <c r="F121" s="70">
        <v>960</v>
      </c>
      <c r="G121" s="70">
        <v>1360</v>
      </c>
      <c r="H121" s="95">
        <v>1560</v>
      </c>
      <c r="I121" s="70">
        <v>1600</v>
      </c>
      <c r="J121" s="70">
        <v>1640</v>
      </c>
      <c r="K121" s="70">
        <v>1640</v>
      </c>
      <c r="L121" s="70">
        <v>1640</v>
      </c>
      <c r="M121" s="70">
        <v>1640</v>
      </c>
      <c r="N121" s="70">
        <v>1640</v>
      </c>
      <c r="O121" s="70">
        <v>1640</v>
      </c>
      <c r="P121" s="70">
        <v>1600</v>
      </c>
      <c r="Q121" s="70">
        <v>1560</v>
      </c>
      <c r="R121" s="70">
        <v>1280</v>
      </c>
      <c r="S121" s="70">
        <v>1120</v>
      </c>
      <c r="T121" s="70">
        <v>800</v>
      </c>
      <c r="U121" s="70">
        <v>720</v>
      </c>
      <c r="V121" s="70">
        <v>720</v>
      </c>
      <c r="W121" s="70">
        <v>0</v>
      </c>
      <c r="X121" s="70">
        <v>0</v>
      </c>
      <c r="Y121" s="70">
        <v>0</v>
      </c>
      <c r="Z121" s="70">
        <v>0</v>
      </c>
      <c r="AA121" s="70">
        <v>0</v>
      </c>
      <c r="AB121" s="70">
        <v>0</v>
      </c>
      <c r="AC121" s="70">
        <v>0</v>
      </c>
      <c r="AD121" s="70">
        <v>0</v>
      </c>
      <c r="AE121" s="70">
        <v>0</v>
      </c>
      <c r="AF121" s="70">
        <v>0</v>
      </c>
      <c r="AG121" s="70">
        <v>26600</v>
      </c>
      <c r="AH121" s="71">
        <v>0.34330111121149154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1801</v>
      </c>
      <c r="D122" s="70">
        <v>806</v>
      </c>
      <c r="E122" s="70">
        <v>1531.89</v>
      </c>
      <c r="F122" s="70">
        <v>1999.75</v>
      </c>
      <c r="G122" s="70">
        <v>2669.39</v>
      </c>
      <c r="H122" s="95">
        <v>3004.21</v>
      </c>
      <c r="I122" s="70">
        <v>3083.18</v>
      </c>
      <c r="J122" s="70">
        <v>3150.14</v>
      </c>
      <c r="K122" s="70">
        <v>3150.14</v>
      </c>
      <c r="L122" s="70">
        <v>3150.14</v>
      </c>
      <c r="M122" s="70">
        <v>3150.14</v>
      </c>
      <c r="N122" s="70">
        <v>3150.14</v>
      </c>
      <c r="O122" s="70">
        <v>3150.14</v>
      </c>
      <c r="P122" s="70">
        <v>3083.18</v>
      </c>
      <c r="Q122" s="70">
        <v>3016.21</v>
      </c>
      <c r="R122" s="70">
        <v>2761.75</v>
      </c>
      <c r="S122" s="70">
        <v>2601.04</v>
      </c>
      <c r="T122" s="70">
        <v>2440.3200000000002</v>
      </c>
      <c r="U122" s="70">
        <v>1592.11</v>
      </c>
      <c r="V122" s="70">
        <v>1592.11</v>
      </c>
      <c r="W122" s="70">
        <v>0</v>
      </c>
      <c r="X122" s="70">
        <v>0</v>
      </c>
      <c r="Y122" s="70">
        <v>0</v>
      </c>
      <c r="Z122" s="70">
        <v>0</v>
      </c>
      <c r="AA122" s="70">
        <v>0</v>
      </c>
      <c r="AB122" s="70">
        <v>0</v>
      </c>
      <c r="AC122" s="70">
        <v>0</v>
      </c>
      <c r="AD122" s="70">
        <v>0</v>
      </c>
      <c r="AE122" s="70">
        <v>0</v>
      </c>
      <c r="AF122" s="70">
        <v>0</v>
      </c>
      <c r="AG122" s="70">
        <v>50883</v>
      </c>
      <c r="AH122" s="71">
        <v>0.65669888878850846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3721</v>
      </c>
      <c r="D123" s="70">
        <v>1606</v>
      </c>
      <c r="E123" s="70">
        <v>2291.89</v>
      </c>
      <c r="F123" s="70">
        <v>2959.75</v>
      </c>
      <c r="G123" s="70">
        <v>4029.39</v>
      </c>
      <c r="H123" s="95">
        <v>4564.21</v>
      </c>
      <c r="I123" s="70">
        <v>4683.18</v>
      </c>
      <c r="J123" s="70">
        <v>4790.1400000000003</v>
      </c>
      <c r="K123" s="70">
        <v>4790.1400000000003</v>
      </c>
      <c r="L123" s="70">
        <v>4790.1400000000003</v>
      </c>
      <c r="M123" s="70">
        <v>4790.1400000000003</v>
      </c>
      <c r="N123" s="70">
        <v>4790.1400000000003</v>
      </c>
      <c r="O123" s="70">
        <v>4790.1400000000003</v>
      </c>
      <c r="P123" s="70">
        <v>4683.18</v>
      </c>
      <c r="Q123" s="70">
        <v>4576.21</v>
      </c>
      <c r="R123" s="70">
        <v>4041.75</v>
      </c>
      <c r="S123" s="70">
        <v>3721.04</v>
      </c>
      <c r="T123" s="70">
        <v>3240.32</v>
      </c>
      <c r="U123" s="70">
        <v>2312.11</v>
      </c>
      <c r="V123" s="70">
        <v>2312.11</v>
      </c>
      <c r="W123" s="70">
        <v>0</v>
      </c>
      <c r="X123" s="70">
        <v>0</v>
      </c>
      <c r="Y123" s="70">
        <v>0</v>
      </c>
      <c r="Z123" s="70">
        <v>0</v>
      </c>
      <c r="AA123" s="70">
        <v>0</v>
      </c>
      <c r="AB123" s="70">
        <v>0</v>
      </c>
      <c r="AC123" s="70">
        <v>0</v>
      </c>
      <c r="AD123" s="70">
        <v>0</v>
      </c>
      <c r="AE123" s="70">
        <v>0</v>
      </c>
      <c r="AF123" s="70">
        <v>0</v>
      </c>
      <c r="AG123" s="70">
        <v>77483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937.5</v>
      </c>
      <c r="F125" s="73">
        <v>2187.5</v>
      </c>
      <c r="G125" s="73">
        <v>7187.5</v>
      </c>
      <c r="H125" s="96">
        <v>7187.5</v>
      </c>
      <c r="I125" s="73">
        <v>7187.5</v>
      </c>
      <c r="J125" s="73">
        <v>7500</v>
      </c>
      <c r="K125" s="73">
        <v>7500</v>
      </c>
      <c r="L125" s="73">
        <v>7500</v>
      </c>
      <c r="M125" s="73">
        <v>7500</v>
      </c>
      <c r="N125" s="73">
        <v>7500</v>
      </c>
      <c r="O125" s="73">
        <v>7500</v>
      </c>
      <c r="P125" s="73">
        <v>7187.5</v>
      </c>
      <c r="Q125" s="73">
        <v>6875</v>
      </c>
      <c r="R125" s="73">
        <v>5687.5</v>
      </c>
      <c r="S125" s="73">
        <v>4937.5</v>
      </c>
      <c r="T125" s="73">
        <v>4187.5</v>
      </c>
      <c r="U125" s="73">
        <v>2562.5</v>
      </c>
      <c r="V125" s="73">
        <v>2562.5</v>
      </c>
      <c r="W125" s="73">
        <v>0</v>
      </c>
      <c r="X125" s="73">
        <v>0</v>
      </c>
      <c r="Y125" s="73">
        <v>0</v>
      </c>
      <c r="Z125" s="73">
        <v>0</v>
      </c>
      <c r="AA125" s="73">
        <v>0</v>
      </c>
      <c r="AB125" s="73">
        <v>0</v>
      </c>
      <c r="AC125" s="73">
        <v>0</v>
      </c>
      <c r="AD125" s="73">
        <v>0</v>
      </c>
      <c r="AE125" s="73">
        <v>0</v>
      </c>
      <c r="AF125" s="73">
        <v>0</v>
      </c>
      <c r="AG125" s="70">
        <v>103687.5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750</v>
      </c>
      <c r="F126" s="73">
        <v>1750</v>
      </c>
      <c r="G126" s="73">
        <v>5750</v>
      </c>
      <c r="H126" s="73">
        <v>5750</v>
      </c>
      <c r="I126" s="73">
        <v>5750</v>
      </c>
      <c r="J126" s="73">
        <v>6000</v>
      </c>
      <c r="K126" s="73">
        <v>6000</v>
      </c>
      <c r="L126" s="73">
        <v>6000</v>
      </c>
      <c r="M126" s="73">
        <v>6000</v>
      </c>
      <c r="N126" s="73">
        <v>6000</v>
      </c>
      <c r="O126" s="73">
        <v>6000</v>
      </c>
      <c r="P126" s="73">
        <v>5750</v>
      </c>
      <c r="Q126" s="73">
        <v>5500</v>
      </c>
      <c r="R126" s="73">
        <v>4550</v>
      </c>
      <c r="S126" s="73">
        <v>3950</v>
      </c>
      <c r="T126" s="73">
        <v>3350</v>
      </c>
      <c r="U126" s="73">
        <v>2050</v>
      </c>
      <c r="V126" s="73">
        <v>2050</v>
      </c>
      <c r="W126" s="73">
        <v>0</v>
      </c>
      <c r="X126" s="73">
        <v>0</v>
      </c>
      <c r="Y126" s="73">
        <v>0</v>
      </c>
      <c r="Z126" s="73">
        <v>0</v>
      </c>
      <c r="AA126" s="73">
        <v>0</v>
      </c>
      <c r="AB126" s="73">
        <v>0</v>
      </c>
      <c r="AC126" s="73">
        <v>0</v>
      </c>
      <c r="AD126" s="73">
        <v>0</v>
      </c>
      <c r="AE126" s="73">
        <v>0</v>
      </c>
      <c r="AF126" s="73">
        <v>0</v>
      </c>
      <c r="AG126" s="70">
        <v>82950</v>
      </c>
      <c r="AH126" s="63"/>
    </row>
    <row r="127" spans="1:62" s="21" customFormat="1" x14ac:dyDescent="0.3">
      <c r="A127" s="68" t="s">
        <v>18</v>
      </c>
      <c r="B127" s="73"/>
      <c r="C127" s="73">
        <v>0</v>
      </c>
      <c r="D127" s="73">
        <v>0</v>
      </c>
      <c r="E127" s="73">
        <v>187.5</v>
      </c>
      <c r="F127" s="73">
        <v>437.5</v>
      </c>
      <c r="G127" s="73">
        <v>1437.5</v>
      </c>
      <c r="H127" s="73">
        <v>1437.5</v>
      </c>
      <c r="I127" s="73">
        <v>1437.5</v>
      </c>
      <c r="J127" s="73">
        <v>1500</v>
      </c>
      <c r="K127" s="73">
        <v>1500</v>
      </c>
      <c r="L127" s="73">
        <v>1500</v>
      </c>
      <c r="M127" s="73">
        <v>1500</v>
      </c>
      <c r="N127" s="73">
        <v>1500</v>
      </c>
      <c r="O127" s="73">
        <v>1500</v>
      </c>
      <c r="P127" s="73">
        <v>1437.5</v>
      </c>
      <c r="Q127" s="73">
        <v>1375</v>
      </c>
      <c r="R127" s="73">
        <v>1137.5</v>
      </c>
      <c r="S127" s="73">
        <v>987.5</v>
      </c>
      <c r="T127" s="73">
        <v>837.5</v>
      </c>
      <c r="U127" s="73">
        <v>512.5</v>
      </c>
      <c r="V127" s="73">
        <v>512.5</v>
      </c>
      <c r="W127" s="73">
        <v>0</v>
      </c>
      <c r="X127" s="73">
        <v>0</v>
      </c>
      <c r="Y127" s="73">
        <v>0</v>
      </c>
      <c r="Z127" s="73">
        <v>0</v>
      </c>
      <c r="AA127" s="73">
        <v>0</v>
      </c>
      <c r="AB127" s="73">
        <v>0</v>
      </c>
      <c r="AC127" s="73">
        <v>0</v>
      </c>
      <c r="AD127" s="73">
        <v>0</v>
      </c>
      <c r="AE127" s="73">
        <v>0</v>
      </c>
      <c r="AF127" s="73">
        <v>0</v>
      </c>
      <c r="AG127" s="70">
        <v>20737.5</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0.64</v>
      </c>
      <c r="D129" s="74">
        <v>0.64</v>
      </c>
      <c r="E129" s="74">
        <v>0.64</v>
      </c>
      <c r="F129" s="74">
        <v>0.64</v>
      </c>
      <c r="G129" s="74">
        <v>0.64</v>
      </c>
      <c r="H129" s="97">
        <v>0.64</v>
      </c>
      <c r="I129" s="74">
        <v>0.64</v>
      </c>
      <c r="J129" s="74">
        <v>0.64</v>
      </c>
      <c r="K129" s="74">
        <v>0.64</v>
      </c>
      <c r="L129" s="74">
        <v>0.64</v>
      </c>
      <c r="M129" s="74">
        <v>0.64</v>
      </c>
      <c r="N129" s="74">
        <v>0.64</v>
      </c>
      <c r="O129" s="74">
        <v>0.64</v>
      </c>
      <c r="P129" s="74">
        <v>0.64</v>
      </c>
      <c r="Q129" s="74">
        <v>0.64</v>
      </c>
      <c r="R129" s="74">
        <v>0.64</v>
      </c>
      <c r="S129" s="74">
        <v>0.64</v>
      </c>
      <c r="T129" s="74">
        <v>0.64</v>
      </c>
      <c r="U129" s="74">
        <v>0.64</v>
      </c>
      <c r="V129" s="74">
        <v>0.64</v>
      </c>
      <c r="W129" s="74">
        <v>0.64</v>
      </c>
      <c r="X129" s="74">
        <v>0.64</v>
      </c>
      <c r="Y129" s="74">
        <v>0.64</v>
      </c>
      <c r="Z129" s="74">
        <v>0.64</v>
      </c>
      <c r="AA129" s="74">
        <v>0.64</v>
      </c>
      <c r="AB129" s="74">
        <v>0.64</v>
      </c>
      <c r="AC129" s="74">
        <v>0.64</v>
      </c>
      <c r="AD129" s="74">
        <v>0.64</v>
      </c>
      <c r="AE129" s="74">
        <v>0.64</v>
      </c>
      <c r="AF129" s="74">
        <v>0.64</v>
      </c>
      <c r="AG129" s="74">
        <v>0.64</v>
      </c>
      <c r="AH129" s="63"/>
    </row>
    <row r="130" spans="1:40" s="21" customFormat="1" x14ac:dyDescent="0.3">
      <c r="A130" s="68" t="s">
        <v>15</v>
      </c>
      <c r="B130" s="74"/>
      <c r="C130" s="74">
        <v>0.35</v>
      </c>
      <c r="D130" s="74">
        <v>0.35</v>
      </c>
      <c r="E130" s="74">
        <v>0.35</v>
      </c>
      <c r="F130" s="74">
        <v>0.35</v>
      </c>
      <c r="G130" s="74">
        <v>0.35</v>
      </c>
      <c r="H130" s="74">
        <v>0.35</v>
      </c>
      <c r="I130" s="74">
        <v>0.35</v>
      </c>
      <c r="J130" s="74">
        <v>0.35</v>
      </c>
      <c r="K130" s="74">
        <v>0.35</v>
      </c>
      <c r="L130" s="74">
        <v>0.35</v>
      </c>
      <c r="M130" s="74">
        <v>0.35</v>
      </c>
      <c r="N130" s="74">
        <v>0.35</v>
      </c>
      <c r="O130" s="74">
        <v>0.35</v>
      </c>
      <c r="P130" s="74">
        <v>0.35</v>
      </c>
      <c r="Q130" s="74">
        <v>0.35</v>
      </c>
      <c r="R130" s="74">
        <v>0.35</v>
      </c>
      <c r="S130" s="74">
        <v>0.35</v>
      </c>
      <c r="T130" s="74">
        <v>0.35</v>
      </c>
      <c r="U130" s="74">
        <v>0.35</v>
      </c>
      <c r="V130" s="74">
        <v>0.35</v>
      </c>
      <c r="W130" s="74">
        <v>0.35</v>
      </c>
      <c r="X130" s="74">
        <v>0.35</v>
      </c>
      <c r="Y130" s="74">
        <v>0.35</v>
      </c>
      <c r="Z130" s="74">
        <v>0.35</v>
      </c>
      <c r="AA130" s="74">
        <v>0.35</v>
      </c>
      <c r="AB130" s="74">
        <v>0.35</v>
      </c>
      <c r="AC130" s="74">
        <v>0.35</v>
      </c>
      <c r="AD130" s="74">
        <v>0.35</v>
      </c>
      <c r="AE130" s="74">
        <v>0.35</v>
      </c>
      <c r="AF130" s="74">
        <v>0.35</v>
      </c>
      <c r="AG130" s="74">
        <v>0.35</v>
      </c>
      <c r="AH130" s="63"/>
    </row>
    <row r="131" spans="1:40" s="21" customFormat="1" x14ac:dyDescent="0.3">
      <c r="A131" s="68" t="s">
        <v>14</v>
      </c>
      <c r="B131" s="74"/>
      <c r="C131" s="74">
        <v>0.15</v>
      </c>
      <c r="D131" s="74">
        <v>0.15</v>
      </c>
      <c r="E131" s="74">
        <v>0.15</v>
      </c>
      <c r="F131" s="74">
        <v>0.15</v>
      </c>
      <c r="G131" s="74">
        <v>0.15</v>
      </c>
      <c r="H131" s="74">
        <v>0.15</v>
      </c>
      <c r="I131" s="74">
        <v>0.15</v>
      </c>
      <c r="J131" s="74">
        <v>0.15</v>
      </c>
      <c r="K131" s="74">
        <v>0.15</v>
      </c>
      <c r="L131" s="74">
        <v>0.15</v>
      </c>
      <c r="M131" s="74">
        <v>0.15</v>
      </c>
      <c r="N131" s="74">
        <v>0.15</v>
      </c>
      <c r="O131" s="74">
        <v>0.15</v>
      </c>
      <c r="P131" s="74">
        <v>0.15</v>
      </c>
      <c r="Q131" s="74">
        <v>0.15</v>
      </c>
      <c r="R131" s="74">
        <v>0.15</v>
      </c>
      <c r="S131" s="74">
        <v>0.15</v>
      </c>
      <c r="T131" s="74">
        <v>0.15</v>
      </c>
      <c r="U131" s="74">
        <v>0.15</v>
      </c>
      <c r="V131" s="74">
        <v>0.15</v>
      </c>
      <c r="W131" s="74">
        <v>0.15</v>
      </c>
      <c r="X131" s="74">
        <v>0.15</v>
      </c>
      <c r="Y131" s="74">
        <v>0.15</v>
      </c>
      <c r="Z131" s="74">
        <v>0.15</v>
      </c>
      <c r="AA131" s="74">
        <v>0.15</v>
      </c>
      <c r="AB131" s="74">
        <v>0.15</v>
      </c>
      <c r="AC131" s="74">
        <v>0.15</v>
      </c>
      <c r="AD131" s="74">
        <v>0.15</v>
      </c>
      <c r="AE131" s="74">
        <v>0.15</v>
      </c>
      <c r="AF131" s="74">
        <v>0.15</v>
      </c>
      <c r="AG131" s="74">
        <v>0.15</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0</v>
      </c>
      <c r="E133" s="70">
        <v>890.63</v>
      </c>
      <c r="F133" s="70">
        <v>2078.13</v>
      </c>
      <c r="G133" s="70">
        <v>5046.88</v>
      </c>
      <c r="H133" s="95">
        <v>6531.25</v>
      </c>
      <c r="I133" s="70">
        <v>6828.13</v>
      </c>
      <c r="J133" s="70">
        <v>7125</v>
      </c>
      <c r="K133" s="70">
        <v>7125</v>
      </c>
      <c r="L133" s="70">
        <v>7125</v>
      </c>
      <c r="M133" s="70">
        <v>7125</v>
      </c>
      <c r="N133" s="70">
        <v>7125</v>
      </c>
      <c r="O133" s="70">
        <v>7125</v>
      </c>
      <c r="P133" s="70">
        <v>6828.13</v>
      </c>
      <c r="Q133" s="70">
        <v>6531.25</v>
      </c>
      <c r="R133" s="70">
        <v>5403.13</v>
      </c>
      <c r="S133" s="70">
        <v>4690.63</v>
      </c>
      <c r="T133" s="70">
        <v>3978.13</v>
      </c>
      <c r="U133" s="70">
        <v>2434.38</v>
      </c>
      <c r="V133" s="70">
        <v>2434.38</v>
      </c>
      <c r="W133" s="70">
        <v>0</v>
      </c>
      <c r="X133" s="70">
        <v>0</v>
      </c>
      <c r="Y133" s="70">
        <v>0</v>
      </c>
      <c r="Z133" s="70">
        <v>0</v>
      </c>
      <c r="AA133" s="70">
        <v>0</v>
      </c>
      <c r="AB133" s="70">
        <v>0</v>
      </c>
      <c r="AC133" s="70">
        <v>0</v>
      </c>
      <c r="AD133" s="70">
        <v>0</v>
      </c>
      <c r="AE133" s="70">
        <v>0</v>
      </c>
      <c r="AF133" s="70">
        <v>0</v>
      </c>
      <c r="AG133" s="70">
        <v>96425</v>
      </c>
      <c r="AH133" s="63"/>
    </row>
    <row r="134" spans="1:40" s="21" customFormat="1" x14ac:dyDescent="0.3">
      <c r="A134" s="66" t="s">
        <v>11</v>
      </c>
      <c r="B134" s="70"/>
      <c r="C134" s="70">
        <v>-3721</v>
      </c>
      <c r="D134" s="70">
        <v>-1606</v>
      </c>
      <c r="E134" s="70">
        <v>-1401.27</v>
      </c>
      <c r="F134" s="70">
        <v>-881.63</v>
      </c>
      <c r="G134" s="70">
        <v>1017.48</v>
      </c>
      <c r="H134" s="95">
        <v>1967.04</v>
      </c>
      <c r="I134" s="70">
        <v>2144.9499999999998</v>
      </c>
      <c r="J134" s="70">
        <v>2334.86</v>
      </c>
      <c r="K134" s="70">
        <v>2334.86</v>
      </c>
      <c r="L134" s="70">
        <v>2334.86</v>
      </c>
      <c r="M134" s="70">
        <v>2334.86</v>
      </c>
      <c r="N134" s="70">
        <v>2334.86</v>
      </c>
      <c r="O134" s="70">
        <v>2334.86</v>
      </c>
      <c r="P134" s="70">
        <v>2144.9499999999998</v>
      </c>
      <c r="Q134" s="70">
        <v>1955.04</v>
      </c>
      <c r="R134" s="70">
        <v>1361.38</v>
      </c>
      <c r="S134" s="70">
        <v>969.59</v>
      </c>
      <c r="T134" s="70">
        <v>737.8</v>
      </c>
      <c r="U134" s="70">
        <v>122.27</v>
      </c>
      <c r="V134" s="70">
        <v>122.27</v>
      </c>
      <c r="W134" s="70">
        <v>0</v>
      </c>
      <c r="X134" s="70">
        <v>0</v>
      </c>
      <c r="Y134" s="70">
        <v>0</v>
      </c>
      <c r="Z134" s="70">
        <v>0</v>
      </c>
      <c r="AA134" s="70">
        <v>0</v>
      </c>
      <c r="AB134" s="70">
        <v>0</v>
      </c>
      <c r="AC134" s="70">
        <v>0</v>
      </c>
      <c r="AD134" s="70">
        <v>0</v>
      </c>
      <c r="AE134" s="70">
        <v>0</v>
      </c>
      <c r="AF134" s="70">
        <v>0</v>
      </c>
      <c r="AG134" s="70">
        <v>18942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6520000</v>
      </c>
      <c r="J5" t="s">
        <v>4</v>
      </c>
      <c r="K5" s="1">
        <v>950000</v>
      </c>
      <c r="S5" s="120"/>
      <c r="T5" s="120"/>
      <c r="U5" s="120"/>
      <c r="V5" s="120"/>
      <c r="W5" s="120"/>
      <c r="X5" s="120"/>
      <c r="Y5" s="120"/>
      <c r="Z5" s="120"/>
    </row>
    <row r="6" spans="1:27" x14ac:dyDescent="0.35">
      <c r="A6" t="s">
        <v>8</v>
      </c>
      <c r="B6" s="1">
        <v>1600000</v>
      </c>
      <c r="J6" t="s">
        <v>8</v>
      </c>
      <c r="K6" s="1">
        <v>1236000</v>
      </c>
      <c r="S6" s="120"/>
      <c r="T6" s="120"/>
      <c r="U6" s="120"/>
      <c r="V6" s="120"/>
      <c r="W6" s="120"/>
      <c r="X6" s="120"/>
      <c r="Y6" s="120"/>
      <c r="Z6" s="120"/>
      <c r="AA6" s="18"/>
    </row>
    <row r="7" spans="1:27" x14ac:dyDescent="0.35">
      <c r="A7" t="s">
        <v>9</v>
      </c>
      <c r="B7" s="1">
        <v>12160000</v>
      </c>
      <c r="J7" t="s">
        <v>9</v>
      </c>
      <c r="K7" s="1">
        <v>7800000</v>
      </c>
      <c r="S7" s="120"/>
      <c r="T7" s="120"/>
      <c r="U7" s="120"/>
      <c r="V7" s="120"/>
      <c r="W7" s="120"/>
      <c r="X7" s="120"/>
      <c r="Y7" s="120"/>
      <c r="Z7" s="120"/>
      <c r="AA7" s="18"/>
    </row>
    <row r="8" spans="1:27" x14ac:dyDescent="0.35">
      <c r="A8" t="s">
        <v>7</v>
      </c>
      <c r="B8" s="1">
        <v>2240000</v>
      </c>
      <c r="J8" t="s">
        <v>7</v>
      </c>
      <c r="K8" s="1">
        <v>17302999.999999993</v>
      </c>
      <c r="S8" s="120"/>
      <c r="T8" s="120"/>
      <c r="U8" s="120"/>
      <c r="V8" s="120"/>
      <c r="W8" s="120"/>
      <c r="X8" s="120"/>
      <c r="Y8" s="120"/>
      <c r="Z8" s="120"/>
    </row>
    <row r="9" spans="1:27" x14ac:dyDescent="0.35">
      <c r="A9" t="s">
        <v>3</v>
      </c>
      <c r="B9" s="1">
        <v>1020000</v>
      </c>
      <c r="J9" t="s">
        <v>3</v>
      </c>
      <c r="K9" s="1">
        <v>1179000</v>
      </c>
      <c r="S9" s="120"/>
      <c r="T9" s="120"/>
      <c r="U9" s="120"/>
      <c r="V9" s="120"/>
      <c r="W9" s="120"/>
      <c r="X9" s="120"/>
      <c r="Y9" s="120"/>
      <c r="Z9" s="120"/>
    </row>
    <row r="10" spans="1:27" x14ac:dyDescent="0.35">
      <c r="A10" t="s">
        <v>6</v>
      </c>
      <c r="B10" s="1">
        <v>100000</v>
      </c>
      <c r="J10" t="s">
        <v>6</v>
      </c>
      <c r="K10" s="1">
        <v>150000</v>
      </c>
      <c r="S10" s="120"/>
      <c r="T10" s="120"/>
      <c r="U10" s="120"/>
      <c r="V10" s="120"/>
      <c r="W10" s="120"/>
      <c r="X10" s="120"/>
      <c r="Y10" s="120"/>
      <c r="Z10" s="120"/>
    </row>
    <row r="11" spans="1:27" x14ac:dyDescent="0.35">
      <c r="A11" t="s">
        <v>5</v>
      </c>
      <c r="B11" s="1">
        <v>2960000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22265000.000000004</v>
      </c>
    </row>
    <row r="14" spans="1:27" x14ac:dyDescent="0.35">
      <c r="A14" t="s">
        <v>63</v>
      </c>
      <c r="B14" s="1">
        <v>0</v>
      </c>
      <c r="J14" t="s">
        <v>63</v>
      </c>
      <c r="K14" s="1">
        <v>0</v>
      </c>
    </row>
    <row r="15" spans="1:27" x14ac:dyDescent="0.35">
      <c r="A15" s="12" t="s">
        <v>64</v>
      </c>
      <c r="B15" s="13">
        <v>26600000</v>
      </c>
      <c r="J15" s="12" t="s">
        <v>64</v>
      </c>
      <c r="K15" s="13">
        <v>50883000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12108618</v>
      </c>
      <c r="J22" t="s">
        <v>4</v>
      </c>
      <c r="K22" s="1">
        <v>862638</v>
      </c>
      <c r="S22" s="120"/>
      <c r="T22" s="120"/>
      <c r="U22" s="120"/>
      <c r="V22" s="120"/>
      <c r="W22" s="120"/>
      <c r="X22" s="120"/>
      <c r="Y22" s="120"/>
      <c r="Z22" s="120"/>
    </row>
    <row r="23" spans="1:26" x14ac:dyDescent="0.35">
      <c r="A23" t="s">
        <v>8</v>
      </c>
      <c r="B23" s="1">
        <v>2971440</v>
      </c>
      <c r="J23" t="s">
        <v>8</v>
      </c>
      <c r="K23" s="1">
        <v>2045335</v>
      </c>
      <c r="S23" s="120"/>
      <c r="T23" s="120"/>
      <c r="U23" s="120"/>
      <c r="V23" s="120"/>
      <c r="W23" s="120"/>
      <c r="X23" s="120"/>
      <c r="Y23" s="120"/>
      <c r="Z23" s="120"/>
    </row>
    <row r="24" spans="1:26" ht="14.5" customHeight="1" x14ac:dyDescent="0.35">
      <c r="A24" t="s">
        <v>9</v>
      </c>
      <c r="B24" s="1">
        <v>22582944</v>
      </c>
      <c r="J24" t="s">
        <v>9</v>
      </c>
      <c r="K24" s="1">
        <v>17174055.043288499</v>
      </c>
      <c r="S24" s="120"/>
      <c r="T24" s="120"/>
      <c r="U24" s="120"/>
      <c r="V24" s="120"/>
      <c r="W24" s="120"/>
      <c r="X24" s="120"/>
      <c r="Y24" s="120"/>
      <c r="Z24" s="120"/>
    </row>
    <row r="25" spans="1:26" x14ac:dyDescent="0.35">
      <c r="A25" t="s">
        <v>7</v>
      </c>
      <c r="B25" s="1">
        <v>4160016</v>
      </c>
      <c r="J25" t="s">
        <v>7</v>
      </c>
      <c r="K25" s="1">
        <v>27553948.021276582</v>
      </c>
      <c r="S25" s="120"/>
      <c r="T25" s="120"/>
      <c r="U25" s="120"/>
      <c r="V25" s="120"/>
      <c r="W25" s="120"/>
      <c r="X25" s="120"/>
      <c r="Y25" s="120"/>
      <c r="Z25" s="120"/>
    </row>
    <row r="26" spans="1:26" ht="14.5" customHeight="1" x14ac:dyDescent="0.35">
      <c r="A26" t="s">
        <v>3</v>
      </c>
      <c r="B26" s="1">
        <v>1894293</v>
      </c>
      <c r="J26" t="s">
        <v>3</v>
      </c>
      <c r="K26" s="1">
        <v>2595924.4738509185</v>
      </c>
      <c r="S26" s="120"/>
      <c r="T26" s="120"/>
      <c r="U26" s="120"/>
      <c r="V26" s="120"/>
      <c r="W26" s="120"/>
      <c r="X26" s="120"/>
      <c r="Y26" s="120"/>
      <c r="Z26" s="120"/>
    </row>
    <row r="27" spans="1:26" x14ac:dyDescent="0.35">
      <c r="A27" t="s">
        <v>6</v>
      </c>
      <c r="B27" s="1">
        <v>185715</v>
      </c>
      <c r="J27" t="s">
        <v>6</v>
      </c>
      <c r="K27" s="1">
        <v>330270</v>
      </c>
      <c r="S27" s="120"/>
      <c r="T27" s="120"/>
      <c r="U27" s="120"/>
      <c r="V27" s="120"/>
      <c r="W27" s="120"/>
      <c r="X27" s="120"/>
      <c r="Y27" s="120"/>
      <c r="Z27" s="120"/>
    </row>
    <row r="28" spans="1:26" x14ac:dyDescent="0.35">
      <c r="A28" t="s">
        <v>5</v>
      </c>
      <c r="B28" s="1">
        <v>5497164</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49020177.000000015</v>
      </c>
    </row>
    <row r="31" spans="1:26" x14ac:dyDescent="0.35">
      <c r="A31" t="s">
        <v>63</v>
      </c>
      <c r="B31" s="1">
        <v>0</v>
      </c>
      <c r="J31" t="s">
        <v>63</v>
      </c>
      <c r="K31" s="1">
        <v>0</v>
      </c>
    </row>
    <row r="32" spans="1:26" x14ac:dyDescent="0.35">
      <c r="A32" s="12" t="s">
        <v>64</v>
      </c>
      <c r="B32" s="13">
        <v>49400190</v>
      </c>
      <c r="J32" s="12" t="s">
        <v>64</v>
      </c>
      <c r="K32" s="13">
        <v>99582347.538416013</v>
      </c>
    </row>
    <row r="35" spans="1:15" x14ac:dyDescent="0.35">
      <c r="B35" t="s">
        <v>66</v>
      </c>
      <c r="C35" t="s">
        <v>67</v>
      </c>
      <c r="D35" t="s">
        <v>23</v>
      </c>
      <c r="H35" t="s">
        <v>67</v>
      </c>
      <c r="I35" t="s">
        <v>23</v>
      </c>
    </row>
    <row r="36" spans="1:15" x14ac:dyDescent="0.35">
      <c r="A36" t="s">
        <v>106</v>
      </c>
      <c r="B36" s="14">
        <v>77483000</v>
      </c>
      <c r="C36" s="14">
        <v>26600000</v>
      </c>
      <c r="D36" s="14">
        <v>50883000</v>
      </c>
      <c r="G36" t="s">
        <v>106</v>
      </c>
      <c r="H36" s="15">
        <v>0.34330111121149154</v>
      </c>
      <c r="I36" s="15">
        <v>0.65669888878850846</v>
      </c>
    </row>
    <row r="37" spans="1:15" x14ac:dyDescent="0.35">
      <c r="A37" t="s">
        <v>105</v>
      </c>
      <c r="B37" s="14">
        <v>148982537.53841603</v>
      </c>
      <c r="C37" s="14">
        <v>49400190</v>
      </c>
      <c r="D37" s="14">
        <v>99582347.538416013</v>
      </c>
      <c r="G37" t="s">
        <v>105</v>
      </c>
      <c r="H37" s="15">
        <v>0.33158376019244451</v>
      </c>
      <c r="I37" s="15">
        <v>0.66841623980755538</v>
      </c>
    </row>
    <row r="38" spans="1:15" x14ac:dyDescent="0.35">
      <c r="O38" s="17">
        <v>59749408523049.609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733.9</v>
      </c>
      <c r="J11" s="19"/>
      <c r="K11" s="19"/>
      <c r="L11" s="19"/>
      <c r="M11" s="19"/>
      <c r="N11" s="19"/>
      <c r="O11" s="19"/>
      <c r="P11" s="19"/>
    </row>
    <row r="12" spans="1:16" ht="14.5" customHeight="1" thickBot="1" x14ac:dyDescent="0.35">
      <c r="A12" s="19"/>
      <c r="B12" s="19"/>
      <c r="C12" s="19"/>
      <c r="D12" s="19"/>
      <c r="E12" s="19"/>
      <c r="F12" s="19"/>
      <c r="G12" s="44" t="s">
        <v>72</v>
      </c>
      <c r="H12" s="45" t="s">
        <v>73</v>
      </c>
      <c r="I12" s="46">
        <v>4490220</v>
      </c>
      <c r="J12" s="19"/>
      <c r="K12" s="19"/>
      <c r="L12" s="19"/>
      <c r="M12" s="19"/>
      <c r="N12" s="19"/>
      <c r="O12" s="19"/>
      <c r="P12" s="19"/>
    </row>
    <row r="13" spans="1:16" ht="14.5" customHeight="1" thickBot="1" x14ac:dyDescent="0.35">
      <c r="A13" s="19"/>
      <c r="B13" s="19"/>
      <c r="C13" s="19"/>
      <c r="D13" s="19"/>
      <c r="E13" s="19"/>
      <c r="F13" s="19"/>
      <c r="G13" s="44" t="s">
        <v>74</v>
      </c>
      <c r="H13" s="45" t="s">
        <v>73</v>
      </c>
      <c r="I13" s="46">
        <v>31713964.02</v>
      </c>
      <c r="J13" s="19"/>
      <c r="K13" s="19"/>
      <c r="L13" s="19"/>
      <c r="M13" s="19"/>
      <c r="N13" s="19"/>
      <c r="O13" s="19"/>
      <c r="P13" s="19"/>
    </row>
    <row r="14" spans="1:16" ht="14.5" customHeight="1" thickBot="1" x14ac:dyDescent="0.35">
      <c r="A14" s="19"/>
      <c r="B14" s="19"/>
      <c r="C14" s="19"/>
      <c r="D14" s="19"/>
      <c r="E14" s="19"/>
      <c r="F14" s="19"/>
      <c r="G14" s="44" t="s">
        <v>75</v>
      </c>
      <c r="H14" s="45" t="s">
        <v>76</v>
      </c>
      <c r="I14" s="47">
        <v>203</v>
      </c>
      <c r="J14" s="19"/>
      <c r="K14" s="19"/>
      <c r="L14" s="19"/>
      <c r="M14" s="19"/>
      <c r="N14" s="19"/>
      <c r="O14" s="19"/>
      <c r="P14" s="19"/>
    </row>
    <row r="15" spans="1:16" ht="14.5" customHeight="1" thickBot="1" x14ac:dyDescent="0.35">
      <c r="A15" s="19"/>
      <c r="B15" s="19"/>
      <c r="C15" s="19"/>
      <c r="D15" s="19"/>
      <c r="E15" s="19"/>
      <c r="F15" s="19"/>
      <c r="G15" s="44" t="s">
        <v>77</v>
      </c>
      <c r="H15" s="45" t="s">
        <v>60</v>
      </c>
      <c r="I15" s="48">
        <v>23.163226396708158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0.677925</v>
      </c>
      <c r="F40" s="78">
        <v>0.72311999999999999</v>
      </c>
      <c r="G40" s="78">
        <v>0.76831500000000008</v>
      </c>
      <c r="H40" s="78">
        <v>0.81351000000000007</v>
      </c>
      <c r="I40" s="78">
        <v>0.85870500000000005</v>
      </c>
      <c r="J40" s="54">
        <v>0.90390000000000004</v>
      </c>
      <c r="K40" s="78">
        <v>0.94909500000000002</v>
      </c>
      <c r="L40" s="78">
        <v>0.99429000000000001</v>
      </c>
      <c r="M40" s="78">
        <v>1.039485</v>
      </c>
      <c r="N40" s="78">
        <v>1.0846800000000001</v>
      </c>
      <c r="O40" s="78">
        <v>1.129875</v>
      </c>
      <c r="P40" s="19"/>
    </row>
    <row r="41" spans="1:16" x14ac:dyDescent="0.3">
      <c r="A41" s="19"/>
      <c r="B41" s="19"/>
      <c r="C41" s="55">
        <v>-0.2</v>
      </c>
      <c r="D41" s="56">
        <v>118024.2</v>
      </c>
      <c r="E41" s="90">
        <v>-0.46294676017068848</v>
      </c>
      <c r="F41" s="90">
        <v>-0.42714321084873441</v>
      </c>
      <c r="G41" s="90">
        <v>-0.39133966152678024</v>
      </c>
      <c r="H41" s="90">
        <v>-0.35553611220482617</v>
      </c>
      <c r="I41" s="90">
        <v>-0.31973256288287211</v>
      </c>
      <c r="J41" s="90">
        <v>-0.28392901356091793</v>
      </c>
      <c r="K41" s="90">
        <v>-0.24812546423896387</v>
      </c>
      <c r="L41" s="90">
        <v>-0.2123219149170098</v>
      </c>
      <c r="M41" s="90">
        <v>-0.17651836559505574</v>
      </c>
      <c r="N41" s="90">
        <v>-0.14071481627310156</v>
      </c>
      <c r="O41" s="90">
        <v>-0.10491126695114739</v>
      </c>
      <c r="P41" s="19"/>
    </row>
    <row r="42" spans="1:16" x14ac:dyDescent="0.3">
      <c r="A42" s="19"/>
      <c r="B42" s="19"/>
      <c r="C42" s="55">
        <v>-0.15</v>
      </c>
      <c r="D42" s="56">
        <v>147530.25</v>
      </c>
      <c r="E42" s="90">
        <v>-0.32868345021336065</v>
      </c>
      <c r="F42" s="90">
        <v>-0.28392901356091804</v>
      </c>
      <c r="G42" s="90">
        <v>-0.23917457690847532</v>
      </c>
      <c r="H42" s="90">
        <v>-0.19442014025603271</v>
      </c>
      <c r="I42" s="90">
        <v>-0.14966570360358999</v>
      </c>
      <c r="J42" s="90">
        <v>-0.10491126695114739</v>
      </c>
      <c r="K42" s="90">
        <v>-6.0156830298704778E-2</v>
      </c>
      <c r="L42" s="90">
        <v>-1.540239364626228E-2</v>
      </c>
      <c r="M42" s="90">
        <v>2.9352043006180439E-2</v>
      </c>
      <c r="N42" s="90">
        <v>7.4106479658623048E-2</v>
      </c>
      <c r="O42" s="90">
        <v>0.11886091631106566</v>
      </c>
      <c r="P42" s="19"/>
    </row>
    <row r="43" spans="1:16" x14ac:dyDescent="0.3">
      <c r="A43" s="19"/>
      <c r="B43" s="19"/>
      <c r="C43" s="55">
        <v>-0.1</v>
      </c>
      <c r="D43" s="56">
        <v>173565</v>
      </c>
      <c r="E43" s="90">
        <v>-0.21021582378042425</v>
      </c>
      <c r="F43" s="90">
        <v>-0.15756354536578587</v>
      </c>
      <c r="G43" s="90">
        <v>-0.10491126695114739</v>
      </c>
      <c r="H43" s="90">
        <v>-5.225898853650901E-2</v>
      </c>
      <c r="I43" s="90">
        <v>3.9328987812936589E-4</v>
      </c>
      <c r="J43" s="90">
        <v>5.3045568292767742E-2</v>
      </c>
      <c r="K43" s="90">
        <v>0.10569784670740612</v>
      </c>
      <c r="L43" s="90">
        <v>0.15835012512204449</v>
      </c>
      <c r="M43" s="90">
        <v>0.21100240353668287</v>
      </c>
      <c r="N43" s="90">
        <v>0.26365468195132125</v>
      </c>
      <c r="O43" s="90">
        <v>0.31630696036595962</v>
      </c>
      <c r="P43" s="19"/>
    </row>
    <row r="44" spans="1:16" x14ac:dyDescent="0.3">
      <c r="A44" s="19"/>
      <c r="B44" s="19"/>
      <c r="C44" s="55">
        <v>-0.05</v>
      </c>
      <c r="D44" s="56">
        <v>192850</v>
      </c>
      <c r="E44" s="90">
        <v>-0.12246202642269366</v>
      </c>
      <c r="F44" s="90">
        <v>-6.3959494850873155E-2</v>
      </c>
      <c r="G44" s="90">
        <v>-5.4569632790525402E-3</v>
      </c>
      <c r="H44" s="90">
        <v>5.3045568292767742E-2</v>
      </c>
      <c r="I44" s="90">
        <v>0.11154809986458813</v>
      </c>
      <c r="J44" s="90">
        <v>0.17005063143640875</v>
      </c>
      <c r="K44" s="90">
        <v>0.22855316300822892</v>
      </c>
      <c r="L44" s="90">
        <v>0.28705569458004931</v>
      </c>
      <c r="M44" s="90">
        <v>0.34555822615186993</v>
      </c>
      <c r="N44" s="90">
        <v>0.40406075772369032</v>
      </c>
      <c r="O44" s="90">
        <v>0.46256328929551049</v>
      </c>
      <c r="P44" s="19"/>
    </row>
    <row r="45" spans="1:16" x14ac:dyDescent="0.3">
      <c r="A45" s="19"/>
      <c r="B45" s="19"/>
      <c r="C45" s="51" t="s">
        <v>86</v>
      </c>
      <c r="D45" s="57">
        <v>203000</v>
      </c>
      <c r="E45" s="90">
        <v>-7.6275817287045911E-2</v>
      </c>
      <c r="F45" s="90">
        <v>-1.4694205106182356E-2</v>
      </c>
      <c r="G45" s="90">
        <v>4.688740707468142E-2</v>
      </c>
      <c r="H45" s="90">
        <v>0.10846901925554508</v>
      </c>
      <c r="I45" s="90">
        <v>0.17005063143640875</v>
      </c>
      <c r="J45" s="90">
        <v>0.23163224361727219</v>
      </c>
      <c r="K45" s="90">
        <v>0.29321385579813586</v>
      </c>
      <c r="L45" s="90">
        <v>0.3547954679789993</v>
      </c>
      <c r="M45" s="90">
        <v>0.41637708015986297</v>
      </c>
      <c r="N45" s="90">
        <v>0.47795869234072663</v>
      </c>
      <c r="O45" s="90">
        <v>0.53954030452159008</v>
      </c>
      <c r="P45" s="19"/>
    </row>
    <row r="46" spans="1:16" ht="14.5" customHeight="1" x14ac:dyDescent="0.3">
      <c r="A46" s="19"/>
      <c r="B46" s="19"/>
      <c r="C46" s="55">
        <v>0.05</v>
      </c>
      <c r="D46" s="56">
        <v>213150</v>
      </c>
      <c r="E46" s="90">
        <v>-3.0089608151398273E-2</v>
      </c>
      <c r="F46" s="90">
        <v>3.4571084638508554E-2</v>
      </c>
      <c r="G46" s="90">
        <v>9.9231777428415491E-2</v>
      </c>
      <c r="H46" s="90">
        <v>0.16389247021832221</v>
      </c>
      <c r="I46" s="90">
        <v>0.22855316300822892</v>
      </c>
      <c r="J46" s="90">
        <v>0.29321385579813586</v>
      </c>
      <c r="K46" s="90">
        <v>0.35787454858804257</v>
      </c>
      <c r="L46" s="90">
        <v>0.42253524137794929</v>
      </c>
      <c r="M46" s="90">
        <v>0.487195934167856</v>
      </c>
      <c r="N46" s="90">
        <v>0.55185662695776294</v>
      </c>
      <c r="O46" s="90">
        <v>0.61651731974766966</v>
      </c>
      <c r="P46" s="19"/>
    </row>
    <row r="47" spans="1:16" x14ac:dyDescent="0.3">
      <c r="A47" s="19"/>
      <c r="B47" s="19"/>
      <c r="C47" s="55">
        <v>0.1</v>
      </c>
      <c r="D47" s="56">
        <v>234465</v>
      </c>
      <c r="E47" s="90">
        <v>6.6901431033461911E-2</v>
      </c>
      <c r="F47" s="90">
        <v>0.13802819310235948</v>
      </c>
      <c r="G47" s="90">
        <v>0.20915495517125704</v>
      </c>
      <c r="H47" s="90">
        <v>0.28028171724015438</v>
      </c>
      <c r="I47" s="90">
        <v>0.35140847930905195</v>
      </c>
      <c r="J47" s="90">
        <v>0.42253524137794929</v>
      </c>
      <c r="K47" s="90">
        <v>0.49366200344684685</v>
      </c>
      <c r="L47" s="90">
        <v>0.5647887655157442</v>
      </c>
      <c r="M47" s="90">
        <v>0.63591552758464154</v>
      </c>
      <c r="N47" s="90">
        <v>0.70704228965353932</v>
      </c>
      <c r="O47" s="90">
        <v>0.77816905172243644</v>
      </c>
      <c r="P47" s="19"/>
    </row>
    <row r="48" spans="1:16" x14ac:dyDescent="0.3">
      <c r="A48" s="19"/>
      <c r="B48" s="19"/>
      <c r="C48" s="55">
        <v>0.15</v>
      </c>
      <c r="D48" s="56">
        <v>269634.75</v>
      </c>
      <c r="E48" s="90">
        <v>0.22693664568848138</v>
      </c>
      <c r="F48" s="90">
        <v>0.30873242206771323</v>
      </c>
      <c r="G48" s="90">
        <v>0.39052819844694553</v>
      </c>
      <c r="H48" s="90">
        <v>0.47232397482617761</v>
      </c>
      <c r="I48" s="90">
        <v>0.55411975120540968</v>
      </c>
      <c r="J48" s="90">
        <v>0.63591552758464176</v>
      </c>
      <c r="K48" s="90">
        <v>0.71771130396387384</v>
      </c>
      <c r="L48" s="90">
        <v>0.79950708034310569</v>
      </c>
      <c r="M48" s="90">
        <v>0.88130285672233821</v>
      </c>
      <c r="N48" s="90">
        <v>0.96309863310157007</v>
      </c>
      <c r="O48" s="90">
        <v>1.0448944094808019</v>
      </c>
      <c r="P48" s="19"/>
    </row>
    <row r="49" spans="1:16" ht="14.5" thickBot="1" x14ac:dyDescent="0.35">
      <c r="A49" s="19"/>
      <c r="B49" s="19"/>
      <c r="C49" s="55">
        <v>0.2</v>
      </c>
      <c r="D49" s="58">
        <v>323561.7</v>
      </c>
      <c r="E49" s="90">
        <v>0.47232397482617761</v>
      </c>
      <c r="F49" s="90">
        <v>0.5704789064812561</v>
      </c>
      <c r="G49" s="90">
        <v>0.66863383813633481</v>
      </c>
      <c r="H49" s="90">
        <v>0.7667887697914133</v>
      </c>
      <c r="I49" s="90">
        <v>0.86494370144649158</v>
      </c>
      <c r="J49" s="90">
        <v>0.96309863310157007</v>
      </c>
      <c r="K49" s="90">
        <v>1.0612535647566483</v>
      </c>
      <c r="L49" s="90">
        <v>1.1594084964117268</v>
      </c>
      <c r="M49" s="90">
        <v>1.2575634280668053</v>
      </c>
      <c r="N49" s="90">
        <v>1.3557183597218843</v>
      </c>
      <c r="O49" s="90">
        <v>1.4538732913769628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2025-12-02T14:49:58Z</dcterms:modified>
</cp:coreProperties>
</file>