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B923CE1-7729-4B39-8182-170FD14ACB47}"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<sst xmlns="http://schemas.openxmlformats.org/spreadsheetml/2006/main" count="236" uniqueCount="135">
  <si>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</si>
  <si>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</si>
  <si>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</si>
  <si>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</si>
  <si>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</si>
  <si>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</si>
  <si>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</si>
  <si>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</si>
  <si>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</si>
  <si>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</si>
  <si>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</si>
  <si>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</si>
  <si>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</si>
  <si>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</si>
  <si>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</si>
  <si>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</si>
  <si>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</si>
  <si>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</si>
  <si>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</si>
  <si>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</si>
  <si>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</si>
  <si>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</si>
  <si>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</si>
  <si>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</si>
  <si>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</si>
  <si>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</si>
  <si>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</si>
  <si>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</si>
  <si>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</si>
  <si>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</si>
  <si>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</si>
  <si>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</si>
  <si>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</si>
  <si>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</si>
  <si>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</si>
  <si>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</si>
  <si>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</si>
  <si>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</si>
  <si>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</si>
  <si>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</si>
  <si>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</si>
  <si>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</si>
  <si>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</si>
  <si>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</si>
  <si>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</si>
  <si>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</si>
  <si>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</si>
  <si>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</si>
  <si>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</si>
  <si>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</si>
  <si>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</si>
  <si>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</si>
  <si>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</si>
  <si>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</si>
  <si>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</si>
  <si>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</si>
  <si>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</si>
  <si>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</si>
  <si>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</si>
  <si>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</si>
  <si>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</si>
  <si>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</si>
  <si>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</si>
  <si>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</si>
  <si>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</si>
  <si>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</si>
  <si>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</si>
  <si>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</si>
  <si>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</si>
  <si>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</si>
  <si>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</si>
  <si>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</si>
  <si>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</si>
  <si>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</si>
  <si>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</si>
  <si>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</si>
  <si>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</si>
  <si>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</si>
  <si>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</si>
  <si>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</si>
  <si>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</si>
  <si>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</si>
  <si>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</si>
  <si>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</si>
  <si>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</si>
  <si>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</si>
  <si>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</si>
  <si>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</si>
  <si>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</si>
  <si>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</si>
  <si>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</si>
  <si>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</si>
  <si>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</si>
  <si>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</si>
  <si>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</si>
  <si>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</si>
  <si>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</si>
  <si>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</si>
  <si>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</si>
  <si>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</si>
  <si>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</si>
  <si>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</si>
  <si>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</si>
  <si>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MARACUYA AMARILLO CUNDINAMARCA LA MESA</t>
  </si>
  <si>
    <t>Premio ALIDE 2025 a la Gestión y Modernización Tecnológica – Por el aplicativo Decision.</t>
  </si>
  <si>
    <t>2025 Q3</t>
  </si>
  <si>
    <t>2018 Q2</t>
  </si>
  <si>
    <t>Material de propagacion: Colino/Plántula // Distancia de siembra: 4 x 4 // Densidad de siembra - Plantas/Ha.: 625 // Duracion del ciclo: 2 años // Productividad/Ha/Ciclo: 32.500 kg // Inicio de Produccion desde la siembra: año 1  // Duracion de la etapa productiva: 2 años // Productividad promedio en etapa productiva  // Cultivo asociado: NA // Productividad promedio etapa productiva: 16.250 kg // % Rendimiento 1ra. Calidad: 75 // % Rendimiento 2da. Calidad: 25 // Precio de venta ponderado por calidad: $3.794 // Valor Jornal: $94.737 // Otros: NA</t>
  </si>
  <si>
    <t>El presente documento corresponde a una actualización del documento PDF de la AgroGuía correspondiente a Maracuya Amarillo Cundinamarca La Mesa publicada en la página web, y consta de las siguientes partes:</t>
  </si>
  <si>
    <t>- Flujo anualizado de los ingresos (precio y rendimiento) y los costos de producción para una hectárea de
Maracuya Amarillo Cundinamarca La Mesa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</si>
  <si>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Maracuya Amarillo Cundinamarca La Mesa.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</si>
  <si>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</si>
  <si>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</si>
  <si>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</si>
  <si>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</si>
  <si>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Maracuya Amarillo Cundinamarca La Mesa.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</si>
  <si>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</si>
  <si>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</si>
  <si>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Maracuya Amarillo Cundinamarca La Mesa, en lo que respecta a la mano de obra incluye actividades como la preparación del terreno, la siembra, el trazado y el ahoyado, entre otras, y ascienden a un total de $2,2 millones de pesos (equivalente a 23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</si>
  <si>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Maracuya Amarillo Cundinamarca La Mesa, en lo que respecta a la mano de obra incluye actividades como la fertilización, riego, control de malezas, plagas y enfermedades, entre otras, y ascienden a un total de $6,0 millones de pesos (equivalente a 63 jornales). En cuanto a los insumos, se incluyen los fertilizantes, plaguicidas, transportes, entre otras, que en conjunto ascienden a  $12,1 millones.</t>
  </si>
  <si>
    <t>Nota 1: en caso de utilizar esta información para el desarrollo de otras publicaciones, por favor citar FINAGRO, "Agro Guía - Marcos de Referencia Agroeconómicos"</t>
  </si>
  <si>
    <t>Los costos totales del ciclo para esta actualización (2025 Q3) equivalen a $45,1 millones, en comparación con los costos del marco original que ascienden a $18,0 millones, (mes de publicación del marco: mayo - 2018).
La rentabilidad actualizada (2025 Q3) subió frente a la rentabilidad de la primera AgroGuía, pasando del 52,7% al 173,7%. Mientras que el crecimiento de los costos fue del 250,6%, el crecimiento de los ingresos fue del 324,3%.</t>
  </si>
  <si>
    <t>En cuanto a los costos de mano de obra de la AgroGuía actualizada, se destaca la participación de cosecha y beneficio seguido de control arvenses, que representan el 59% y el 13% del costo total, respectivamente. En cuanto a los costos de insumos, se destaca la participación de transporte seguido de tutorado, que representan el 52% y el 27% del costo total, respectivamente.</t>
  </si>
  <si>
    <t>A continuación, se presenta la desagregación de los costos de mano de obra e insumos según las diferentes actividades vinculadas a la producción de MARACUYA AMARILLO CUNDINAMARCA LA MESA</t>
  </si>
  <si>
    <t>En cuanto a los costos de mano de obra, se destaca la participación de cosecha y beneficio segido por control arvenses que representan el 59% y el 13% del costo total, respectivamente. En cuanto a los costos de insumos, se destaca la participación de transporte segido por tutorado que representan el 51% y el 26% del costo total, respectivamente.</t>
  </si>
  <si>
    <t>En cuanto a los costos de mano de obra, se destaca la participación de cosecha y beneficio segido por control arvenses que representan el 59% y el 13% del costo total, respectivamente. En cuanto a los costos de insumos, se destaca la participación de transporte segido por tutorado que representan el 52% y el 27% del costo total, respectivamente.</t>
  </si>
  <si>
    <t>En cuanto a los costos de mano de obra, se destaca la participación de cosecha y beneficio segido por control arvenses que representan el 59% y el 13% del costo total, respectivamente.</t>
  </si>
  <si>
    <t>En cuanto a los costos de insumos, se destaca la participación de transporte segido por tutorado que representan el 52% y el 27% del costo total, respectivamente.</t>
  </si>
  <si>
    <t>En cuanto a los costos de insumos, se destaca la participación de transporte segido por tutorado que representan el 51% y el 26% del costo total, respectivamente.</t>
  </si>
  <si>
    <t>En cuanto a los costos de mano de obra, se destaca la participación de cosecha y beneficio segido por control arvenses que representan el 59% y el 13% del costo total, respectivamente.En cuanto a los costos de insumos, se destaca la participación de transporte segido por tutorado que representan el 51% y el 26% del costo total, respectivamente.</t>
  </si>
  <si>
    <t>De acuerdo con el comportamiento histórico del sistema productivo, se efectuó un análisis de sensibilidad del margen de utilidad obtenido en la producción de MARACUYA AMARILLO CUNDINAMARCA LA MESA, frente a diferentes escenarios de variación de precios de venta en finca y rendimientos probables (kg/ha).</t>
  </si>
  <si>
    <t>Con un precio ponderado de COP $ 3.794/kg y con un rendimiento por hectárea de 32.500 kg por ciclo; el margen de utilidad obtenido en la producción de 0 es del 63%.</t>
  </si>
  <si>
    <t>El precio mínimo ponderado para cubrir los costos de producción, con un rendimiento de 32.500 kg para todo el ciclo de producción, es COP $ 1.386/kg.</t>
  </si>
  <si>
    <t>El rendimiento mínimo por ha/ciclo para cubrir los costos de producción, con un precio ponderado de COP $ 3.794, es de 11.876 kg/ha para todo el ciclo.</t>
  </si>
  <si>
    <t>El siguiente cuadro presenta diferentes escenarios de rentabilidad para el sistema productivo de MARACUYA AMARILLO CUNDINAMARCA LA MESA,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</si>
</sst>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BF681942-C820-2541-FDB9-C5A037B77C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B1C5739-E2E3-E076-AC5E-03E9E4190B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10A5D37A-2CFB-267D-50E2-1B57CA8004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1835C739-CE38-4CAD-D4DA-7435824AB33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4AAF829-18FF-80B6-70F7-30CAEFB65E2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3C36EEF8-282F-8671-5460-3F79B7A076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9E29C3B-AB2C-07FC-293E-DCCB465C18C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8EA7D6D-3CEC-17E7-9ACA-857422E299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94839090-AD7E-5E23-4604-42DC3D85A3D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06944FC-1CCC-CCFB-76D5-963BF363A26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2178.9499999999998</v>
      </c>
      <c r="C7" s="22">
        <v>5978.3</v>
      </c>
      <c r="D7" s="22">
        <v>11432.9</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19590.150000000001</v>
      </c>
      <c r="AH7" s="23">
        <v>0.43479243946720414</v>
      </c>
    </row>
    <row r="8" spans="1:34" x14ac:dyDescent="0.3">
      <c r="A8" s="5" t="s">
        <v>101</v>
      </c>
      <c r="B8" s="22">
        <v>707.46</v>
      </c>
      <c r="C8" s="22">
        <v>12055.09</v>
      </c>
      <c r="D8" s="22">
        <v>12703.62</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25466.17</v>
      </c>
      <c r="AH8" s="23">
        <v>0.56520756053279575</v>
      </c>
    </row>
    <row r="9" spans="1:34" x14ac:dyDescent="0.3">
      <c r="A9" s="9" t="s">
        <v>100</v>
      </c>
      <c r="B9" s="22">
        <v>2886.41</v>
      </c>
      <c r="C9" s="22">
        <v>18033.38</v>
      </c>
      <c r="D9" s="22">
        <v>24136.52</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45056.31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5625</v>
      </c>
      <c r="D11" s="24">
        <v>18750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24375</v>
      </c>
      <c r="AH11" s="28"/>
    </row>
    <row r="12" spans="1:34" x14ac:dyDescent="0.3">
      <c r="A12" s="5" t="s">
        <v>19</v>
      </c>
      <c r="B12" s="24"/>
      <c r="C12" s="24">
        <v>1875</v>
      </c>
      <c r="D12" s="24">
        <v>6250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8125</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4.0529999999999999</v>
      </c>
      <c r="D15" s="25">
        <v>4.0529999999999999</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4.0529999999999999</v>
      </c>
      <c r="AH15" s="28"/>
    </row>
    <row r="16" spans="1:34" x14ac:dyDescent="0.3">
      <c r="A16" s="5" t="s">
        <v>15</v>
      </c>
      <c r="B16" s="25"/>
      <c r="C16" s="25">
        <v>3.016</v>
      </c>
      <c r="D16" s="25">
        <v>3.016</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3.016</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28453.13</v>
      </c>
      <c r="D19" s="22">
        <v>94843.75</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123296.88</v>
      </c>
      <c r="AH19" s="28"/>
    </row>
    <row r="20" spans="1:34" x14ac:dyDescent="0.3">
      <c r="A20" s="3" t="s">
        <v>11</v>
      </c>
      <c r="B20" s="26">
        <v>-2886.41</v>
      </c>
      <c r="C20" s="26">
        <v>10419.74</v>
      </c>
      <c r="D20" s="26">
        <v>70707.23</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78240.56</v>
      </c>
      <c r="AH20" s="31"/>
    </row>
    <row r="21" spans="1:34" x14ac:dyDescent="0.3">
      <c r="J21" s="19"/>
      <c r="AG21" s="88">
        <v>1.7365059860421113</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3445</v>
      </c>
      <c r="D121" s="70">
        <v>4830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8275</v>
      </c>
      <c r="AH121" s="71">
        <v>0.46023871233272895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4877.8</v>
      </c>
      <c r="D122" s="70">
        <v>4827</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9704.7999999999993</v>
      </c>
      <c r="AH122" s="71">
        <v>0.53976128766727105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8322.7999999999993</v>
      </c>
      <c r="D123" s="70">
        <v>9657</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17979.8</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5625</v>
      </c>
      <c r="D125" s="73">
        <v>18750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24375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1875</v>
      </c>
      <c r="D126" s="73">
        <v>6250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8125</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1.25</v>
      </c>
      <c r="D129" s="74">
        <v>1.25</v>
      </c>
      <c r="E129" s="74">
        <v>1.25</v>
      </c>
      <c r="F129" s="74">
        <v>1.25</v>
      </c>
      <c r="G129" s="74">
        <v>1.25</v>
      </c>
      <c r="H129" s="97">
        <v>1.25</v>
      </c>
      <c r="I129" s="74">
        <v>1.25</v>
      </c>
      <c r="J129" s="74">
        <v>1.25</v>
      </c>
      <c r="K129" s="74">
        <v>1.25</v>
      </c>
      <c r="L129" s="74">
        <v>1.25</v>
      </c>
      <c r="M129" s="74">
        <v>1.25</v>
      </c>
      <c r="N129" s="74">
        <v>1.25</v>
      </c>
      <c r="O129" s="74">
        <v>1.25</v>
      </c>
      <c r="P129" s="74">
        <v>1.25</v>
      </c>
      <c r="Q129" s="74">
        <v>1.25</v>
      </c>
      <c r="R129" s="74">
        <v>1.25</v>
      </c>
      <c r="S129" s="74">
        <v>1.25</v>
      </c>
      <c r="T129" s="74">
        <v>1.25</v>
      </c>
      <c r="U129" s="74">
        <v>1.25</v>
      </c>
      <c r="V129" s="74">
        <v>1.25</v>
      </c>
      <c r="W129" s="74">
        <v>1.25</v>
      </c>
      <c r="X129" s="74">
        <v>1.25</v>
      </c>
      <c r="Y129" s="74">
        <v>1.25</v>
      </c>
      <c r="Z129" s="74">
        <v>1.25</v>
      </c>
      <c r="AA129" s="74">
        <v>1.25</v>
      </c>
      <c r="AB129" s="74">
        <v>1.25</v>
      </c>
      <c r="AC129" s="74">
        <v>1.25</v>
      </c>
      <c r="AD129" s="74">
        <v>1.25</v>
      </c>
      <c r="AE129" s="74">
        <v>1.25</v>
      </c>
      <c r="AF129" s="74">
        <v>1.25</v>
      </c>
      <c r="AG129" s="74">
        <v>1.25</v>
      </c>
      <c r="AH129" s="63"/>
    </row>
    <row r="130" spans="1:40" s="21" customFormat="1" x14ac:dyDescent="0.3">
      <c r="A130" s="68" t="s">
        <v>15</v>
      </c>
      <c r="B130" s="74"/>
      <c r="C130" s="74">
        <v>0.93</v>
      </c>
      <c r="D130" s="74">
        <v>0.93</v>
      </c>
      <c r="E130" s="74">
        <v>0.93</v>
      </c>
      <c r="F130" s="74">
        <v>0.93</v>
      </c>
      <c r="G130" s="74">
        <v>0.93</v>
      </c>
      <c r="H130" s="74">
        <v>0.93</v>
      </c>
      <c r="I130" s="74">
        <v>0.93</v>
      </c>
      <c r="J130" s="74">
        <v>0.93</v>
      </c>
      <c r="K130" s="74">
        <v>0.93</v>
      </c>
      <c r="L130" s="74">
        <v>0.93</v>
      </c>
      <c r="M130" s="74">
        <v>0.93</v>
      </c>
      <c r="N130" s="74">
        <v>0.93</v>
      </c>
      <c r="O130" s="74">
        <v>0.93</v>
      </c>
      <c r="P130" s="74">
        <v>0.93</v>
      </c>
      <c r="Q130" s="74">
        <v>0.93</v>
      </c>
      <c r="R130" s="74">
        <v>0.93</v>
      </c>
      <c r="S130" s="74">
        <v>0.93</v>
      </c>
      <c r="T130" s="74">
        <v>0.93</v>
      </c>
      <c r="U130" s="74">
        <v>0.93</v>
      </c>
      <c r="V130" s="74">
        <v>0.93</v>
      </c>
      <c r="W130" s="74">
        <v>0.93</v>
      </c>
      <c r="X130" s="74">
        <v>0.93</v>
      </c>
      <c r="Y130" s="74">
        <v>0.93</v>
      </c>
      <c r="Z130" s="74">
        <v>0.93</v>
      </c>
      <c r="AA130" s="74">
        <v>0.93</v>
      </c>
      <c r="AB130" s="74">
        <v>0.93</v>
      </c>
      <c r="AC130" s="74">
        <v>0.93</v>
      </c>
      <c r="AD130" s="74">
        <v>0.93</v>
      </c>
      <c r="AE130" s="74">
        <v>0.93</v>
      </c>
      <c r="AF130" s="74">
        <v>0.93</v>
      </c>
      <c r="AG130" s="74">
        <v>0.93</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8775</v>
      </c>
      <c r="D133" s="70">
        <v>29250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38025</v>
      </c>
      <c r="AH133" s="63"/>
    </row>
    <row r="134" spans="1:40" s="21" customFormat="1" x14ac:dyDescent="0.3">
      <c r="A134" s="66" t="s">
        <v>11</v>
      </c>
      <c r="B134" s="70"/>
      <c r="C134" s="70">
        <v>452.2</v>
      </c>
      <c r="D134" s="70">
        <v>19593</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20045.2</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1040000</v>
      </c>
      <c r="J5" t="s">
        <v>4</v>
      </c>
      <c r="K5" s="1">
        <v>66000</v>
      </c>
      <c r="S5" s="120"/>
      <c r="T5" s="120"/>
      <c r="U5" s="120"/>
      <c r="V5" s="120"/>
      <c r="W5" s="120"/>
      <c r="X5" s="120"/>
      <c r="Y5" s="120"/>
      <c r="Z5" s="120"/>
    </row>
    <row r="6" spans="1:27" x14ac:dyDescent="0.35">
      <c r="A6" t="s">
        <v>8</v>
      </c>
      <c r="B6" s="1">
        <v>160000</v>
      </c>
      <c r="J6" t="s">
        <v>8</v>
      </c>
      <c r="K6" s="1">
        <v>300000</v>
      </c>
      <c r="S6" s="120"/>
      <c r="T6" s="120"/>
      <c r="U6" s="120"/>
      <c r="V6" s="120"/>
      <c r="W6" s="120"/>
      <c r="X6" s="120"/>
      <c r="Y6" s="120"/>
      <c r="Z6" s="120"/>
      <c r="AA6" s="18"/>
    </row>
    <row r="7" spans="1:27" x14ac:dyDescent="0.35">
      <c r="A7" t="s">
        <v>9</v>
      </c>
      <c r="B7" s="1">
        <v>4875000</v>
      </c>
      <c r="J7" t="s">
        <v>9</v>
      </c>
      <c r="K7" s="1">
        <v>858000</v>
      </c>
      <c r="S7" s="120"/>
      <c r="T7" s="120"/>
      <c r="U7" s="120"/>
      <c r="V7" s="120"/>
      <c r="W7" s="120"/>
      <c r="X7" s="120"/>
      <c r="Y7" s="120"/>
      <c r="Z7" s="120"/>
      <c r="AA7" s="18"/>
    </row>
    <row r="8" spans="1:27" x14ac:dyDescent="0.35">
      <c r="A8" t="s">
        <v>7</v>
      </c>
      <c r="B8" s="1">
        <v>0</v>
      </c>
      <c r="J8" t="s">
        <v>7</v>
      </c>
      <c r="K8" s="1">
        <v>542000</v>
      </c>
      <c r="S8" s="120"/>
      <c r="T8" s="120"/>
      <c r="U8" s="120"/>
      <c r="V8" s="120"/>
      <c r="W8" s="120"/>
      <c r="X8" s="120"/>
      <c r="Y8" s="120"/>
      <c r="Z8" s="120"/>
    </row>
    <row r="9" spans="1:27" x14ac:dyDescent="0.35">
      <c r="A9" t="s">
        <v>3</v>
      </c>
      <c r="B9" s="1">
        <v>1000000</v>
      </c>
      <c r="J9" t="s">
        <v>3</v>
      </c>
      <c r="K9" s="1">
        <v>262800</v>
      </c>
      <c r="S9" s="120"/>
      <c r="T9" s="120"/>
      <c r="U9" s="120"/>
      <c r="V9" s="120"/>
      <c r="W9" s="120"/>
      <c r="X9" s="120"/>
      <c r="Y9" s="120"/>
      <c r="Z9" s="120"/>
    </row>
    <row r="10" spans="1:27" x14ac:dyDescent="0.35">
      <c r="A10" t="s">
        <v>6</v>
      </c>
      <c r="B10" s="1">
        <v>160000</v>
      </c>
      <c r="J10" t="s">
        <v>6</v>
      </c>
      <c r="K10" s="1">
        <v>200000</v>
      </c>
      <c r="S10" s="120"/>
      <c r="T10" s="120"/>
      <c r="U10" s="120"/>
      <c r="V10" s="120"/>
      <c r="W10" s="120"/>
      <c r="X10" s="120"/>
      <c r="Y10" s="120"/>
      <c r="Z10" s="120"/>
    </row>
    <row r="11" spans="1:27" x14ac:dyDescent="0.35">
      <c r="A11" t="s">
        <v>5</v>
      </c>
      <c r="B11" s="1">
        <v>560000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4911000</v>
      </c>
    </row>
    <row r="14" spans="1:27" x14ac:dyDescent="0.35">
      <c r="A14" t="s">
        <v>63</v>
      </c>
      <c r="B14" s="1">
        <v>480000</v>
      </c>
      <c r="J14" t="s">
        <v>63</v>
      </c>
      <c r="K14" s="1">
        <v>2565000</v>
      </c>
    </row>
    <row r="15" spans="1:27" x14ac:dyDescent="0.35">
      <c r="A15" s="12" t="s">
        <v>64</v>
      </c>
      <c r="B15" s="13">
        <v>8275000</v>
      </c>
      <c r="J15" s="12" t="s">
        <v>64</v>
      </c>
      <c r="K15" s="13">
        <v>9704800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2463162</v>
      </c>
      <c r="J22" t="s">
        <v>4</v>
      </c>
      <c r="K22" s="1">
        <v>86204</v>
      </c>
      <c r="S22" s="120"/>
      <c r="T22" s="120"/>
      <c r="U22" s="120"/>
      <c r="V22" s="120"/>
      <c r="W22" s="120"/>
      <c r="X22" s="120"/>
      <c r="Y22" s="120"/>
      <c r="Z22" s="120"/>
    </row>
    <row r="23" spans="1:26" x14ac:dyDescent="0.35">
      <c r="A23" t="s">
        <v>8</v>
      </c>
      <c r="B23" s="1">
        <v>378948</v>
      </c>
      <c r="J23" t="s">
        <v>8</v>
      </c>
      <c r="K23" s="1">
        <v>688640</v>
      </c>
      <c r="S23" s="120"/>
      <c r="T23" s="120"/>
      <c r="U23" s="120"/>
      <c r="V23" s="120"/>
      <c r="W23" s="120"/>
      <c r="X23" s="120"/>
      <c r="Y23" s="120"/>
      <c r="Z23" s="120"/>
    </row>
    <row r="24" spans="1:26" ht="14.5" customHeight="1" x14ac:dyDescent="0.35">
      <c r="A24" t="s">
        <v>9</v>
      </c>
      <c r="B24" s="1">
        <v>11537500</v>
      </c>
      <c r="J24" t="s">
        <v>9</v>
      </c>
      <c r="K24" s="1">
        <v>2309733.0464716004</v>
      </c>
      <c r="S24" s="120"/>
      <c r="T24" s="120"/>
      <c r="U24" s="120"/>
      <c r="V24" s="120"/>
      <c r="W24" s="120"/>
      <c r="X24" s="120"/>
      <c r="Y24" s="120"/>
      <c r="Z24" s="120"/>
    </row>
    <row r="25" spans="1:26" x14ac:dyDescent="0.35">
      <c r="A25" t="s">
        <v>7</v>
      </c>
      <c r="B25" s="1">
        <v>0</v>
      </c>
      <c r="J25" t="s">
        <v>7</v>
      </c>
      <c r="K25" s="1">
        <v>1003854</v>
      </c>
      <c r="S25" s="120"/>
      <c r="T25" s="120"/>
      <c r="U25" s="120"/>
      <c r="V25" s="120"/>
      <c r="W25" s="120"/>
      <c r="X25" s="120"/>
      <c r="Y25" s="120"/>
      <c r="Z25" s="120"/>
    </row>
    <row r="26" spans="1:26" ht="14.5" customHeight="1" x14ac:dyDescent="0.35">
      <c r="A26" t="s">
        <v>3</v>
      </c>
      <c r="B26" s="1">
        <v>2368425</v>
      </c>
      <c r="J26" t="s">
        <v>3</v>
      </c>
      <c r="K26" s="1">
        <v>707456.69535283779</v>
      </c>
      <c r="S26" s="120"/>
      <c r="T26" s="120"/>
      <c r="U26" s="120"/>
      <c r="V26" s="120"/>
      <c r="W26" s="120"/>
      <c r="X26" s="120"/>
      <c r="Y26" s="120"/>
      <c r="Z26" s="120"/>
    </row>
    <row r="27" spans="1:26" x14ac:dyDescent="0.35">
      <c r="A27" t="s">
        <v>6</v>
      </c>
      <c r="B27" s="1">
        <v>378948</v>
      </c>
      <c r="J27" t="s">
        <v>6</v>
      </c>
      <c r="K27" s="1">
        <v>538399</v>
      </c>
      <c r="S27" s="120"/>
      <c r="T27" s="120"/>
      <c r="U27" s="120"/>
      <c r="V27" s="120"/>
      <c r="W27" s="120"/>
      <c r="X27" s="120"/>
      <c r="Y27" s="120"/>
      <c r="Z27" s="120"/>
    </row>
    <row r="28" spans="1:26" x14ac:dyDescent="0.35">
      <c r="A28" t="s">
        <v>5</v>
      </c>
      <c r="B28" s="1">
        <v>1326318</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13226912</v>
      </c>
    </row>
    <row r="31" spans="1:26" x14ac:dyDescent="0.35">
      <c r="A31" t="s">
        <v>63</v>
      </c>
      <c r="B31" s="1">
        <v>1136844</v>
      </c>
      <c r="J31" t="s">
        <v>63</v>
      </c>
      <c r="K31" s="1">
        <v>6904971</v>
      </c>
    </row>
    <row r="32" spans="1:26" x14ac:dyDescent="0.35">
      <c r="A32" s="12" t="s">
        <v>64</v>
      </c>
      <c r="B32" s="13">
        <v>19590145</v>
      </c>
      <c r="J32" s="12" t="s">
        <v>64</v>
      </c>
      <c r="K32" s="13">
        <v>25466169.741824437</v>
      </c>
    </row>
    <row r="35" spans="1:15" x14ac:dyDescent="0.35">
      <c r="B35" t="s">
        <v>66</v>
      </c>
      <c r="C35" t="s">
        <v>67</v>
      </c>
      <c r="D35" t="s">
        <v>23</v>
      </c>
      <c r="H35" t="s">
        <v>67</v>
      </c>
      <c r="I35" t="s">
        <v>23</v>
      </c>
    </row>
    <row r="36" spans="1:15" x14ac:dyDescent="0.35">
      <c r="A36" t="s">
        <v>106</v>
      </c>
      <c r="B36" s="14">
        <v>17979800</v>
      </c>
      <c r="C36" s="14">
        <v>8275000</v>
      </c>
      <c r="D36" s="14">
        <v>9704800</v>
      </c>
      <c r="G36" t="s">
        <v>106</v>
      </c>
      <c r="H36" s="15">
        <v>0.46023871233272895</v>
      </c>
      <c r="I36" s="15">
        <v>0.53976128766727105</v>
      </c>
    </row>
    <row r="37" spans="1:15" x14ac:dyDescent="0.35">
      <c r="A37" t="s">
        <v>105</v>
      </c>
      <c r="B37" s="14">
        <v>45056314.741824433</v>
      </c>
      <c r="C37" s="14">
        <v>19590145</v>
      </c>
      <c r="D37" s="14">
        <v>25466169.741824437</v>
      </c>
      <c r="G37" t="s">
        <v>105</v>
      </c>
      <c r="H37" s="15">
        <v>0.43479243946720419</v>
      </c>
      <c r="I37" s="15">
        <v>0.56520756053279586</v>
      </c>
    </row>
    <row r="38" spans="1:15" x14ac:dyDescent="0.35">
      <c r="O38" s="17">
        <v>15279701845094.662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1386.35</v>
      </c>
      <c r="J11" s="19"/>
      <c r="K11" s="19"/>
      <c r="L11" s="19"/>
      <c r="M11" s="19"/>
      <c r="N11" s="19"/>
      <c r="O11" s="19"/>
      <c r="P11" s="19"/>
    </row>
    <row r="12" spans="1:16" ht="14.5" customHeight="1" thickBot="1" x14ac:dyDescent="0.35">
      <c r="A12" s="19"/>
      <c r="B12" s="19"/>
      <c r="C12" s="19"/>
      <c r="D12" s="19"/>
      <c r="E12" s="19"/>
      <c r="F12" s="19"/>
      <c r="G12" s="44" t="s">
        <v>72</v>
      </c>
      <c r="H12" s="45" t="s">
        <v>73</v>
      </c>
      <c r="I12" s="46">
        <v>2886410</v>
      </c>
      <c r="J12" s="19"/>
      <c r="K12" s="19"/>
      <c r="L12" s="19"/>
      <c r="M12" s="19"/>
      <c r="N12" s="19"/>
      <c r="O12" s="19"/>
      <c r="P12" s="19"/>
    </row>
    <row r="13" spans="1:16" ht="14.5" customHeight="1" thickBot="1" x14ac:dyDescent="0.35">
      <c r="A13" s="19"/>
      <c r="B13" s="19"/>
      <c r="C13" s="19"/>
      <c r="D13" s="19"/>
      <c r="E13" s="19"/>
      <c r="F13" s="19"/>
      <c r="G13" s="44" t="s">
        <v>74</v>
      </c>
      <c r="H13" s="45" t="s">
        <v>73</v>
      </c>
      <c r="I13" s="46">
        <v>1003854</v>
      </c>
      <c r="J13" s="19"/>
      <c r="K13" s="19"/>
      <c r="L13" s="19"/>
      <c r="M13" s="19"/>
      <c r="N13" s="19"/>
      <c r="O13" s="19"/>
      <c r="P13" s="19"/>
    </row>
    <row r="14" spans="1:16" ht="14.5" customHeight="1" thickBot="1" x14ac:dyDescent="0.35">
      <c r="A14" s="19"/>
      <c r="B14" s="19"/>
      <c r="C14" s="19"/>
      <c r="D14" s="19"/>
      <c r="E14" s="19"/>
      <c r="F14" s="19"/>
      <c r="G14" s="44" t="s">
        <v>75</v>
      </c>
      <c r="H14" s="45" t="s">
        <v>76</v>
      </c>
      <c r="I14" s="47">
        <v>32.5</v>
      </c>
      <c r="J14" s="19"/>
      <c r="K14" s="19"/>
      <c r="L14" s="19"/>
      <c r="M14" s="19"/>
      <c r="N14" s="19"/>
      <c r="O14" s="19"/>
      <c r="P14" s="19"/>
    </row>
    <row r="15" spans="1:16" ht="14.5" customHeight="1" thickBot="1" x14ac:dyDescent="0.35">
      <c r="A15" s="19"/>
      <c r="B15" s="19"/>
      <c r="C15" s="19"/>
      <c r="D15" s="19"/>
      <c r="E15" s="19"/>
      <c r="F15" s="19"/>
      <c r="G15" s="44" t="s">
        <v>77</v>
      </c>
      <c r="H15" s="45" t="s">
        <v>60</v>
      </c>
      <c r="I15" s="48">
        <v>173.65059860421113</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2.8453126153846151</v>
      </c>
      <c r="F40" s="78">
        <v>3.035000123076923</v>
      </c>
      <c r="G40" s="78">
        <v>3.2246876307692309</v>
      </c>
      <c r="H40" s="78">
        <v>3.4143751384615384</v>
      </c>
      <c r="I40" s="78">
        <v>3.6040626461538459</v>
      </c>
      <c r="J40" s="54">
        <v>3.7937501538461538</v>
      </c>
      <c r="K40" s="78">
        <v>3.9834376615384617</v>
      </c>
      <c r="L40" s="78">
        <v>4.1731251692307687</v>
      </c>
      <c r="M40" s="78">
        <v>4.3628126769230766</v>
      </c>
      <c r="N40" s="78">
        <v>4.5525001846153845</v>
      </c>
      <c r="O40" s="78">
        <v>4.7421876923076924</v>
      </c>
      <c r="P40" s="19"/>
    </row>
    <row r="41" spans="1:16" x14ac:dyDescent="0.3">
      <c r="A41" s="19"/>
      <c r="B41" s="19"/>
      <c r="C41" s="55">
        <v>-0.2</v>
      </c>
      <c r="D41" s="56">
        <v>18895.5</v>
      </c>
      <c r="E41" s="90">
        <v>0.19325360918370804</v>
      </c>
      <c r="F41" s="90">
        <v>0.27280384979595529</v>
      </c>
      <c r="G41" s="90">
        <v>0.35235409040820254</v>
      </c>
      <c r="H41" s="90">
        <v>0.43190433102044978</v>
      </c>
      <c r="I41" s="90">
        <v>0.51145457163269681</v>
      </c>
      <c r="J41" s="90">
        <v>0.59100481224494406</v>
      </c>
      <c r="K41" s="90">
        <v>0.6705550528571913</v>
      </c>
      <c r="L41" s="90">
        <v>0.75010529346943833</v>
      </c>
      <c r="M41" s="90">
        <v>0.8296555340816858</v>
      </c>
      <c r="N41" s="90">
        <v>0.90920577469393327</v>
      </c>
      <c r="O41" s="90">
        <v>0.98875601530618051</v>
      </c>
      <c r="P41" s="19"/>
    </row>
    <row r="42" spans="1:16" x14ac:dyDescent="0.3">
      <c r="A42" s="19"/>
      <c r="B42" s="19"/>
      <c r="C42" s="55">
        <v>-0.15</v>
      </c>
      <c r="D42" s="56">
        <v>23619.375</v>
      </c>
      <c r="E42" s="90">
        <v>0.49156701147963489</v>
      </c>
      <c r="F42" s="90">
        <v>0.59100481224494406</v>
      </c>
      <c r="G42" s="90">
        <v>0.69044261301025323</v>
      </c>
      <c r="H42" s="90">
        <v>0.78988041377556217</v>
      </c>
      <c r="I42" s="90">
        <v>0.88931821454087134</v>
      </c>
      <c r="J42" s="90">
        <v>0.98875601530618007</v>
      </c>
      <c r="K42" s="90">
        <v>1.0881938160714895</v>
      </c>
      <c r="L42" s="90">
        <v>1.1876316168367982</v>
      </c>
      <c r="M42" s="90">
        <v>1.2870694176021074</v>
      </c>
      <c r="N42" s="90">
        <v>1.3865072183674165</v>
      </c>
      <c r="O42" s="90">
        <v>1.4859450191327253</v>
      </c>
      <c r="P42" s="19"/>
    </row>
    <row r="43" spans="1:16" x14ac:dyDescent="0.3">
      <c r="A43" s="19"/>
      <c r="B43" s="19"/>
      <c r="C43" s="55">
        <v>-0.1</v>
      </c>
      <c r="D43" s="56">
        <v>27787.5</v>
      </c>
      <c r="E43" s="90">
        <v>0.75478471938780611</v>
      </c>
      <c r="F43" s="90">
        <v>0.87177036734699298</v>
      </c>
      <c r="G43" s="90">
        <v>0.98875601530618051</v>
      </c>
      <c r="H43" s="90">
        <v>1.1057416632653676</v>
      </c>
      <c r="I43" s="90">
        <v>1.222727311224554</v>
      </c>
      <c r="J43" s="90">
        <v>1.3397129591837413</v>
      </c>
      <c r="K43" s="90">
        <v>1.4566986071429286</v>
      </c>
      <c r="L43" s="90">
        <v>1.5736842551021151</v>
      </c>
      <c r="M43" s="90">
        <v>1.6906699030613024</v>
      </c>
      <c r="N43" s="90">
        <v>1.8076555510204897</v>
      </c>
      <c r="O43" s="90">
        <v>1.924641198979677</v>
      </c>
      <c r="P43" s="19"/>
    </row>
    <row r="44" spans="1:16" x14ac:dyDescent="0.3">
      <c r="A44" s="19"/>
      <c r="B44" s="19"/>
      <c r="C44" s="55">
        <v>-0.05</v>
      </c>
      <c r="D44" s="56">
        <v>30875</v>
      </c>
      <c r="E44" s="90">
        <v>0.9497607993197843</v>
      </c>
      <c r="F44" s="90">
        <v>1.07974485260777</v>
      </c>
      <c r="G44" s="90">
        <v>1.2097289058957563</v>
      </c>
      <c r="H44" s="90">
        <v>1.3397129591837413</v>
      </c>
      <c r="I44" s="90">
        <v>1.4696970124717268</v>
      </c>
      <c r="J44" s="90">
        <v>1.5996810657597127</v>
      </c>
      <c r="K44" s="90">
        <v>1.7296651190476986</v>
      </c>
      <c r="L44" s="90">
        <v>1.8596491723356836</v>
      </c>
      <c r="M44" s="90">
        <v>1.98963322562367</v>
      </c>
      <c r="N44" s="90">
        <v>2.1196172789116554</v>
      </c>
      <c r="O44" s="90">
        <v>2.2496013321996413</v>
      </c>
      <c r="P44" s="19"/>
    </row>
    <row r="45" spans="1:16" x14ac:dyDescent="0.3">
      <c r="A45" s="19"/>
      <c r="B45" s="19"/>
      <c r="C45" s="51" t="s">
        <v>86</v>
      </c>
      <c r="D45" s="57">
        <v>32500</v>
      </c>
      <c r="E45" s="90">
        <v>1.0523797887576678</v>
      </c>
      <c r="F45" s="90">
        <v>1.1892051080081791</v>
      </c>
      <c r="G45" s="90">
        <v>1.3260304272586905</v>
      </c>
      <c r="H45" s="90">
        <v>1.4628557465092014</v>
      </c>
      <c r="I45" s="90">
        <v>1.5996810657597127</v>
      </c>
      <c r="J45" s="90">
        <v>1.736506385010224</v>
      </c>
      <c r="K45" s="90">
        <v>1.8733317042607354</v>
      </c>
      <c r="L45" s="90">
        <v>2.0101570235112458</v>
      </c>
      <c r="M45" s="90">
        <v>2.1469823427617571</v>
      </c>
      <c r="N45" s="90">
        <v>2.2838076620122685</v>
      </c>
      <c r="O45" s="90">
        <v>2.4206329812627803</v>
      </c>
      <c r="P45" s="19"/>
    </row>
    <row r="46" spans="1:16" ht="14.5" customHeight="1" x14ac:dyDescent="0.3">
      <c r="A46" s="19"/>
      <c r="B46" s="19"/>
      <c r="C46" s="55">
        <v>0.05</v>
      </c>
      <c r="D46" s="56">
        <v>34125</v>
      </c>
      <c r="E46" s="90">
        <v>1.1549987781955511</v>
      </c>
      <c r="F46" s="90">
        <v>1.2986653634085883</v>
      </c>
      <c r="G46" s="90">
        <v>1.4423319486216251</v>
      </c>
      <c r="H46" s="90">
        <v>1.5859985338346614</v>
      </c>
      <c r="I46" s="90">
        <v>1.7296651190476986</v>
      </c>
      <c r="J46" s="90">
        <v>1.8733317042607354</v>
      </c>
      <c r="K46" s="90">
        <v>2.0169982894737721</v>
      </c>
      <c r="L46" s="90">
        <v>2.160664874686808</v>
      </c>
      <c r="M46" s="90">
        <v>2.3043314598998452</v>
      </c>
      <c r="N46" s="90">
        <v>2.4479980451128824</v>
      </c>
      <c r="O46" s="90">
        <v>2.5916646303259192</v>
      </c>
      <c r="P46" s="19"/>
    </row>
    <row r="47" spans="1:16" x14ac:dyDescent="0.3">
      <c r="A47" s="19"/>
      <c r="B47" s="19"/>
      <c r="C47" s="55">
        <v>0.1</v>
      </c>
      <c r="D47" s="56">
        <v>37537.5</v>
      </c>
      <c r="E47" s="90">
        <v>1.3704986560151062</v>
      </c>
      <c r="F47" s="90">
        <v>1.528531899749447</v>
      </c>
      <c r="G47" s="90">
        <v>1.6865651434837878</v>
      </c>
      <c r="H47" s="90">
        <v>1.8445983872181277</v>
      </c>
      <c r="I47" s="90">
        <v>2.0026316309524681</v>
      </c>
      <c r="J47" s="90">
        <v>2.1606648746868089</v>
      </c>
      <c r="K47" s="90">
        <v>2.3186981184211493</v>
      </c>
      <c r="L47" s="90">
        <v>2.4767313621554892</v>
      </c>
      <c r="M47" s="90">
        <v>2.63476460588983</v>
      </c>
      <c r="N47" s="90">
        <v>2.7927978496241708</v>
      </c>
      <c r="O47" s="90">
        <v>2.9508310933585111</v>
      </c>
      <c r="P47" s="19"/>
    </row>
    <row r="48" spans="1:16" x14ac:dyDescent="0.3">
      <c r="A48" s="19"/>
      <c r="B48" s="19"/>
      <c r="C48" s="55">
        <v>0.15</v>
      </c>
      <c r="D48" s="56">
        <v>43168.125</v>
      </c>
      <c r="E48" s="90">
        <v>1.7260734544173721</v>
      </c>
      <c r="F48" s="90">
        <v>1.9078116847118638</v>
      </c>
      <c r="G48" s="90">
        <v>2.0895499150063555</v>
      </c>
      <c r="H48" s="90">
        <v>2.2712881453008471</v>
      </c>
      <c r="I48" s="90">
        <v>2.4530263755953383</v>
      </c>
      <c r="J48" s="90">
        <v>2.63476460588983</v>
      </c>
      <c r="K48" s="90">
        <v>2.8165028361843212</v>
      </c>
      <c r="L48" s="90">
        <v>2.9982410664788124</v>
      </c>
      <c r="M48" s="90">
        <v>3.179979296773304</v>
      </c>
      <c r="N48" s="90">
        <v>3.3617175270677961</v>
      </c>
      <c r="O48" s="90">
        <v>3.5434557573622882</v>
      </c>
      <c r="P48" s="19"/>
    </row>
    <row r="49" spans="1:16" ht="14.5" thickBot="1" x14ac:dyDescent="0.35">
      <c r="A49" s="19"/>
      <c r="B49" s="19"/>
      <c r="C49" s="55">
        <v>0.2</v>
      </c>
      <c r="D49" s="58">
        <v>51801.75</v>
      </c>
      <c r="E49" s="90">
        <v>2.2712881453008467</v>
      </c>
      <c r="F49" s="90">
        <v>2.4893740216542368</v>
      </c>
      <c r="G49" s="90">
        <v>2.7074598980076265</v>
      </c>
      <c r="H49" s="90">
        <v>2.9255457743610163</v>
      </c>
      <c r="I49" s="90">
        <v>3.143631650714406</v>
      </c>
      <c r="J49" s="90">
        <v>3.3617175270677961</v>
      </c>
      <c r="K49" s="90">
        <v>3.5798034034211863</v>
      </c>
      <c r="L49" s="90">
        <v>3.7978892797745747</v>
      </c>
      <c r="M49" s="90">
        <v>4.0159751561279649</v>
      </c>
      <c r="N49" s="90">
        <v>4.234061032481355</v>
      </c>
      <c r="O49" s="90">
        <v>4.4521469088347452</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2025-12-02T14:49:47Z</dcterms:modified>
</cp:coreProperties>
</file>