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FDD0D7AE-CCD2-4FFA-8E12-05DB8CCAA21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<sst xmlns="http://schemas.openxmlformats.org/spreadsheetml/2006/main" count="236" uniqueCount="135">
  <si>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</si>
  <si>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</si>
  <si>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</si>
  <si>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</si>
  <si>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</si>
  <si>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</si>
  <si>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</si>
  <si>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</si>
  <si>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</si>
  <si>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</si>
  <si>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</si>
  <si>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</si>
  <si>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</si>
  <si>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</si>
  <si>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</si>
  <si>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</si>
  <si>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</si>
  <si>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</si>
  <si>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</si>
  <si>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</si>
  <si>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</si>
  <si>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</si>
  <si>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</si>
  <si>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</si>
  <si>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</si>
  <si>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</si>
  <si>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</si>
  <si>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</si>
  <si>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</si>
  <si>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</si>
  <si>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</si>
  <si>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</si>
  <si>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</si>
  <si>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</si>
  <si>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</si>
  <si>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</si>
  <si>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</si>
  <si>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</si>
  <si>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</si>
  <si>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</si>
  <si>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</si>
  <si>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</si>
  <si>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</si>
  <si>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</si>
  <si>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</si>
  <si>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</si>
  <si>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</si>
  <si>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</si>
  <si>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</si>
  <si>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</si>
  <si>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</si>
  <si>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</si>
  <si>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</si>
  <si>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</si>
  <si>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</si>
  <si>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</si>
  <si>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</si>
  <si>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</si>
  <si>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</si>
  <si>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</si>
  <si>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</si>
  <si>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</si>
  <si>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</si>
  <si>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</si>
  <si>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</si>
  <si>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</si>
  <si>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</si>
  <si>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</si>
  <si>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</si>
  <si>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</si>
  <si>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</si>
  <si>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</si>
  <si>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</si>
  <si>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</si>
  <si>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</si>
  <si>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</si>
  <si>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</si>
  <si>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</si>
  <si>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</si>
  <si>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</si>
  <si>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</si>
  <si>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</si>
  <si>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</si>
  <si>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</si>
  <si>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</si>
  <si>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</si>
  <si>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</si>
  <si>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</si>
  <si>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</si>
  <si>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</si>
  <si>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</si>
  <si>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</si>
  <si>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</si>
  <si>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</si>
  <si>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</si>
  <si>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</si>
  <si>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</si>
  <si>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</si>
  <si>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</si>
  <si>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</si>
  <si>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</si>
  <si>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</si>
  <si>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</si>
  <si>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LIMON CASTILLA HUILA VILLAVIEJA</t>
  </si>
  <si>
    <t>Premio ALIDE 2025 a la Gestión y Modernización Tecnológica – Por el aplicativo Decision.</t>
  </si>
  <si>
    <t>2025 Q3</t>
  </si>
  <si>
    <t>2018 Q3</t>
  </si>
  <si>
    <t>Material de propagacion: Colino/Plántula // Distancia de siembra: 7 x 7 // Densidad de siembra - Plantas/Ha.: 204 // Duracion del ciclo: 10 años // Productividad/Ha/Ciclo: 96.300 kg // Inicio de Produccion desde la siembra: año 2  // Duracion de la etapa productiva: 9 años // Productividad promedio en etapa productiva  // Cultivo asociado: NA // Productividad promedio etapa productiva: 10.700 kg // % Rendimiento 1ra. Calidad: 70 // % Rendimiento 2da. Calidad: 30 // Precio de venta ponderado por calidad: $2.331 // Valor Jornal: $80.132 // Otros: NA</t>
  </si>
  <si>
    <t>El presente documento corresponde a una actualización del documento PDF de la AgroGuía correspondiente a Limon Castilla Huila Villavieja publicada en la página web, y consta de las siguientes partes:</t>
  </si>
  <si>
    <t>- Flujo anualizado de los ingresos (precio y rendimiento) y los costos de producción para una hectárea de
Limon Castilla Huila Villavieja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</si>
  <si>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Limon Castilla Huila Villavieja.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</si>
  <si>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</si>
  <si>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</si>
  <si>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</si>
  <si>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</si>
  <si>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Limon Castilla Huila Villavieja.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</si>
  <si>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</si>
  <si>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</si>
  <si>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Limon Castilla Huila Villavieja, en lo que respecta a la mano de obra incluye actividades como la preparación del terreno, la siembra, el trazado y el ahoyado, entre otras, y ascienden a un total de $1,6 millones de pesos (equivalente a 20 jornales). En cuanto a los insumos, se incluyen los gastos relacionados con el material vegetal y las enmiendas, que en conjunto ascienden a  $5,1 millones.</t>
  </si>
  <si>
    <t>*** Los costos de sostenimiento del año 1 comprenden tanto los gastos relacionados con la mano de obra como aquellos asociados con los insumos necesarios desde el momento de la siembra de las plantas hasta finalizar el año 1. Para el caso de Limon Castilla Huila Villavieja, en lo que respecta a la mano de obra incluye actividades como la fertilización, riego, control de malezas, plagas y enfermedades, entre otras, y ascienden a un total de $4,5 millones de pesos (equivalente a 56 jornales). En cuanto a los insumos, se incluyen los fertilizantes, plaguicidas, transportes, entre otras, que en conjunto ascienden a  $2,1 millones.</t>
  </si>
  <si>
    <t>Nota 1: en caso de utilizar esta información para el desarrollo de otras publicaciones, por favor citar FINAGRO, "Agro Guía - Marcos de Referencia Agroeconómicos"</t>
  </si>
  <si>
    <t>Los costos totales del ciclo para esta actualización (2025 Q3) equivalen a $136,7 millones, en comparación con los costos del marco original que ascienden a $60,9 millones, (mes de publicación del marco: agosto - 2018).
La rentabilidad actualizada (2025 Q3) subió frente a la rentabilidad de la primera AgroGuía, pasando del 15,9% al 64,2%. Mientras que el crecimiento de los costos fue del 224,4%, el crecimiento de los ingresos fue del 310,0%.</t>
  </si>
  <si>
    <t>En cuanto a los costos de mano de obra de la AgroGuía actualizada, se destaca la participación de cosecha y beneficio seguido de control arvenses, que representan el 44% y el 19% del costo total, respectivamente. En cuanto a los costos de insumos, se destaca la participación de transporte seguido de riego, que representan el 35% y el 14% del costo total, respectivamente.</t>
  </si>
  <si>
    <t>A continuación, se presenta la desagregación de los costos de mano de obra e insumos según las diferentes actividades vinculadas a la producción de LIMON CASTILLA HUILA VILLAVIEJA</t>
  </si>
  <si>
    <t>En cuanto a los costos de mano de obra, se destaca la participación de cosecha y beneficio segido por control arvenses que representan el 44% y el 19% del costo total, respectivamente. En cuanto a los costos de insumos, se destaca la participación de transporte segido por control fitosanitario que representan el 28% y el 24% del costo total, respectivamente.</t>
  </si>
  <si>
    <t>En cuanto a los costos de mano de obra, se destaca la participación de cosecha y beneficio segido por control arvenses que representan el 44% y el 19% del costo total, respectivamente. En cuanto a los costos de insumos, se destaca la participación de transporte segido por riego que representan el 35% y el 14% del costo total, respectivamente.</t>
  </si>
  <si>
    <t>En cuanto a los costos de mano de obra, se destaca la participación de cosecha y beneficio segido por control arvenses que representan el 44% y el 19% del costo total, respectivamente.</t>
  </si>
  <si>
    <t>En cuanto a los costos de insumos, se destaca la participación de transporte segido por riego que representan el 35% y el 14% del costo total, respectivamente.</t>
  </si>
  <si>
    <t>En cuanto a los costos de insumos, se destaca la participación de transporte segido por control fitosanitario que representan el 28% y el 24% del costo total, respectivamente.</t>
  </si>
  <si>
    <t>En cuanto a los costos de mano de obra, se destaca la participación de cosecha y beneficio segido por control arvenses que representan el 44% y el 19% del costo total, respectivamente.En cuanto a los costos de insumos, se destaca la participación de transporte segido por control fitosanitario que representan el 28% y el 24% del costo total, respectivamente.</t>
  </si>
  <si>
    <t>De acuerdo con el comportamiento histórico del sistema productivo, se efectuó un análisis de sensibilidad del margen de utilidad obtenido en la producción de LIMON CASTILLA HUILA VILLAVIEJA, frente a diferentes escenarios de variación de precios de venta en finca y rendimientos probables (kg/ha).</t>
  </si>
  <si>
    <t>Con un precio ponderado de COP $ 2.331/kg y con un rendimiento por hectárea de 96.300 kg por ciclo; el margen de utilidad obtenido en la producción de 0 es del 39%.</t>
  </si>
  <si>
    <t>El precio mínimo ponderado para cubrir los costos de producción, con un rendimiento de 96.300 kg para todo el ciclo de producción, es COP $ 1.420/kg.</t>
  </si>
  <si>
    <t>El rendimiento mínimo por ha/ciclo para cubrir los costos de producción, con un precio ponderado de COP $ 2.331, es de 58.643 kg/ha para todo el ciclo.</t>
  </si>
  <si>
    <t>El siguiente cuadro presenta diferentes escenarios de rentabilidad para el sistema productivo de LIMON CASTILLA HUILA VILLAVIEJA,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</si>
</sst>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E7CF777B-ED76-F902-283B-D25666EB0D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94E6240-B82F-3401-2B06-527EF23DBF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D1693FC2-416B-31F2-F92A-2F340F7F257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D4C8330F-8F24-DCA1-DBD6-EB38C8B42A4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ADBB5DB-256F-A47F-E0FE-002C3CF9CBE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7B04D5D1-C5B4-6087-E886-5D05FA1555C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1C2BED4E-E86A-3342-5DAF-34099FA109D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A5B5FE8B-3F11-1462-9813-DA1F35EE0AE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BCB189B6-DF3C-9517-D3D5-A125F4F49EF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4175EBF6-DBFD-36F0-CC4B-B1117B7173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1602.64</v>
      </c>
      <c r="C7" s="22">
        <v>4487.3900000000003</v>
      </c>
      <c r="D7" s="22">
        <v>5842.35</v>
      </c>
      <c r="E7" s="22">
        <v>7805.37</v>
      </c>
      <c r="F7" s="22">
        <v>9579.42</v>
      </c>
      <c r="G7" s="22">
        <v>10779.25</v>
      </c>
      <c r="H7" s="22">
        <v>10779.25</v>
      </c>
      <c r="I7" s="22">
        <v>10779.25</v>
      </c>
      <c r="J7" s="22">
        <v>10779.25</v>
      </c>
      <c r="K7" s="22">
        <v>10779.25</v>
      </c>
      <c r="L7" s="22">
        <v>10779.25</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93992.69</v>
      </c>
      <c r="AH7" s="23">
        <v>0.68754125940770661</v>
      </c>
    </row>
    <row r="8" spans="1:34" x14ac:dyDescent="0.3">
      <c r="A8" s="5" t="s">
        <v>101</v>
      </c>
      <c r="B8" s="22">
        <v>5087.93</v>
      </c>
      <c r="C8" s="22">
        <v>2085.6999999999998</v>
      </c>
      <c r="D8" s="22">
        <v>2293.92</v>
      </c>
      <c r="E8" s="22">
        <v>3050.52</v>
      </c>
      <c r="F8" s="22">
        <v>3850.31</v>
      </c>
      <c r="G8" s="22">
        <v>4391.2299999999996</v>
      </c>
      <c r="H8" s="22">
        <v>4391.2299999999996</v>
      </c>
      <c r="I8" s="22">
        <v>4391.2299999999996</v>
      </c>
      <c r="J8" s="22">
        <v>4391.2299999999996</v>
      </c>
      <c r="K8" s="22">
        <v>4391.2299999999996</v>
      </c>
      <c r="L8" s="22">
        <v>4391.2299999999996</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42715.75</v>
      </c>
      <c r="AH8" s="23">
        <v>0.31245874059229334</v>
      </c>
    </row>
    <row r="9" spans="1:34" x14ac:dyDescent="0.3">
      <c r="A9" s="9" t="s">
        <v>100</v>
      </c>
      <c r="B9" s="22">
        <v>6690.57</v>
      </c>
      <c r="C9" s="22">
        <v>6573.09</v>
      </c>
      <c r="D9" s="22">
        <v>8136.27</v>
      </c>
      <c r="E9" s="22">
        <v>10855.89</v>
      </c>
      <c r="F9" s="22">
        <v>13429.73</v>
      </c>
      <c r="G9" s="22">
        <v>15170.48</v>
      </c>
      <c r="H9" s="22">
        <v>15170.48</v>
      </c>
      <c r="I9" s="22">
        <v>15170.48</v>
      </c>
      <c r="J9" s="22">
        <v>15170.48</v>
      </c>
      <c r="K9" s="22">
        <v>15170.48</v>
      </c>
      <c r="L9" s="22">
        <v>15170.48</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136708.44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1428</v>
      </c>
      <c r="E11" s="24">
        <v>4242</v>
      </c>
      <c r="F11" s="24">
        <v>7140</v>
      </c>
      <c r="G11" s="24">
        <v>9100</v>
      </c>
      <c r="H11" s="24">
        <v>9100</v>
      </c>
      <c r="I11" s="24">
        <v>9100</v>
      </c>
      <c r="J11" s="24">
        <v>9100</v>
      </c>
      <c r="K11" s="24">
        <v>9100</v>
      </c>
      <c r="L11" s="24">
        <v>9100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67410</v>
      </c>
      <c r="AH11" s="28"/>
    </row>
    <row r="12" spans="1:34" x14ac:dyDescent="0.3">
      <c r="A12" s="5" t="s">
        <v>19</v>
      </c>
      <c r="B12" s="24"/>
      <c r="C12" s="24">
        <v>0</v>
      </c>
      <c r="D12" s="24">
        <v>612</v>
      </c>
      <c r="E12" s="24">
        <v>1818</v>
      </c>
      <c r="F12" s="24">
        <v>3060</v>
      </c>
      <c r="G12" s="24">
        <v>3900</v>
      </c>
      <c r="H12" s="24">
        <v>3900</v>
      </c>
      <c r="I12" s="24">
        <v>3900</v>
      </c>
      <c r="J12" s="24">
        <v>3900</v>
      </c>
      <c r="K12" s="24">
        <v>3900</v>
      </c>
      <c r="L12" s="24">
        <v>3900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28890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2.48</v>
      </c>
      <c r="E15" s="25">
        <v>2.48</v>
      </c>
      <c r="F15" s="25">
        <v>2.48</v>
      </c>
      <c r="G15" s="25">
        <v>2.48</v>
      </c>
      <c r="H15" s="25">
        <v>2.48</v>
      </c>
      <c r="I15" s="25">
        <v>2.48</v>
      </c>
      <c r="J15" s="25">
        <v>2.48</v>
      </c>
      <c r="K15" s="25">
        <v>2.48</v>
      </c>
      <c r="L15" s="25">
        <v>2.48</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2.48</v>
      </c>
      <c r="AH15" s="28"/>
    </row>
    <row r="16" spans="1:34" x14ac:dyDescent="0.3">
      <c r="A16" s="5" t="s">
        <v>15</v>
      </c>
      <c r="B16" s="25"/>
      <c r="C16" s="25">
        <v>0</v>
      </c>
      <c r="D16" s="25">
        <v>1.984</v>
      </c>
      <c r="E16" s="25">
        <v>1.984</v>
      </c>
      <c r="F16" s="25">
        <v>1.984</v>
      </c>
      <c r="G16" s="25">
        <v>1.984</v>
      </c>
      <c r="H16" s="25">
        <v>1.984</v>
      </c>
      <c r="I16" s="25">
        <v>1.984</v>
      </c>
      <c r="J16" s="25">
        <v>1.984</v>
      </c>
      <c r="K16" s="25">
        <v>1.984</v>
      </c>
      <c r="L16" s="25">
        <v>1.984</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1.984</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4755.6499999999996</v>
      </c>
      <c r="E19" s="22">
        <v>14127.07</v>
      </c>
      <c r="F19" s="22">
        <v>23778.240000000002</v>
      </c>
      <c r="G19" s="22">
        <v>30305.599999999999</v>
      </c>
      <c r="H19" s="22">
        <v>30305.599999999999</v>
      </c>
      <c r="I19" s="22">
        <v>30305.599999999999</v>
      </c>
      <c r="J19" s="22">
        <v>30305.599999999999</v>
      </c>
      <c r="K19" s="22">
        <v>30305.599999999999</v>
      </c>
      <c r="L19" s="22">
        <v>30305.599999999999</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224494.56</v>
      </c>
      <c r="AH19" s="28"/>
    </row>
    <row r="20" spans="1:34" x14ac:dyDescent="0.3">
      <c r="A20" s="3" t="s">
        <v>11</v>
      </c>
      <c r="B20" s="26">
        <v>-6690.57</v>
      </c>
      <c r="C20" s="26">
        <v>-6573.09</v>
      </c>
      <c r="D20" s="26">
        <v>-3380.62</v>
      </c>
      <c r="E20" s="26">
        <v>3271.18</v>
      </c>
      <c r="F20" s="26">
        <v>10348.51</v>
      </c>
      <c r="G20" s="26">
        <v>15135.12</v>
      </c>
      <c r="H20" s="26">
        <v>15135.12</v>
      </c>
      <c r="I20" s="26">
        <v>15135.12</v>
      </c>
      <c r="J20" s="26">
        <v>15135.12</v>
      </c>
      <c r="K20" s="26">
        <v>15135.12</v>
      </c>
      <c r="L20" s="26">
        <v>15135.12</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87786.12</v>
      </c>
      <c r="AH20" s="31"/>
    </row>
    <row r="21" spans="1:34" x14ac:dyDescent="0.3">
      <c r="J21" s="19"/>
      <c r="AG21" s="88">
        <v>0.64214118007319154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2660</v>
      </c>
      <c r="D121" s="70">
        <v>2551.8200000000002</v>
      </c>
      <c r="E121" s="70">
        <v>3409.22</v>
      </c>
      <c r="F121" s="70">
        <v>4184.09</v>
      </c>
      <c r="G121" s="70">
        <v>4708.16</v>
      </c>
      <c r="H121" s="95">
        <v>4708.16</v>
      </c>
      <c r="I121" s="70">
        <v>4708.16</v>
      </c>
      <c r="J121" s="70">
        <v>4708.16</v>
      </c>
      <c r="K121" s="70">
        <v>4708.16</v>
      </c>
      <c r="L121" s="70">
        <v>4708.16</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41054.06</v>
      </c>
      <c r="AH121" s="71">
        <v>0.6738677187783908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3089</v>
      </c>
      <c r="D122" s="70">
        <v>1241.3800000000001</v>
      </c>
      <c r="E122" s="70">
        <v>1526.18</v>
      </c>
      <c r="F122" s="70">
        <v>1827.24</v>
      </c>
      <c r="G122" s="70">
        <v>2030.86</v>
      </c>
      <c r="H122" s="95">
        <v>2030.86</v>
      </c>
      <c r="I122" s="70">
        <v>2030.86</v>
      </c>
      <c r="J122" s="70">
        <v>2030.86</v>
      </c>
      <c r="K122" s="70">
        <v>2030.86</v>
      </c>
      <c r="L122" s="70">
        <v>2030.86</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19868.97</v>
      </c>
      <c r="AH122" s="71">
        <v>0.3261322812216092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5749</v>
      </c>
      <c r="D123" s="70">
        <v>3793.2</v>
      </c>
      <c r="E123" s="70">
        <v>4935.41</v>
      </c>
      <c r="F123" s="70">
        <v>6011.33</v>
      </c>
      <c r="G123" s="70">
        <v>6739.02</v>
      </c>
      <c r="H123" s="95">
        <v>6739.02</v>
      </c>
      <c r="I123" s="70">
        <v>6739.02</v>
      </c>
      <c r="J123" s="70">
        <v>6739.02</v>
      </c>
      <c r="K123" s="70">
        <v>6739.02</v>
      </c>
      <c r="L123" s="70">
        <v>6739.02</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60923.03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1428</v>
      </c>
      <c r="E125" s="73">
        <v>4242</v>
      </c>
      <c r="F125" s="73">
        <v>7140</v>
      </c>
      <c r="G125" s="73">
        <v>9100</v>
      </c>
      <c r="H125" s="96">
        <v>9100</v>
      </c>
      <c r="I125" s="73">
        <v>9100</v>
      </c>
      <c r="J125" s="73">
        <v>9100</v>
      </c>
      <c r="K125" s="73">
        <v>9100</v>
      </c>
      <c r="L125" s="73">
        <v>9100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67410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612</v>
      </c>
      <c r="E126" s="73">
        <v>1818</v>
      </c>
      <c r="F126" s="73">
        <v>3060</v>
      </c>
      <c r="G126" s="73">
        <v>3900</v>
      </c>
      <c r="H126" s="73">
        <v>3900</v>
      </c>
      <c r="I126" s="73">
        <v>3900</v>
      </c>
      <c r="J126" s="73">
        <v>3900</v>
      </c>
      <c r="K126" s="73">
        <v>3900</v>
      </c>
      <c r="L126" s="73">
        <v>3900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28890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0.8</v>
      </c>
      <c r="D129" s="74">
        <v>0.8</v>
      </c>
      <c r="E129" s="74">
        <v>0.8</v>
      </c>
      <c r="F129" s="74">
        <v>0.8</v>
      </c>
      <c r="G129" s="74">
        <v>0.8</v>
      </c>
      <c r="H129" s="97">
        <v>0.8</v>
      </c>
      <c r="I129" s="74">
        <v>0.8</v>
      </c>
      <c r="J129" s="74">
        <v>0.8</v>
      </c>
      <c r="K129" s="74">
        <v>0.8</v>
      </c>
      <c r="L129" s="74">
        <v>0.8</v>
      </c>
      <c r="M129" s="74">
        <v>0.8</v>
      </c>
      <c r="N129" s="74">
        <v>0.8</v>
      </c>
      <c r="O129" s="74">
        <v>0.8</v>
      </c>
      <c r="P129" s="74">
        <v>0.8</v>
      </c>
      <c r="Q129" s="74">
        <v>0.8</v>
      </c>
      <c r="R129" s="74">
        <v>0.8</v>
      </c>
      <c r="S129" s="74">
        <v>0.8</v>
      </c>
      <c r="T129" s="74">
        <v>0.8</v>
      </c>
      <c r="U129" s="74">
        <v>0.8</v>
      </c>
      <c r="V129" s="74">
        <v>0.8</v>
      </c>
      <c r="W129" s="74">
        <v>0.8</v>
      </c>
      <c r="X129" s="74">
        <v>0.8</v>
      </c>
      <c r="Y129" s="74">
        <v>0.8</v>
      </c>
      <c r="Z129" s="74">
        <v>0.8</v>
      </c>
      <c r="AA129" s="74">
        <v>0.8</v>
      </c>
      <c r="AB129" s="74">
        <v>0.8</v>
      </c>
      <c r="AC129" s="74">
        <v>0.8</v>
      </c>
      <c r="AD129" s="74">
        <v>0.8</v>
      </c>
      <c r="AE129" s="74">
        <v>0.8</v>
      </c>
      <c r="AF129" s="74">
        <v>0.8</v>
      </c>
      <c r="AG129" s="74">
        <v>0.8</v>
      </c>
      <c r="AH129" s="63"/>
    </row>
    <row r="130" spans="1:40" s="21" customFormat="1" x14ac:dyDescent="0.3">
      <c r="A130" s="68" t="s">
        <v>15</v>
      </c>
      <c r="B130" s="74"/>
      <c r="C130" s="74">
        <v>0.64</v>
      </c>
      <c r="D130" s="74">
        <v>0.64</v>
      </c>
      <c r="E130" s="74">
        <v>0.64</v>
      </c>
      <c r="F130" s="74">
        <v>0.64</v>
      </c>
      <c r="G130" s="74">
        <v>0.64</v>
      </c>
      <c r="H130" s="74">
        <v>0.64</v>
      </c>
      <c r="I130" s="74">
        <v>0.64</v>
      </c>
      <c r="J130" s="74">
        <v>0.64</v>
      </c>
      <c r="K130" s="74">
        <v>0.64</v>
      </c>
      <c r="L130" s="74">
        <v>0.64</v>
      </c>
      <c r="M130" s="74">
        <v>0.64</v>
      </c>
      <c r="N130" s="74">
        <v>0.64</v>
      </c>
      <c r="O130" s="74">
        <v>0.64</v>
      </c>
      <c r="P130" s="74">
        <v>0.64</v>
      </c>
      <c r="Q130" s="74">
        <v>0.64</v>
      </c>
      <c r="R130" s="74">
        <v>0.64</v>
      </c>
      <c r="S130" s="74">
        <v>0.64</v>
      </c>
      <c r="T130" s="74">
        <v>0.64</v>
      </c>
      <c r="U130" s="74">
        <v>0.64</v>
      </c>
      <c r="V130" s="74">
        <v>0.64</v>
      </c>
      <c r="W130" s="74">
        <v>0.64</v>
      </c>
      <c r="X130" s="74">
        <v>0.64</v>
      </c>
      <c r="Y130" s="74">
        <v>0.64</v>
      </c>
      <c r="Z130" s="74">
        <v>0.64</v>
      </c>
      <c r="AA130" s="74">
        <v>0.64</v>
      </c>
      <c r="AB130" s="74">
        <v>0.64</v>
      </c>
      <c r="AC130" s="74">
        <v>0.64</v>
      </c>
      <c r="AD130" s="74">
        <v>0.64</v>
      </c>
      <c r="AE130" s="74">
        <v>0.64</v>
      </c>
      <c r="AF130" s="74">
        <v>0.64</v>
      </c>
      <c r="AG130" s="74">
        <v>0.64</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1534.08</v>
      </c>
      <c r="E133" s="70">
        <v>4557.12</v>
      </c>
      <c r="F133" s="70">
        <v>7670.4</v>
      </c>
      <c r="G133" s="70">
        <v>9776</v>
      </c>
      <c r="H133" s="95">
        <v>9776</v>
      </c>
      <c r="I133" s="70">
        <v>9776</v>
      </c>
      <c r="J133" s="70">
        <v>9776</v>
      </c>
      <c r="K133" s="70">
        <v>9776</v>
      </c>
      <c r="L133" s="70">
        <v>9776</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72417.600000000006</v>
      </c>
      <c r="AH133" s="63"/>
    </row>
    <row r="134" spans="1:40" s="21" customFormat="1" x14ac:dyDescent="0.3">
      <c r="A134" s="66" t="s">
        <v>11</v>
      </c>
      <c r="B134" s="70"/>
      <c r="C134" s="70">
        <v>-5749</v>
      </c>
      <c r="D134" s="70">
        <v>-2259.12</v>
      </c>
      <c r="E134" s="70">
        <v>-378.29</v>
      </c>
      <c r="F134" s="70">
        <v>1659.07</v>
      </c>
      <c r="G134" s="70">
        <v>3036.98</v>
      </c>
      <c r="H134" s="95">
        <v>3036.98</v>
      </c>
      <c r="I134" s="70">
        <v>3036.98</v>
      </c>
      <c r="J134" s="70">
        <v>3036.98</v>
      </c>
      <c r="K134" s="70">
        <v>3036.98</v>
      </c>
      <c r="L134" s="70">
        <v>3036.98</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11494.57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7700000</v>
      </c>
      <c r="J5" t="s">
        <v>4</v>
      </c>
      <c r="K5" s="1">
        <v>850000</v>
      </c>
      <c r="S5" s="120"/>
      <c r="T5" s="120"/>
      <c r="U5" s="120"/>
      <c r="V5" s="120"/>
      <c r="W5" s="120"/>
      <c r="X5" s="120"/>
      <c r="Y5" s="120"/>
      <c r="Z5" s="120"/>
    </row>
    <row r="6" spans="1:27" x14ac:dyDescent="0.35">
      <c r="A6" t="s">
        <v>8</v>
      </c>
      <c r="B6" s="1">
        <v>4760000</v>
      </c>
      <c r="J6" t="s">
        <v>8</v>
      </c>
      <c r="K6" s="1">
        <v>4830000</v>
      </c>
      <c r="S6" s="120"/>
      <c r="T6" s="120"/>
      <c r="U6" s="120"/>
      <c r="V6" s="120"/>
      <c r="W6" s="120"/>
      <c r="X6" s="120"/>
      <c r="Y6" s="120"/>
      <c r="Z6" s="120"/>
      <c r="AA6" s="18"/>
    </row>
    <row r="7" spans="1:27" x14ac:dyDescent="0.35">
      <c r="A7" t="s">
        <v>9</v>
      </c>
      <c r="B7" s="1">
        <v>18024064.171122994</v>
      </c>
      <c r="J7" t="s">
        <v>9</v>
      </c>
      <c r="K7" s="1">
        <v>1540800</v>
      </c>
      <c r="S7" s="120"/>
      <c r="T7" s="120"/>
      <c r="U7" s="120"/>
      <c r="V7" s="120"/>
      <c r="W7" s="120"/>
      <c r="X7" s="120"/>
      <c r="Y7" s="120"/>
      <c r="Z7" s="120"/>
      <c r="AA7" s="18"/>
    </row>
    <row r="8" spans="1:27" x14ac:dyDescent="0.35">
      <c r="A8" t="s">
        <v>7</v>
      </c>
      <c r="B8" s="1">
        <v>2730000</v>
      </c>
      <c r="J8" t="s">
        <v>7</v>
      </c>
      <c r="K8" s="1">
        <v>2610000</v>
      </c>
      <c r="S8" s="120"/>
      <c r="T8" s="120"/>
      <c r="U8" s="120"/>
      <c r="V8" s="120"/>
      <c r="W8" s="120"/>
      <c r="X8" s="120"/>
      <c r="Y8" s="120"/>
      <c r="Z8" s="120"/>
    </row>
    <row r="9" spans="1:27" x14ac:dyDescent="0.35">
      <c r="A9" t="s">
        <v>3</v>
      </c>
      <c r="B9" s="1">
        <v>700000</v>
      </c>
      <c r="J9" t="s">
        <v>3</v>
      </c>
      <c r="K9" s="1">
        <v>1926000</v>
      </c>
      <c r="S9" s="120"/>
      <c r="T9" s="120"/>
      <c r="U9" s="120"/>
      <c r="V9" s="120"/>
      <c r="W9" s="120"/>
      <c r="X9" s="120"/>
      <c r="Y9" s="120"/>
      <c r="Z9" s="120"/>
    </row>
    <row r="10" spans="1:27" x14ac:dyDescent="0.35">
      <c r="A10" t="s">
        <v>6</v>
      </c>
      <c r="B10" s="1">
        <v>0</v>
      </c>
      <c r="J10" t="s">
        <v>6</v>
      </c>
      <c r="K10" s="1">
        <v>206867.20000000001</v>
      </c>
      <c r="S10" s="120"/>
      <c r="T10" s="120"/>
      <c r="U10" s="120"/>
      <c r="V10" s="120"/>
      <c r="W10" s="120"/>
      <c r="X10" s="120"/>
      <c r="Y10" s="120"/>
      <c r="Z10" s="120"/>
    </row>
    <row r="11" spans="1:27" x14ac:dyDescent="0.35">
      <c r="A11" t="s">
        <v>5</v>
      </c>
      <c r="B11" s="1">
        <v>1890000</v>
      </c>
      <c r="J11" t="s">
        <v>5</v>
      </c>
      <c r="K11" s="1">
        <v>0</v>
      </c>
      <c r="S11" s="120"/>
      <c r="T11" s="120"/>
      <c r="U11" s="120"/>
      <c r="V11" s="120"/>
      <c r="W11" s="120"/>
      <c r="X11" s="120"/>
      <c r="Y11" s="120"/>
      <c r="Z11" s="120"/>
    </row>
    <row r="12" spans="1:27" x14ac:dyDescent="0.35">
      <c r="A12" t="s">
        <v>59</v>
      </c>
      <c r="B12" s="1">
        <v>5250000</v>
      </c>
      <c r="J12" t="s">
        <v>59</v>
      </c>
      <c r="K12" s="1">
        <v>2278500</v>
      </c>
    </row>
    <row r="13" spans="1:27" x14ac:dyDescent="0.35">
      <c r="A13" t="s">
        <v>10</v>
      </c>
      <c r="B13" s="1">
        <v>0</v>
      </c>
      <c r="J13" t="s">
        <v>10</v>
      </c>
      <c r="K13" s="1">
        <v>5626800</v>
      </c>
    </row>
    <row r="14" spans="1:27" x14ac:dyDescent="0.35">
      <c r="A14" t="s">
        <v>63</v>
      </c>
      <c r="B14" s="1">
        <v>0</v>
      </c>
      <c r="J14" t="s">
        <v>63</v>
      </c>
      <c r="K14" s="1">
        <v>0</v>
      </c>
    </row>
    <row r="15" spans="1:27" x14ac:dyDescent="0.35">
      <c r="A15" s="12" t="s">
        <v>64</v>
      </c>
      <c r="B15" s="13">
        <v>41054064.171122998</v>
      </c>
      <c r="J15" s="12" t="s">
        <v>64</v>
      </c>
      <c r="K15" s="13">
        <v>19868967.199999999</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17629040</v>
      </c>
      <c r="J22" t="s">
        <v>4</v>
      </c>
      <c r="K22" s="1">
        <v>1537450</v>
      </c>
      <c r="S22" s="120"/>
      <c r="T22" s="120"/>
      <c r="U22" s="120"/>
      <c r="V22" s="120"/>
      <c r="W22" s="120"/>
      <c r="X22" s="120"/>
      <c r="Y22" s="120"/>
      <c r="Z22" s="120"/>
    </row>
    <row r="23" spans="1:26" x14ac:dyDescent="0.35">
      <c r="A23" t="s">
        <v>8</v>
      </c>
      <c r="B23" s="1">
        <v>10897952</v>
      </c>
      <c r="J23" t="s">
        <v>8</v>
      </c>
      <c r="K23" s="1">
        <v>5704500</v>
      </c>
      <c r="S23" s="120"/>
      <c r="T23" s="120"/>
      <c r="U23" s="120"/>
      <c r="V23" s="120"/>
      <c r="W23" s="120"/>
      <c r="X23" s="120"/>
      <c r="Y23" s="120"/>
      <c r="Z23" s="120"/>
    </row>
    <row r="24" spans="1:26" ht="14.5" customHeight="1" x14ac:dyDescent="0.35">
      <c r="A24" t="s">
        <v>9</v>
      </c>
      <c r="B24" s="1">
        <v>41265837.433155067</v>
      </c>
      <c r="J24" t="s">
        <v>9</v>
      </c>
      <c r="K24" s="1">
        <v>4093228.4331210186</v>
      </c>
      <c r="S24" s="120"/>
      <c r="T24" s="120"/>
      <c r="U24" s="120"/>
      <c r="V24" s="120"/>
      <c r="W24" s="120"/>
      <c r="X24" s="120"/>
      <c r="Y24" s="120"/>
      <c r="Z24" s="120"/>
    </row>
    <row r="25" spans="1:26" x14ac:dyDescent="0.35">
      <c r="A25" t="s">
        <v>7</v>
      </c>
      <c r="B25" s="1">
        <v>6250296</v>
      </c>
      <c r="J25" t="s">
        <v>7</v>
      </c>
      <c r="K25" s="1">
        <v>4742100</v>
      </c>
      <c r="S25" s="120"/>
      <c r="T25" s="120"/>
      <c r="U25" s="120"/>
      <c r="V25" s="120"/>
      <c r="W25" s="120"/>
      <c r="X25" s="120"/>
      <c r="Y25" s="120"/>
      <c r="Z25" s="120"/>
    </row>
    <row r="26" spans="1:26" ht="14.5" customHeight="1" x14ac:dyDescent="0.35">
      <c r="A26" t="s">
        <v>3</v>
      </c>
      <c r="B26" s="1">
        <v>1602640</v>
      </c>
      <c r="J26" t="s">
        <v>3</v>
      </c>
      <c r="K26" s="1">
        <v>5087925.363057333</v>
      </c>
      <c r="S26" s="120"/>
      <c r="T26" s="120"/>
      <c r="U26" s="120"/>
      <c r="V26" s="120"/>
      <c r="W26" s="120"/>
      <c r="X26" s="120"/>
      <c r="Y26" s="120"/>
      <c r="Z26" s="120"/>
    </row>
    <row r="27" spans="1:26" x14ac:dyDescent="0.35">
      <c r="A27" t="s">
        <v>6</v>
      </c>
      <c r="B27" s="1">
        <v>0</v>
      </c>
      <c r="J27" t="s">
        <v>6</v>
      </c>
      <c r="K27" s="1">
        <v>549554.98719999997</v>
      </c>
      <c r="S27" s="120"/>
      <c r="T27" s="120"/>
      <c r="U27" s="120"/>
      <c r="V27" s="120"/>
      <c r="W27" s="120"/>
      <c r="X27" s="120"/>
      <c r="Y27" s="120"/>
      <c r="Z27" s="120"/>
    </row>
    <row r="28" spans="1:26" x14ac:dyDescent="0.35">
      <c r="A28" t="s">
        <v>5</v>
      </c>
      <c r="B28" s="1">
        <v>4327128</v>
      </c>
      <c r="J28" t="s">
        <v>5</v>
      </c>
      <c r="K28" s="1">
        <v>0</v>
      </c>
      <c r="S28" s="120"/>
      <c r="T28" s="120"/>
      <c r="U28" s="120"/>
      <c r="V28" s="120"/>
      <c r="W28" s="120"/>
      <c r="X28" s="120"/>
      <c r="Y28" s="120"/>
      <c r="Z28" s="120"/>
    </row>
    <row r="29" spans="1:26" x14ac:dyDescent="0.35">
      <c r="A29" t="s">
        <v>59</v>
      </c>
      <c r="B29" s="1">
        <v>12019800</v>
      </c>
      <c r="J29" t="s">
        <v>59</v>
      </c>
      <c r="K29" s="1">
        <v>6052970</v>
      </c>
    </row>
    <row r="30" spans="1:26" x14ac:dyDescent="0.35">
      <c r="A30" t="s">
        <v>10</v>
      </c>
      <c r="B30" s="1">
        <v>0</v>
      </c>
      <c r="J30" t="s">
        <v>10</v>
      </c>
      <c r="K30" s="1">
        <v>14948018.4</v>
      </c>
    </row>
    <row r="31" spans="1:26" x14ac:dyDescent="0.35">
      <c r="A31" t="s">
        <v>63</v>
      </c>
      <c r="B31" s="1">
        <v>0</v>
      </c>
      <c r="J31" t="s">
        <v>63</v>
      </c>
      <c r="K31" s="1">
        <v>0</v>
      </c>
    </row>
    <row r="32" spans="1:26" x14ac:dyDescent="0.35">
      <c r="A32" s="12" t="s">
        <v>64</v>
      </c>
      <c r="B32" s="13">
        <v>93992693.43315506</v>
      </c>
      <c r="J32" s="12" t="s">
        <v>64</v>
      </c>
      <c r="K32" s="13">
        <v>42715747.183378354</v>
      </c>
    </row>
    <row r="35" spans="1:15" x14ac:dyDescent="0.35">
      <c r="B35" t="s">
        <v>66</v>
      </c>
      <c r="C35" t="s">
        <v>67</v>
      </c>
      <c r="D35" t="s">
        <v>23</v>
      </c>
      <c r="H35" t="s">
        <v>67</v>
      </c>
      <c r="I35" t="s">
        <v>23</v>
      </c>
    </row>
    <row r="36" spans="1:15" x14ac:dyDescent="0.35">
      <c r="A36" t="s">
        <v>106</v>
      </c>
      <c r="B36" s="14">
        <v>60923031.371123001</v>
      </c>
      <c r="C36" s="14">
        <v>41054064.171122998</v>
      </c>
      <c r="D36" s="14">
        <v>19868967.199999999</v>
      </c>
      <c r="G36" t="s">
        <v>106</v>
      </c>
      <c r="H36" s="15">
        <v>0.6738677187783908</v>
      </c>
      <c r="I36" s="15">
        <v>0.32613228122160909</v>
      </c>
    </row>
    <row r="37" spans="1:15" x14ac:dyDescent="0.35">
      <c r="A37" t="s">
        <v>105</v>
      </c>
      <c r="B37" s="14">
        <v>136708440.6165334</v>
      </c>
      <c r="C37" s="14">
        <v>93992693.43315506</v>
      </c>
      <c r="D37" s="14">
        <v>42715747.183378354</v>
      </c>
      <c r="G37" t="s">
        <v>105</v>
      </c>
      <c r="H37" s="15">
        <v>0.68754125940770672</v>
      </c>
      <c r="I37" s="15">
        <v>0.31245874059229339</v>
      </c>
    </row>
    <row r="38" spans="1:15" x14ac:dyDescent="0.35">
      <c r="O38" s="17">
        <v>25629448310027.012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1419.61</v>
      </c>
      <c r="J11" s="19"/>
      <c r="K11" s="19"/>
      <c r="L11" s="19"/>
      <c r="M11" s="19"/>
      <c r="N11" s="19"/>
      <c r="O11" s="19"/>
      <c r="P11" s="19"/>
    </row>
    <row r="12" spans="1:16" ht="14.5" customHeight="1" thickBot="1" x14ac:dyDescent="0.35">
      <c r="A12" s="19"/>
      <c r="B12" s="19"/>
      <c r="C12" s="19"/>
      <c r="D12" s="19"/>
      <c r="E12" s="19"/>
      <c r="F12" s="19"/>
      <c r="G12" s="44" t="s">
        <v>72</v>
      </c>
      <c r="H12" s="45" t="s">
        <v>73</v>
      </c>
      <c r="I12" s="46">
        <v>6690570</v>
      </c>
      <c r="J12" s="19"/>
      <c r="K12" s="19"/>
      <c r="L12" s="19"/>
      <c r="M12" s="19"/>
      <c r="N12" s="19"/>
      <c r="O12" s="19"/>
      <c r="P12" s="19"/>
    </row>
    <row r="13" spans="1:16" ht="14.5" customHeight="1" thickBot="1" x14ac:dyDescent="0.35">
      <c r="A13" s="19"/>
      <c r="B13" s="19"/>
      <c r="C13" s="19"/>
      <c r="D13" s="19"/>
      <c r="E13" s="19"/>
      <c r="F13" s="19"/>
      <c r="G13" s="44" t="s">
        <v>74</v>
      </c>
      <c r="H13" s="45" t="s">
        <v>73</v>
      </c>
      <c r="I13" s="46">
        <v>10992396</v>
      </c>
      <c r="J13" s="19"/>
      <c r="K13" s="19"/>
      <c r="L13" s="19"/>
      <c r="M13" s="19"/>
      <c r="N13" s="19"/>
      <c r="O13" s="19"/>
      <c r="P13" s="19"/>
    </row>
    <row r="14" spans="1:16" ht="14.5" customHeight="1" thickBot="1" x14ac:dyDescent="0.35">
      <c r="A14" s="19"/>
      <c r="B14" s="19"/>
      <c r="C14" s="19"/>
      <c r="D14" s="19"/>
      <c r="E14" s="19"/>
      <c r="F14" s="19"/>
      <c r="G14" s="44" t="s">
        <v>75</v>
      </c>
      <c r="H14" s="45" t="s">
        <v>76</v>
      </c>
      <c r="I14" s="47">
        <v>96.3</v>
      </c>
      <c r="J14" s="19"/>
      <c r="K14" s="19"/>
      <c r="L14" s="19"/>
      <c r="M14" s="19"/>
      <c r="N14" s="19"/>
      <c r="O14" s="19"/>
      <c r="P14" s="19"/>
    </row>
    <row r="15" spans="1:16" ht="14.5" customHeight="1" thickBot="1" x14ac:dyDescent="0.35">
      <c r="A15" s="19"/>
      <c r="B15" s="19"/>
      <c r="C15" s="19"/>
      <c r="D15" s="19"/>
      <c r="E15" s="19"/>
      <c r="F15" s="19"/>
      <c r="G15" s="44" t="s">
        <v>77</v>
      </c>
      <c r="H15" s="45" t="s">
        <v>60</v>
      </c>
      <c r="I15" s="48">
        <v>64.214118007319158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1.7484</v>
      </c>
      <c r="F40" s="78">
        <v>1.86496</v>
      </c>
      <c r="G40" s="78">
        <v>1.9815199999999999</v>
      </c>
      <c r="H40" s="78">
        <v>2.0980799999999999</v>
      </c>
      <c r="I40" s="78">
        <v>2.2146400000000002</v>
      </c>
      <c r="J40" s="54">
        <v>2.3311999999999999</v>
      </c>
      <c r="K40" s="78">
        <v>2.4477599999999997</v>
      </c>
      <c r="L40" s="78">
        <v>2.5643199999999999</v>
      </c>
      <c r="M40" s="78">
        <v>2.6808800000000002</v>
      </c>
      <c r="N40" s="78">
        <v>2.7974399999999999</v>
      </c>
      <c r="O40" s="78">
        <v>2.9139999999999997</v>
      </c>
      <c r="P40" s="19"/>
    </row>
    <row r="41" spans="1:16" x14ac:dyDescent="0.3">
      <c r="A41" s="19"/>
      <c r="B41" s="19"/>
      <c r="C41" s="55">
        <v>-0.2</v>
      </c>
      <c r="D41" s="56">
        <v>55988.819999999992</v>
      </c>
      <c r="E41" s="90">
        <v>-0.28394433519978735</v>
      </c>
      <c r="F41" s="90">
        <v>-0.23620729087977321</v>
      </c>
      <c r="G41" s="90">
        <v>-0.18847024655975908</v>
      </c>
      <c r="H41" s="90">
        <v>-0.14073320223974484</v>
      </c>
      <c r="I41" s="90">
        <v>-9.2996157919730593E-2</v>
      </c>
      <c r="J41" s="90">
        <v>-4.5259113599716461E-2</v>
      </c>
      <c r="K41" s="90">
        <v>2.4779307202975609E-3</v>
      </c>
      <c r="L41" s="90">
        <v>5.0214975040311804E-2</v>
      </c>
      <c r="M41" s="90">
        <v>9.7952019360326048E-2</v>
      </c>
      <c r="N41" s="90">
        <v>0.14568906368034029</v>
      </c>
      <c r="O41" s="90">
        <v>0.19342610800035431</v>
      </c>
      <c r="P41" s="19"/>
    </row>
    <row r="42" spans="1:16" x14ac:dyDescent="0.3">
      <c r="A42" s="19"/>
      <c r="B42" s="19"/>
      <c r="C42" s="55">
        <v>-0.15</v>
      </c>
      <c r="D42" s="56">
        <v>69986.024999999994</v>
      </c>
      <c r="E42" s="90">
        <v>-0.10493041899973421</v>
      </c>
      <c r="F42" s="90">
        <v>-4.525911359971635E-2</v>
      </c>
      <c r="G42" s="90">
        <v>1.441219180030151E-2</v>
      </c>
      <c r="H42" s="90">
        <v>7.4083497200319037E-2</v>
      </c>
      <c r="I42" s="90">
        <v>0.13375480260033701</v>
      </c>
      <c r="J42" s="90">
        <v>0.19342610800035454</v>
      </c>
      <c r="K42" s="90">
        <v>0.25309741340037206</v>
      </c>
      <c r="L42" s="90">
        <v>0.31276871880038981</v>
      </c>
      <c r="M42" s="90">
        <v>0.37244002420040756</v>
      </c>
      <c r="N42" s="90">
        <v>0.43211132960042553</v>
      </c>
      <c r="O42" s="90">
        <v>0.49178263500044306</v>
      </c>
      <c r="P42" s="19"/>
    </row>
    <row r="43" spans="1:16" x14ac:dyDescent="0.3">
      <c r="A43" s="19"/>
      <c r="B43" s="19"/>
      <c r="C43" s="55">
        <v>-0.1</v>
      </c>
      <c r="D43" s="56">
        <v>82336.5</v>
      </c>
      <c r="E43" s="90">
        <v>5.3023036470901008E-2</v>
      </c>
      <c r="F43" s="90">
        <v>0.12322457223562777</v>
      </c>
      <c r="G43" s="90">
        <v>0.19342610800035454</v>
      </c>
      <c r="H43" s="90">
        <v>0.2636276437650813</v>
      </c>
      <c r="I43" s="90">
        <v>0.33382917952980806</v>
      </c>
      <c r="J43" s="90">
        <v>0.40403071529453483</v>
      </c>
      <c r="K43" s="90">
        <v>0.47423225105926137</v>
      </c>
      <c r="L43" s="90">
        <v>0.54443378682398835</v>
      </c>
      <c r="M43" s="90">
        <v>0.61463532258871534</v>
      </c>
      <c r="N43" s="90">
        <v>0.68483685835344166</v>
      </c>
      <c r="O43" s="90">
        <v>0.75503839411816842</v>
      </c>
      <c r="P43" s="19"/>
    </row>
    <row r="44" spans="1:16" x14ac:dyDescent="0.3">
      <c r="A44" s="19"/>
      <c r="B44" s="19"/>
      <c r="C44" s="55">
        <v>-0.05</v>
      </c>
      <c r="D44" s="56">
        <v>91485</v>
      </c>
      <c r="E44" s="90">
        <v>0.17002559607877887</v>
      </c>
      <c r="F44" s="90">
        <v>0.24802730248403093</v>
      </c>
      <c r="G44" s="90">
        <v>0.32602900888928299</v>
      </c>
      <c r="H44" s="90">
        <v>0.40403071529453483</v>
      </c>
      <c r="I44" s="90">
        <v>0.48203242169978688</v>
      </c>
      <c r="J44" s="90">
        <v>0.56003412810503872</v>
      </c>
      <c r="K44" s="90">
        <v>0.63803583451029033</v>
      </c>
      <c r="L44" s="90">
        <v>0.71603754091554239</v>
      </c>
      <c r="M44" s="90">
        <v>0.79403924732079467</v>
      </c>
      <c r="N44" s="90">
        <v>0.87204095372604651</v>
      </c>
      <c r="O44" s="90">
        <v>0.95004266013129812</v>
      </c>
      <c r="P44" s="19"/>
    </row>
    <row r="45" spans="1:16" x14ac:dyDescent="0.3">
      <c r="A45" s="19"/>
      <c r="B45" s="19"/>
      <c r="C45" s="51" t="s">
        <v>86</v>
      </c>
      <c r="D45" s="57">
        <v>96300</v>
      </c>
      <c r="E45" s="90">
        <v>0.23160589060924086</v>
      </c>
      <c r="F45" s="90">
        <v>0.31371294998319033</v>
      </c>
      <c r="G45" s="90">
        <v>0.39582000935713979</v>
      </c>
      <c r="H45" s="90">
        <v>0.47792706873108926</v>
      </c>
      <c r="I45" s="90">
        <v>0.56003412810503894</v>
      </c>
      <c r="J45" s="90">
        <v>0.64214118747898818</v>
      </c>
      <c r="K45" s="90">
        <v>0.72424824685293721</v>
      </c>
      <c r="L45" s="90">
        <v>0.80635530622688689</v>
      </c>
      <c r="M45" s="90">
        <v>0.88846236560083636</v>
      </c>
      <c r="N45" s="90">
        <v>0.97056942497478582</v>
      </c>
      <c r="O45" s="90">
        <v>1.0526764843487348</v>
      </c>
      <c r="P45" s="19"/>
    </row>
    <row r="46" spans="1:16" ht="14.5" customHeight="1" x14ac:dyDescent="0.3">
      <c r="A46" s="19"/>
      <c r="B46" s="19"/>
      <c r="C46" s="55">
        <v>0.05</v>
      </c>
      <c r="D46" s="56">
        <v>101115</v>
      </c>
      <c r="E46" s="90">
        <v>0.29318618513970307</v>
      </c>
      <c r="F46" s="90">
        <v>0.37939859748234994</v>
      </c>
      <c r="G46" s="90">
        <v>0.46561100982499704</v>
      </c>
      <c r="H46" s="90">
        <v>0.55182342216764391</v>
      </c>
      <c r="I46" s="90">
        <v>0.63803583451029056</v>
      </c>
      <c r="J46" s="90">
        <v>0.72424824685293743</v>
      </c>
      <c r="K46" s="90">
        <v>0.81046065919558408</v>
      </c>
      <c r="L46" s="90">
        <v>0.89667307153823117</v>
      </c>
      <c r="M46" s="90">
        <v>0.98288548388087804</v>
      </c>
      <c r="N46" s="90">
        <v>1.0690978962235249</v>
      </c>
      <c r="O46" s="90">
        <v>1.1553103085661718</v>
      </c>
      <c r="P46" s="19"/>
    </row>
    <row r="47" spans="1:16" x14ac:dyDescent="0.3">
      <c r="A47" s="19"/>
      <c r="B47" s="19"/>
      <c r="C47" s="55">
        <v>0.1</v>
      </c>
      <c r="D47" s="56">
        <v>111226.5</v>
      </c>
      <c r="E47" s="90">
        <v>0.42250480365367338</v>
      </c>
      <c r="F47" s="90">
        <v>0.51733845723058502</v>
      </c>
      <c r="G47" s="90">
        <v>0.61217211080749645</v>
      </c>
      <c r="H47" s="90">
        <v>0.7070057643844081</v>
      </c>
      <c r="I47" s="90">
        <v>0.80183941796131974</v>
      </c>
      <c r="J47" s="90">
        <v>0.89667307153823117</v>
      </c>
      <c r="K47" s="90">
        <v>0.99150672511514282</v>
      </c>
      <c r="L47" s="90">
        <v>1.086340378692054</v>
      </c>
      <c r="M47" s="90">
        <v>1.1811740322689661</v>
      </c>
      <c r="N47" s="90">
        <v>1.2760076858458778</v>
      </c>
      <c r="O47" s="90">
        <v>1.3708413394227885</v>
      </c>
      <c r="P47" s="19"/>
    </row>
    <row r="48" spans="1:16" x14ac:dyDescent="0.3">
      <c r="A48" s="19"/>
      <c r="B48" s="19"/>
      <c r="C48" s="55">
        <v>0.15</v>
      </c>
      <c r="D48" s="56">
        <v>127910.47500000001</v>
      </c>
      <c r="E48" s="90">
        <v>0.63588052420172447</v>
      </c>
      <c r="F48" s="90">
        <v>0.7449392258151728</v>
      </c>
      <c r="G48" s="90">
        <v>0.85399792742862113</v>
      </c>
      <c r="H48" s="90">
        <v>0.96305662904206946</v>
      </c>
      <c r="I48" s="90">
        <v>1.0721153306555182</v>
      </c>
      <c r="J48" s="90">
        <v>1.1811740322689661</v>
      </c>
      <c r="K48" s="90">
        <v>1.290232733882414</v>
      </c>
      <c r="L48" s="90">
        <v>1.3992914354958628</v>
      </c>
      <c r="M48" s="90">
        <v>1.5083501371093111</v>
      </c>
      <c r="N48" s="90">
        <v>1.6174088387227594</v>
      </c>
      <c r="O48" s="90">
        <v>1.7264675403362073</v>
      </c>
      <c r="P48" s="19"/>
    </row>
    <row r="49" spans="1:16" ht="14.5" thickBot="1" x14ac:dyDescent="0.35">
      <c r="A49" s="19"/>
      <c r="B49" s="19"/>
      <c r="C49" s="55">
        <v>0.2</v>
      </c>
      <c r="D49" s="58">
        <v>153492.57</v>
      </c>
      <c r="E49" s="90">
        <v>0.96305662904206946</v>
      </c>
      <c r="F49" s="90">
        <v>1.0939270709782072</v>
      </c>
      <c r="G49" s="90">
        <v>1.2247975129143454</v>
      </c>
      <c r="H49" s="90">
        <v>1.3556679548504835</v>
      </c>
      <c r="I49" s="90">
        <v>1.4865383967866217</v>
      </c>
      <c r="J49" s="90">
        <v>1.6174088387227594</v>
      </c>
      <c r="K49" s="90">
        <v>1.7482792806588972</v>
      </c>
      <c r="L49" s="90">
        <v>1.8791497225950349</v>
      </c>
      <c r="M49" s="90">
        <v>2.010020164531173</v>
      </c>
      <c r="N49" s="90">
        <v>2.1408906064673108</v>
      </c>
      <c r="O49" s="90">
        <v>2.2717610484034485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2025-12-02T14:49:28Z</dcterms:modified>
</cp:coreProperties>
</file>