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0AF6681-477C-4EE4-9526-9F90CCFFB6B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<sst xmlns="http://schemas.openxmlformats.org/spreadsheetml/2006/main" count="236" uniqueCount="135">
  <si>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</si>
  <si>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</si>
  <si>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</si>
  <si>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</si>
  <si>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</si>
  <si>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</si>
  <si>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</si>
  <si>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</si>
  <si>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</si>
  <si>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</si>
  <si>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</si>
  <si>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</si>
  <si>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</si>
  <si>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</si>
  <si>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</si>
  <si>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</si>
  <si>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</si>
  <si>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</si>
  <si>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</si>
  <si>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</si>
  <si>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</si>
  <si>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</si>
  <si>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</si>
  <si>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</si>
  <si>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</si>
  <si>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</si>
  <si>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</si>
  <si>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</si>
  <si>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</si>
  <si>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</si>
  <si>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</si>
  <si>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</si>
  <si>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</si>
  <si>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</si>
  <si>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</si>
  <si>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</si>
  <si>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</si>
  <si>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</si>
  <si>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</si>
  <si>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</si>
  <si>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</si>
  <si>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</si>
  <si>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</si>
  <si>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</si>
  <si>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</si>
  <si>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</si>
  <si>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</si>
  <si>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</si>
  <si>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</si>
  <si>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</si>
  <si>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</si>
  <si>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</si>
  <si>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</si>
  <si>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</si>
  <si>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</si>
  <si>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</si>
  <si>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</si>
  <si>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</si>
  <si>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</si>
  <si>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</si>
  <si>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</si>
  <si>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</si>
  <si>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</si>
  <si>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</si>
  <si>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</si>
  <si>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</si>
  <si>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</si>
  <si>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</si>
  <si>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</si>
  <si>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</si>
  <si>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</si>
  <si>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</si>
  <si>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</si>
  <si>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</si>
  <si>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</si>
  <si>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</si>
  <si>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</si>
  <si>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</si>
  <si>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</si>
  <si>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</si>
  <si>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</si>
  <si>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</si>
  <si>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</si>
  <si>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</si>
  <si>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</si>
  <si>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</si>
  <si>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</si>
  <si>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</si>
  <si>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</si>
  <si>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</si>
  <si>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</si>
  <si>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</si>
  <si>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</si>
  <si>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</si>
  <si>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</si>
  <si>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</si>
  <si>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</si>
  <si>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</si>
  <si>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</si>
  <si>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</si>
  <si>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</si>
  <si>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</si>
  <si>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</si>
  <si>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HORTENSIA BLANCA ANTIOQUIA LA CEJA</t>
  </si>
  <si>
    <t>Premio ALIDE 2025 a la Gestión y Modernización Tecnológica – Por el aplicativo Decision.</t>
  </si>
  <si>
    <t>2025 Q3</t>
  </si>
  <si>
    <t>2017 Q4</t>
  </si>
  <si>
    <t>Material de propagacion: Colino/Plántula // Distancia de siembra: 0,4 x 0,8 // Densidad de siembra - Plantas/Ha.: 31.250 // Duracion del ciclo: 20 años // Productividad/Ha/Ciclo: 6.261.500 tallos // Inicio de Produccion desde la siembra: año 1  // Duracion de la etapa productiva: 20 años // Productividad promedio en etapa productiva  // Cultivo asociado: NA // Productividad promedio etapa productiva: 313.075 tallos // % Rendimiento 1ra. Calidad: 70 // % Rendimiento 2da. Calidad: 30 // Precio de venta ponderado por calidad: $1.435 // Valor Jornal: $96.000 // Otros: NA</t>
  </si>
  <si>
    <t>El presente documento corresponde a una actualización del documento PDF de la AgroGuía correspondiente a Hortensia Blanca Antioquia La Ceja publicada en la página web, y consta de las siguientes partes:</t>
  </si>
  <si>
    <t>- Flujo anualizado de los ingresos (precio y rendimiento) y los costos de producción para una hectárea de
Hortensia Blanca Antioquia La Ceja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</si>
  <si>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Hortensia Blanca Antioquia La Ceja.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</si>
  <si>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</si>
  <si>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</si>
  <si>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</si>
  <si>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</si>
  <si>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Hortensia Blanca Antioquia La Ceja.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</si>
  <si>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</si>
  <si>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</si>
  <si>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Hortensia Blanca Antioquia La Ceja, en lo que respecta a la mano de obra incluye actividades como la preparación del terreno, la siembra, el trazado y el ahoyado, entre otras, y ascienden a un total de $9,4 millones de pesos (equivalente a 98 jornales). En cuanto a los insumos, se incluyen los gastos relacionados con el material vegetal y las enmiendas, que en conjunto ascienden a  $37,7 millones.</t>
  </si>
  <si>
    <t>*** Los costos de sostenimiento del año 1 comprenden tanto los gastos relacionados con la mano de obra como aquellos asociados con los insumos necesarios desde el momento de la siembra de las plantas hasta finalizar el año 1. Para el caso de Hortensia Blanca Antioquia La Ceja, en lo que respecta a la mano de obra incluye actividades como la fertilización, riego, control de malezas, plagas y enfermedades, entre otras, y ascienden a un total de $22,4 millones de pesos (equivalente a 234 jornales). En cuanto a los insumos, se incluyen los fertilizantes, plaguicidas, transportes, entre otras, que en conjunto ascienden a  $82,6 millones.</t>
  </si>
  <si>
    <t>Nota 1: en caso de utilizar esta información para el desarrollo de otras publicaciones, por favor citar FINAGRO, "Agro Guía - Marcos de Referencia Agroeconómicos"</t>
  </si>
  <si>
    <t>Los costos totales del ciclo para esta actualización (2025 Q3) equivalen a $3233,1 millones, en comparación con los costos del marco original que ascienden a $1388,3 millones, (mes de publicación del marco: diciembre - 2017).
La rentabilidad actualizada (2025 Q3) subió frente a la rentabilidad de la primera AgroGuía, pasando del 60,5% al 177,9%. Mientras que el crecimiento de los costos fue del 232,9%, el crecimiento de los ingresos fue del 255,3%.</t>
  </si>
  <si>
    <t>En cuanto a los costos de mano de obra de la AgroGuía actualizada, se destaca la participación de otros seguido de cosecha y beneficio, que representan el 67% y el 23% del costo total, respectivamente. En cuanto a los costos de insumos, se destaca la participación de tutorado seguido de transporte, que representan el 40% y el 22% del costo total, respectivamente.</t>
  </si>
  <si>
    <t>A continuación, se presenta la desagregación de los costos de mano de obra e insumos según las diferentes actividades vinculadas a la producción de HORTENSIA BLANCA ANTIOQUIA LA CEJA</t>
  </si>
  <si>
    <t>En cuanto a los costos de mano de obra, se destaca la participación de otros segido por cosecha y beneficio que representan el 67% y el 23% del costo total, respectivamente. En cuanto a los costos de insumos, se destaca la participación de tutorado segido por transporte que representan el 36% y el 20% del costo total, respectivamente.</t>
  </si>
  <si>
    <t>En cuanto a los costos de mano de obra, se destaca la participación de otros segido por cosecha y beneficio que representan el 67% y el 23% del costo total, respectivamente. En cuanto a los costos de insumos, se destaca la participación de tutorado segido por transporte que representan el 40% y el 22% del costo total, respectivamente.</t>
  </si>
  <si>
    <t>En cuanto a los costos de mano de obra, se destaca la participación de otros segido por cosecha y beneficio que representan el 67% y el 23% del costo total, respectivamente.</t>
  </si>
  <si>
    <t>En cuanto a los costos de insumos, se destaca la participación de tutorado segido por transporte que representan el 40% y el 22% del costo total, respectivamente.</t>
  </si>
  <si>
    <t>En cuanto a los costos de insumos, se destaca la participación de tutorado segido por transporte que representan el 36% y el 20% del costo total, respectivamente.</t>
  </si>
  <si>
    <t>En cuanto a los costos de mano de obra, se destaca la participación de otros segido por cosecha y beneficio que representan el 67% y el 23% del costo total, respectivamente.En cuanto a los costos de insumos, se destaca la participación de tutorado segido por transporte que representan el 36% y el 20% del costo total, respectivamente.</t>
  </si>
  <si>
    <t>De acuerdo con el comportamiento histórico del sistema productivo, se efectuó un análisis de sensibilidad del margen de utilidad obtenido en la producción de HORTENSIA BLANCA ANTIOQUIA LA CEJA, frente a diferentes escenarios de variación de precios de venta en finca y rendimientos probables (kg/ha).</t>
  </si>
  <si>
    <t>Con un precio ponderado de COP $ 1.435/kg y con un rendimiento por hectárea de 6.261.500 kg por ciclo; el margen de utilidad obtenido en la producción de 0 es del 64%.</t>
  </si>
  <si>
    <t>El precio mínimo ponderado para cubrir los costos de producción, con un rendimiento de 6.261.500 kg para todo el ciclo de producción, es COP $ 516/kg.</t>
  </si>
  <si>
    <t>El rendimiento mínimo por ha/ciclo para cubrir los costos de producción, con un precio ponderado de COP $ 1.435, es de 2.253.355 kg/ha para todo el ciclo.</t>
  </si>
  <si>
    <t>El siguiente cuadro presenta diferentes escenarios de rentabilidad para el sistema productivo de HORTENSIA BLANCA ANTIOQUIA LA CEJA,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</si>
</sst>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17D602A-807A-DB5E-78B6-7D705B966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31AEA4C-94D0-6997-1DA6-0AFD34352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961CCDC-B4BC-1487-46D1-B5B08E7365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198FDF1-8D0B-E0DD-83A0-2B4CEFAEF79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1055BC31-870F-A097-499A-0294CB9BC34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A84F1A8-9321-80E5-0AB8-70BC257507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E37FF37-963A-60C3-9973-300F7795116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41A719E-F507-5204-278F-68BB1D59B5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491CA87-B4FE-5D98-9D74-0A17C32F8B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03BC4CF6-8F8D-FC2F-CEE1-A60FDD5931A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9408</v>
      </c>
      <c r="C7" s="22">
        <v>22448</v>
      </c>
      <c r="D7" s="22">
        <v>27576</v>
      </c>
      <c r="E7" s="22">
        <v>67704</v>
      </c>
      <c r="F7" s="22">
        <v>125424</v>
      </c>
      <c r="G7" s="22">
        <v>126384</v>
      </c>
      <c r="H7" s="22">
        <v>125424</v>
      </c>
      <c r="I7" s="22">
        <v>125424</v>
      </c>
      <c r="J7" s="22">
        <v>125424</v>
      </c>
      <c r="K7" s="22">
        <v>125424</v>
      </c>
      <c r="L7" s="22">
        <v>126384</v>
      </c>
      <c r="M7" s="22">
        <v>125424</v>
      </c>
      <c r="N7" s="22">
        <v>125424</v>
      </c>
      <c r="O7" s="22">
        <v>125424</v>
      </c>
      <c r="P7" s="22">
        <v>125424</v>
      </c>
      <c r="Q7" s="22">
        <v>126384</v>
      </c>
      <c r="R7" s="22">
        <v>123904</v>
      </c>
      <c r="S7" s="22">
        <v>123904</v>
      </c>
      <c r="T7" s="22">
        <v>123904</v>
      </c>
      <c r="U7" s="22">
        <v>123904</v>
      </c>
      <c r="V7" s="22">
        <v>123904</v>
      </c>
      <c r="W7" s="22">
        <v>0</v>
      </c>
      <c r="X7" s="22">
        <v>0</v>
      </c>
      <c r="Y7" s="22">
        <v>0</v>
      </c>
      <c r="Z7" s="22">
        <v>0</v>
      </c>
      <c r="AA7" s="22">
        <v>0</v>
      </c>
      <c r="AB7" s="22">
        <v>0</v>
      </c>
      <c r="AC7" s="22">
        <v>0</v>
      </c>
      <c r="AD7" s="22">
        <v>0</v>
      </c>
      <c r="AE7" s="22">
        <v>0</v>
      </c>
      <c r="AF7" s="22">
        <v>0</v>
      </c>
      <c r="AG7" s="22">
        <v>2254624</v>
      </c>
      <c r="AH7" s="23">
        <v>0.69736104994832737</v>
      </c>
    </row>
    <row r="8" spans="1:34" x14ac:dyDescent="0.3">
      <c r="A8" s="5" t="s">
        <v>101</v>
      </c>
      <c r="B8" s="22">
        <v>37689.5</v>
      </c>
      <c r="C8" s="22">
        <v>82564.58</v>
      </c>
      <c r="D8" s="22">
        <v>13965.82</v>
      </c>
      <c r="E8" s="22">
        <v>20797.240000000002</v>
      </c>
      <c r="F8" s="22">
        <v>29596.81</v>
      </c>
      <c r="G8" s="22">
        <v>49748.63</v>
      </c>
      <c r="H8" s="22">
        <v>49748.63</v>
      </c>
      <c r="I8" s="22">
        <v>49748.63</v>
      </c>
      <c r="J8" s="22">
        <v>49748.63</v>
      </c>
      <c r="K8" s="22">
        <v>49748.63</v>
      </c>
      <c r="L8" s="22">
        <v>49748.63</v>
      </c>
      <c r="M8" s="22">
        <v>49748.63</v>
      </c>
      <c r="N8" s="22">
        <v>49748.63</v>
      </c>
      <c r="O8" s="22">
        <v>49748.63</v>
      </c>
      <c r="P8" s="22">
        <v>49748.63</v>
      </c>
      <c r="Q8" s="22">
        <v>49392.61</v>
      </c>
      <c r="R8" s="22">
        <v>49392.61</v>
      </c>
      <c r="S8" s="22">
        <v>49392.61</v>
      </c>
      <c r="T8" s="22">
        <v>49392.61</v>
      </c>
      <c r="U8" s="22">
        <v>49392.61</v>
      </c>
      <c r="V8" s="22">
        <v>49392.61</v>
      </c>
      <c r="W8" s="22">
        <v>0</v>
      </c>
      <c r="X8" s="22">
        <v>0</v>
      </c>
      <c r="Y8" s="22">
        <v>0</v>
      </c>
      <c r="Z8" s="22">
        <v>0</v>
      </c>
      <c r="AA8" s="22">
        <v>0</v>
      </c>
      <c r="AB8" s="22">
        <v>0</v>
      </c>
      <c r="AC8" s="22">
        <v>0</v>
      </c>
      <c r="AD8" s="22">
        <v>0</v>
      </c>
      <c r="AE8" s="22">
        <v>0</v>
      </c>
      <c r="AF8" s="22">
        <v>0</v>
      </c>
      <c r="AG8" s="22">
        <v>978455.91</v>
      </c>
      <c r="AH8" s="23">
        <v>0.30263895005167274</v>
      </c>
    </row>
    <row r="9" spans="1:34" x14ac:dyDescent="0.3">
      <c r="A9" s="9" t="s">
        <v>100</v>
      </c>
      <c r="B9" s="22">
        <v>47097.5</v>
      </c>
      <c r="C9" s="22">
        <v>105012.58</v>
      </c>
      <c r="D9" s="22">
        <v>41541.82</v>
      </c>
      <c r="E9" s="22">
        <v>88501.24</v>
      </c>
      <c r="F9" s="22">
        <v>155020.81</v>
      </c>
      <c r="G9" s="22">
        <v>176132.63</v>
      </c>
      <c r="H9" s="22">
        <v>175172.63</v>
      </c>
      <c r="I9" s="22">
        <v>175172.63</v>
      </c>
      <c r="J9" s="22">
        <v>175172.63</v>
      </c>
      <c r="K9" s="22">
        <v>175172.63</v>
      </c>
      <c r="L9" s="22">
        <v>176132.63</v>
      </c>
      <c r="M9" s="22">
        <v>175172.63</v>
      </c>
      <c r="N9" s="22">
        <v>175172.63</v>
      </c>
      <c r="O9" s="22">
        <v>175172.63</v>
      </c>
      <c r="P9" s="22">
        <v>175172.63</v>
      </c>
      <c r="Q9" s="22">
        <v>175776.61</v>
      </c>
      <c r="R9" s="22">
        <v>173296.61</v>
      </c>
      <c r="S9" s="22">
        <v>173296.61</v>
      </c>
      <c r="T9" s="22">
        <v>173296.61</v>
      </c>
      <c r="U9" s="22">
        <v>173296.61</v>
      </c>
      <c r="V9" s="22">
        <v>173296.61</v>
      </c>
      <c r="W9" s="22">
        <v>0</v>
      </c>
      <c r="X9" s="22">
        <v>0</v>
      </c>
      <c r="Y9" s="22">
        <v>0</v>
      </c>
      <c r="Z9" s="22">
        <v>0</v>
      </c>
      <c r="AA9" s="22">
        <v>0</v>
      </c>
      <c r="AB9" s="22">
        <v>0</v>
      </c>
      <c r="AC9" s="22">
        <v>0</v>
      </c>
      <c r="AD9" s="22">
        <v>0</v>
      </c>
      <c r="AE9" s="22">
        <v>0</v>
      </c>
      <c r="AF9" s="22">
        <v>0</v>
      </c>
      <c r="AG9" s="22">
        <v>3233079.91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12635</v>
      </c>
      <c r="D11" s="24">
        <v>29627.5</v>
      </c>
      <c r="E11" s="24">
        <v>124687.5</v>
      </c>
      <c r="F11" s="24">
        <v>249375</v>
      </c>
      <c r="G11" s="24">
        <v>249375</v>
      </c>
      <c r="H11" s="24">
        <v>249375</v>
      </c>
      <c r="I11" s="24">
        <v>249375</v>
      </c>
      <c r="J11" s="24">
        <v>249375</v>
      </c>
      <c r="K11" s="24">
        <v>249375</v>
      </c>
      <c r="L11" s="24">
        <v>249375</v>
      </c>
      <c r="M11" s="24">
        <v>249375</v>
      </c>
      <c r="N11" s="24">
        <v>249375</v>
      </c>
      <c r="O11" s="24">
        <v>249375</v>
      </c>
      <c r="P11" s="24">
        <v>249375</v>
      </c>
      <c r="Q11" s="24">
        <v>249375</v>
      </c>
      <c r="R11" s="24">
        <v>244720</v>
      </c>
      <c r="S11" s="24">
        <v>244720</v>
      </c>
      <c r="T11" s="24">
        <v>244720</v>
      </c>
      <c r="U11" s="24">
        <v>244720</v>
      </c>
      <c r="V11" s="24">
        <v>244720</v>
      </c>
      <c r="W11" s="24">
        <v>0</v>
      </c>
      <c r="X11" s="24">
        <v>0</v>
      </c>
      <c r="Y11" s="24">
        <v>0</v>
      </c>
      <c r="Z11" s="24">
        <v>0</v>
      </c>
      <c r="AA11" s="24">
        <v>0</v>
      </c>
      <c r="AB11" s="24">
        <v>0</v>
      </c>
      <c r="AC11" s="24">
        <v>0</v>
      </c>
      <c r="AD11" s="24">
        <v>0</v>
      </c>
      <c r="AE11" s="24">
        <v>0</v>
      </c>
      <c r="AF11" s="24">
        <v>0</v>
      </c>
      <c r="AG11" s="24">
        <v>4383050</v>
      </c>
      <c r="AH11" s="28"/>
    </row>
    <row r="12" spans="1:34" x14ac:dyDescent="0.3">
      <c r="A12" s="5" t="s">
        <v>19</v>
      </c>
      <c r="B12" s="24"/>
      <c r="C12" s="24">
        <v>5415</v>
      </c>
      <c r="D12" s="24">
        <v>12697.5</v>
      </c>
      <c r="E12" s="24">
        <v>53437.5</v>
      </c>
      <c r="F12" s="24">
        <v>106875</v>
      </c>
      <c r="G12" s="24">
        <v>106875</v>
      </c>
      <c r="H12" s="24">
        <v>106875</v>
      </c>
      <c r="I12" s="24">
        <v>106875</v>
      </c>
      <c r="J12" s="24">
        <v>106875</v>
      </c>
      <c r="K12" s="24">
        <v>106875</v>
      </c>
      <c r="L12" s="24">
        <v>106875</v>
      </c>
      <c r="M12" s="24">
        <v>106875</v>
      </c>
      <c r="N12" s="24">
        <v>106875</v>
      </c>
      <c r="O12" s="24">
        <v>106875</v>
      </c>
      <c r="P12" s="24">
        <v>106875</v>
      </c>
      <c r="Q12" s="24">
        <v>106875</v>
      </c>
      <c r="R12" s="24">
        <v>104880</v>
      </c>
      <c r="S12" s="24">
        <v>104880</v>
      </c>
      <c r="T12" s="24">
        <v>104880</v>
      </c>
      <c r="U12" s="24">
        <v>104880</v>
      </c>
      <c r="V12" s="24">
        <v>104880</v>
      </c>
      <c r="W12" s="24">
        <v>0</v>
      </c>
      <c r="X12" s="24">
        <v>0</v>
      </c>
      <c r="Y12" s="24">
        <v>0</v>
      </c>
      <c r="Z12" s="24">
        <v>0</v>
      </c>
      <c r="AA12" s="24">
        <v>0</v>
      </c>
      <c r="AB12" s="24">
        <v>0</v>
      </c>
      <c r="AC12" s="24">
        <v>0</v>
      </c>
      <c r="AD12" s="24">
        <v>0</v>
      </c>
      <c r="AE12" s="24">
        <v>0</v>
      </c>
      <c r="AF12" s="24">
        <v>0</v>
      </c>
      <c r="AG12" s="24">
        <v>1878450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1.6339999999999999</v>
      </c>
      <c r="D15" s="25">
        <v>1.6339999999999999</v>
      </c>
      <c r="E15" s="25">
        <v>1.6339999999999999</v>
      </c>
      <c r="F15" s="25">
        <v>1.6339999999999999</v>
      </c>
      <c r="G15" s="25">
        <v>1.6339999999999999</v>
      </c>
      <c r="H15" s="25">
        <v>1.6339999999999999</v>
      </c>
      <c r="I15" s="25">
        <v>1.6339999999999999</v>
      </c>
      <c r="J15" s="25">
        <v>1.6339999999999999</v>
      </c>
      <c r="K15" s="25">
        <v>1.6339999999999999</v>
      </c>
      <c r="L15" s="25">
        <v>1.6339999999999999</v>
      </c>
      <c r="M15" s="25">
        <v>1.6339999999999999</v>
      </c>
      <c r="N15" s="25">
        <v>1.6339999999999999</v>
      </c>
      <c r="O15" s="25">
        <v>1.6339999999999999</v>
      </c>
      <c r="P15" s="25">
        <v>1.6339999999999999</v>
      </c>
      <c r="Q15" s="25">
        <v>1.6339999999999999</v>
      </c>
      <c r="R15" s="25">
        <v>1.6339999999999999</v>
      </c>
      <c r="S15" s="25">
        <v>1.6339999999999999</v>
      </c>
      <c r="T15" s="25">
        <v>1.6339999999999999</v>
      </c>
      <c r="U15" s="25">
        <v>1.6339999999999999</v>
      </c>
      <c r="V15" s="25">
        <v>1.6339999999999999</v>
      </c>
      <c r="W15" s="25">
        <v>0</v>
      </c>
      <c r="X15" s="25">
        <v>0</v>
      </c>
      <c r="Y15" s="25">
        <v>0</v>
      </c>
      <c r="Z15" s="25">
        <v>0</v>
      </c>
      <c r="AA15" s="25">
        <v>0</v>
      </c>
      <c r="AB15" s="25">
        <v>0</v>
      </c>
      <c r="AC15" s="25">
        <v>0</v>
      </c>
      <c r="AD15" s="25">
        <v>0</v>
      </c>
      <c r="AE15" s="25">
        <v>0</v>
      </c>
      <c r="AF15" s="25">
        <v>0</v>
      </c>
      <c r="AG15" s="25">
        <v>1.6339999999999999</v>
      </c>
      <c r="AH15" s="28"/>
    </row>
    <row r="16" spans="1:34" x14ac:dyDescent="0.3">
      <c r="A16" s="5" t="s">
        <v>15</v>
      </c>
      <c r="B16" s="25"/>
      <c r="C16" s="25">
        <v>0.96995000000000009</v>
      </c>
      <c r="D16" s="25">
        <v>0.96995000000000009</v>
      </c>
      <c r="E16" s="25">
        <v>0.96995000000000009</v>
      </c>
      <c r="F16" s="25">
        <v>0.96995000000000009</v>
      </c>
      <c r="G16" s="25">
        <v>0.96995000000000009</v>
      </c>
      <c r="H16" s="25">
        <v>0.96995000000000009</v>
      </c>
      <c r="I16" s="25">
        <v>0.96995000000000009</v>
      </c>
      <c r="J16" s="25">
        <v>0.96995000000000009</v>
      </c>
      <c r="K16" s="25">
        <v>0.96995000000000009</v>
      </c>
      <c r="L16" s="25">
        <v>0.96995000000000009</v>
      </c>
      <c r="M16" s="25">
        <v>0.96995000000000009</v>
      </c>
      <c r="N16" s="25">
        <v>0.96995000000000009</v>
      </c>
      <c r="O16" s="25">
        <v>0.96995000000000009</v>
      </c>
      <c r="P16" s="25">
        <v>0.96995000000000009</v>
      </c>
      <c r="Q16" s="25">
        <v>0.96995000000000009</v>
      </c>
      <c r="R16" s="25">
        <v>0.96995000000000009</v>
      </c>
      <c r="S16" s="25">
        <v>0.96995000000000009</v>
      </c>
      <c r="T16" s="25">
        <v>0.96995000000000009</v>
      </c>
      <c r="U16" s="25">
        <v>0.96995000000000009</v>
      </c>
      <c r="V16" s="25">
        <v>0.96995000000000009</v>
      </c>
      <c r="W16" s="25">
        <v>0</v>
      </c>
      <c r="X16" s="25">
        <v>0</v>
      </c>
      <c r="Y16" s="25">
        <v>0</v>
      </c>
      <c r="Z16" s="25">
        <v>0</v>
      </c>
      <c r="AA16" s="25">
        <v>0</v>
      </c>
      <c r="AB16" s="25">
        <v>0</v>
      </c>
      <c r="AC16" s="25">
        <v>0</v>
      </c>
      <c r="AD16" s="25">
        <v>0</v>
      </c>
      <c r="AE16" s="25">
        <v>0</v>
      </c>
      <c r="AF16" s="25">
        <v>0</v>
      </c>
      <c r="AG16" s="25">
        <v>0.96995000000000009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25897.87</v>
      </c>
      <c r="D19" s="22">
        <v>60727.28</v>
      </c>
      <c r="E19" s="22">
        <v>255571.08</v>
      </c>
      <c r="F19" s="22">
        <v>511142.16</v>
      </c>
      <c r="G19" s="22">
        <v>511142.16</v>
      </c>
      <c r="H19" s="22">
        <v>511142.16</v>
      </c>
      <c r="I19" s="22">
        <v>511142.16</v>
      </c>
      <c r="J19" s="22">
        <v>511142.16</v>
      </c>
      <c r="K19" s="22">
        <v>511142.16</v>
      </c>
      <c r="L19" s="22">
        <v>511142.16</v>
      </c>
      <c r="M19" s="22">
        <v>511142.16</v>
      </c>
      <c r="N19" s="22">
        <v>511142.16</v>
      </c>
      <c r="O19" s="22">
        <v>511142.16</v>
      </c>
      <c r="P19" s="22">
        <v>511142.16</v>
      </c>
      <c r="Q19" s="22">
        <v>511142.16</v>
      </c>
      <c r="R19" s="22">
        <v>501600.84</v>
      </c>
      <c r="S19" s="22">
        <v>501600.84</v>
      </c>
      <c r="T19" s="22">
        <v>501600.84</v>
      </c>
      <c r="U19" s="22">
        <v>501600.84</v>
      </c>
      <c r="V19" s="22">
        <v>501600.84</v>
      </c>
      <c r="W19" s="22">
        <v>0</v>
      </c>
      <c r="X19" s="22">
        <v>0</v>
      </c>
      <c r="Y19" s="22">
        <v>0</v>
      </c>
      <c r="Z19" s="22">
        <v>0</v>
      </c>
      <c r="AA19" s="22">
        <v>0</v>
      </c>
      <c r="AB19" s="22">
        <v>0</v>
      </c>
      <c r="AC19" s="22">
        <v>0</v>
      </c>
      <c r="AD19" s="22">
        <v>0</v>
      </c>
      <c r="AE19" s="22">
        <v>0</v>
      </c>
      <c r="AF19" s="22">
        <v>0</v>
      </c>
      <c r="AG19" s="22">
        <v>8983906.2799999993</v>
      </c>
      <c r="AH19" s="28"/>
    </row>
    <row r="20" spans="1:34" x14ac:dyDescent="0.3">
      <c r="A20" s="3" t="s">
        <v>11</v>
      </c>
      <c r="B20" s="26">
        <v>-47097.5</v>
      </c>
      <c r="C20" s="26">
        <v>-79114.710000000006</v>
      </c>
      <c r="D20" s="26">
        <v>19185.46</v>
      </c>
      <c r="E20" s="26">
        <v>167069.84</v>
      </c>
      <c r="F20" s="26">
        <v>356121.35</v>
      </c>
      <c r="G20" s="26">
        <v>335009.53000000003</v>
      </c>
      <c r="H20" s="26">
        <v>335969.53</v>
      </c>
      <c r="I20" s="26">
        <v>335969.53</v>
      </c>
      <c r="J20" s="26">
        <v>335969.53</v>
      </c>
      <c r="K20" s="26">
        <v>335969.53</v>
      </c>
      <c r="L20" s="26">
        <v>335009.53000000003</v>
      </c>
      <c r="M20" s="26">
        <v>335969.53</v>
      </c>
      <c r="N20" s="26">
        <v>335969.53</v>
      </c>
      <c r="O20" s="26">
        <v>335969.53</v>
      </c>
      <c r="P20" s="26">
        <v>335969.53</v>
      </c>
      <c r="Q20" s="26">
        <v>335365.53999999998</v>
      </c>
      <c r="R20" s="26">
        <v>328304.21999999997</v>
      </c>
      <c r="S20" s="26">
        <v>328304.21999999997</v>
      </c>
      <c r="T20" s="26">
        <v>328304.21999999997</v>
      </c>
      <c r="U20" s="26">
        <v>328304.21999999997</v>
      </c>
      <c r="V20" s="26">
        <v>328304.21999999997</v>
      </c>
      <c r="W20" s="26">
        <v>0</v>
      </c>
      <c r="X20" s="26">
        <v>0</v>
      </c>
      <c r="Y20" s="26">
        <v>0</v>
      </c>
      <c r="Z20" s="26">
        <v>0</v>
      </c>
      <c r="AA20" s="26">
        <v>0</v>
      </c>
      <c r="AB20" s="26">
        <v>0</v>
      </c>
      <c r="AC20" s="26">
        <v>0</v>
      </c>
      <c r="AD20" s="26">
        <v>0</v>
      </c>
      <c r="AE20" s="26">
        <v>0</v>
      </c>
      <c r="AF20" s="26">
        <v>0</v>
      </c>
      <c r="AG20" s="26">
        <v>5750826.3700000001</v>
      </c>
      <c r="AH20" s="31"/>
    </row>
    <row r="21" spans="1:34" x14ac:dyDescent="0.3">
      <c r="J21" s="19"/>
      <c r="AG21" s="88">
        <v>1.7787455089251112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13937</v>
      </c>
      <c r="D121" s="70">
        <v>12064.5</v>
      </c>
      <c r="E121" s="70">
        <v>29620.5</v>
      </c>
      <c r="F121" s="70">
        <v>54873</v>
      </c>
      <c r="G121" s="70">
        <v>55293</v>
      </c>
      <c r="H121" s="95">
        <v>54873</v>
      </c>
      <c r="I121" s="70">
        <v>54873</v>
      </c>
      <c r="J121" s="70">
        <v>54873</v>
      </c>
      <c r="K121" s="70">
        <v>54873</v>
      </c>
      <c r="L121" s="70">
        <v>55293</v>
      </c>
      <c r="M121" s="70">
        <v>54873</v>
      </c>
      <c r="N121" s="70">
        <v>54873</v>
      </c>
      <c r="O121" s="70">
        <v>54873</v>
      </c>
      <c r="P121" s="70">
        <v>54873</v>
      </c>
      <c r="Q121" s="70">
        <v>55293</v>
      </c>
      <c r="R121" s="70">
        <v>54208</v>
      </c>
      <c r="S121" s="70">
        <v>54208</v>
      </c>
      <c r="T121" s="70">
        <v>54208</v>
      </c>
      <c r="U121" s="70">
        <v>54208</v>
      </c>
      <c r="V121" s="70">
        <v>54208</v>
      </c>
      <c r="W121" s="70">
        <v>0</v>
      </c>
      <c r="X121" s="70">
        <v>0</v>
      </c>
      <c r="Y121" s="70">
        <v>0</v>
      </c>
      <c r="Z121" s="70">
        <v>0</v>
      </c>
      <c r="AA121" s="70">
        <v>0</v>
      </c>
      <c r="AB121" s="70">
        <v>0</v>
      </c>
      <c r="AC121" s="70">
        <v>0</v>
      </c>
      <c r="AD121" s="70">
        <v>0</v>
      </c>
      <c r="AE121" s="70">
        <v>0</v>
      </c>
      <c r="AF121" s="70">
        <v>0</v>
      </c>
      <c r="AG121" s="70">
        <v>986398</v>
      </c>
      <c r="AH121" s="71">
        <v>0.7105140591165604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46963.54</v>
      </c>
      <c r="D122" s="70">
        <v>7067.44</v>
      </c>
      <c r="E122" s="70">
        <v>9609.94</v>
      </c>
      <c r="F122" s="70">
        <v>12884.94</v>
      </c>
      <c r="G122" s="70">
        <v>20384.939999999999</v>
      </c>
      <c r="H122" s="95">
        <v>20384.939999999999</v>
      </c>
      <c r="I122" s="70">
        <v>20384.939999999999</v>
      </c>
      <c r="J122" s="70">
        <v>20384.939999999999</v>
      </c>
      <c r="K122" s="70">
        <v>20384.939999999999</v>
      </c>
      <c r="L122" s="70">
        <v>20384.939999999999</v>
      </c>
      <c r="M122" s="70">
        <v>20384.939999999999</v>
      </c>
      <c r="N122" s="70">
        <v>20384.939999999999</v>
      </c>
      <c r="O122" s="70">
        <v>20384.939999999999</v>
      </c>
      <c r="P122" s="70">
        <v>20384.939999999999</v>
      </c>
      <c r="Q122" s="70">
        <v>20252.439999999999</v>
      </c>
      <c r="R122" s="70">
        <v>20252.439999999999</v>
      </c>
      <c r="S122" s="70">
        <v>20252.439999999999</v>
      </c>
      <c r="T122" s="70">
        <v>20252.439999999999</v>
      </c>
      <c r="U122" s="70">
        <v>20252.439999999999</v>
      </c>
      <c r="V122" s="70">
        <v>20252.439999999999</v>
      </c>
      <c r="W122" s="70">
        <v>0</v>
      </c>
      <c r="X122" s="70">
        <v>0</v>
      </c>
      <c r="Y122" s="70">
        <v>0</v>
      </c>
      <c r="Z122" s="70">
        <v>0</v>
      </c>
      <c r="AA122" s="70">
        <v>0</v>
      </c>
      <c r="AB122" s="70">
        <v>0</v>
      </c>
      <c r="AC122" s="70">
        <v>0</v>
      </c>
      <c r="AD122" s="70">
        <v>0</v>
      </c>
      <c r="AE122" s="70">
        <v>0</v>
      </c>
      <c r="AF122" s="70">
        <v>0</v>
      </c>
      <c r="AG122" s="70">
        <v>401889.8</v>
      </c>
      <c r="AH122" s="71">
        <v>0.28948594088343921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60900.54</v>
      </c>
      <c r="D123" s="70">
        <v>19131.939999999999</v>
      </c>
      <c r="E123" s="70">
        <v>39230.44</v>
      </c>
      <c r="F123" s="70">
        <v>67757.94</v>
      </c>
      <c r="G123" s="70">
        <v>75677.94</v>
      </c>
      <c r="H123" s="95">
        <v>75257.94</v>
      </c>
      <c r="I123" s="70">
        <v>75257.94</v>
      </c>
      <c r="J123" s="70">
        <v>75257.94</v>
      </c>
      <c r="K123" s="70">
        <v>75257.94</v>
      </c>
      <c r="L123" s="70">
        <v>75677.94</v>
      </c>
      <c r="M123" s="70">
        <v>75257.94</v>
      </c>
      <c r="N123" s="70">
        <v>75257.94</v>
      </c>
      <c r="O123" s="70">
        <v>75257.94</v>
      </c>
      <c r="P123" s="70">
        <v>75257.94</v>
      </c>
      <c r="Q123" s="70">
        <v>75545.440000000002</v>
      </c>
      <c r="R123" s="70">
        <v>74460.44</v>
      </c>
      <c r="S123" s="70">
        <v>74460.44</v>
      </c>
      <c r="T123" s="70">
        <v>74460.44</v>
      </c>
      <c r="U123" s="70">
        <v>74460.44</v>
      </c>
      <c r="V123" s="70">
        <v>74460.44</v>
      </c>
      <c r="W123" s="70">
        <v>0</v>
      </c>
      <c r="X123" s="70">
        <v>0</v>
      </c>
      <c r="Y123" s="70">
        <v>0</v>
      </c>
      <c r="Z123" s="70">
        <v>0</v>
      </c>
      <c r="AA123" s="70">
        <v>0</v>
      </c>
      <c r="AB123" s="70">
        <v>0</v>
      </c>
      <c r="AC123" s="70">
        <v>0</v>
      </c>
      <c r="AD123" s="70">
        <v>0</v>
      </c>
      <c r="AE123" s="70">
        <v>0</v>
      </c>
      <c r="AF123" s="70">
        <v>0</v>
      </c>
      <c r="AG123" s="70">
        <v>1388287.8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12635</v>
      </c>
      <c r="D125" s="73">
        <v>29627.5</v>
      </c>
      <c r="E125" s="73">
        <v>124687.5</v>
      </c>
      <c r="F125" s="73">
        <v>249375</v>
      </c>
      <c r="G125" s="73">
        <v>249375</v>
      </c>
      <c r="H125" s="96">
        <v>249375</v>
      </c>
      <c r="I125" s="73">
        <v>249375</v>
      </c>
      <c r="J125" s="73">
        <v>249375</v>
      </c>
      <c r="K125" s="73">
        <v>249375</v>
      </c>
      <c r="L125" s="73">
        <v>249375</v>
      </c>
      <c r="M125" s="73">
        <v>249375</v>
      </c>
      <c r="N125" s="73">
        <v>249375</v>
      </c>
      <c r="O125" s="73">
        <v>249375</v>
      </c>
      <c r="P125" s="73">
        <v>249375</v>
      </c>
      <c r="Q125" s="73">
        <v>249375</v>
      </c>
      <c r="R125" s="73">
        <v>244720</v>
      </c>
      <c r="S125" s="73">
        <v>244720</v>
      </c>
      <c r="T125" s="73">
        <v>244720</v>
      </c>
      <c r="U125" s="73">
        <v>244720</v>
      </c>
      <c r="V125" s="73">
        <v>244720</v>
      </c>
      <c r="W125" s="73">
        <v>0</v>
      </c>
      <c r="X125" s="73">
        <v>0</v>
      </c>
      <c r="Y125" s="73">
        <v>0</v>
      </c>
      <c r="Z125" s="73">
        <v>0</v>
      </c>
      <c r="AA125" s="73">
        <v>0</v>
      </c>
      <c r="AB125" s="73">
        <v>0</v>
      </c>
      <c r="AC125" s="73">
        <v>0</v>
      </c>
      <c r="AD125" s="73">
        <v>0</v>
      </c>
      <c r="AE125" s="73">
        <v>0</v>
      </c>
      <c r="AF125" s="73">
        <v>0</v>
      </c>
      <c r="AG125" s="70">
        <v>4383050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5415</v>
      </c>
      <c r="D126" s="73">
        <v>12697.5</v>
      </c>
      <c r="E126" s="73">
        <v>53437.5</v>
      </c>
      <c r="F126" s="73">
        <v>106875</v>
      </c>
      <c r="G126" s="73">
        <v>106875</v>
      </c>
      <c r="H126" s="73">
        <v>106875</v>
      </c>
      <c r="I126" s="73">
        <v>106875</v>
      </c>
      <c r="J126" s="73">
        <v>106875</v>
      </c>
      <c r="K126" s="73">
        <v>106875</v>
      </c>
      <c r="L126" s="73">
        <v>106875</v>
      </c>
      <c r="M126" s="73">
        <v>106875</v>
      </c>
      <c r="N126" s="73">
        <v>106875</v>
      </c>
      <c r="O126" s="73">
        <v>106875</v>
      </c>
      <c r="P126" s="73">
        <v>106875</v>
      </c>
      <c r="Q126" s="73">
        <v>106875</v>
      </c>
      <c r="R126" s="73">
        <v>104880</v>
      </c>
      <c r="S126" s="73">
        <v>104880</v>
      </c>
      <c r="T126" s="73">
        <v>104880</v>
      </c>
      <c r="U126" s="73">
        <v>104880</v>
      </c>
      <c r="V126" s="73">
        <v>104880</v>
      </c>
      <c r="W126" s="73">
        <v>0</v>
      </c>
      <c r="X126" s="73">
        <v>0</v>
      </c>
      <c r="Y126" s="73">
        <v>0</v>
      </c>
      <c r="Z126" s="73">
        <v>0</v>
      </c>
      <c r="AA126" s="73">
        <v>0</v>
      </c>
      <c r="AB126" s="73">
        <v>0</v>
      </c>
      <c r="AC126" s="73">
        <v>0</v>
      </c>
      <c r="AD126" s="73">
        <v>0</v>
      </c>
      <c r="AE126" s="73">
        <v>0</v>
      </c>
      <c r="AF126" s="73">
        <v>0</v>
      </c>
      <c r="AG126" s="70">
        <v>1878450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0.64</v>
      </c>
      <c r="D129" s="74">
        <v>0.64</v>
      </c>
      <c r="E129" s="74">
        <v>0.64</v>
      </c>
      <c r="F129" s="74">
        <v>0.64</v>
      </c>
      <c r="G129" s="74">
        <v>0.64</v>
      </c>
      <c r="H129" s="97">
        <v>0.64</v>
      </c>
      <c r="I129" s="74">
        <v>0.64</v>
      </c>
      <c r="J129" s="74">
        <v>0.64</v>
      </c>
      <c r="K129" s="74">
        <v>0.64</v>
      </c>
      <c r="L129" s="74">
        <v>0.64</v>
      </c>
      <c r="M129" s="74">
        <v>0.64</v>
      </c>
      <c r="N129" s="74">
        <v>0.64</v>
      </c>
      <c r="O129" s="74">
        <v>0.64</v>
      </c>
      <c r="P129" s="74">
        <v>0.64</v>
      </c>
      <c r="Q129" s="74">
        <v>0.64</v>
      </c>
      <c r="R129" s="74">
        <v>0.64</v>
      </c>
      <c r="S129" s="74">
        <v>0.64</v>
      </c>
      <c r="T129" s="74">
        <v>0.64</v>
      </c>
      <c r="U129" s="74">
        <v>0.64</v>
      </c>
      <c r="V129" s="74">
        <v>0.64</v>
      </c>
      <c r="W129" s="74">
        <v>0.64</v>
      </c>
      <c r="X129" s="74">
        <v>0.64</v>
      </c>
      <c r="Y129" s="74">
        <v>0.64</v>
      </c>
      <c r="Z129" s="74">
        <v>0.64</v>
      </c>
      <c r="AA129" s="74">
        <v>0.64</v>
      </c>
      <c r="AB129" s="74">
        <v>0.64</v>
      </c>
      <c r="AC129" s="74">
        <v>0.64</v>
      </c>
      <c r="AD129" s="74">
        <v>0.64</v>
      </c>
      <c r="AE129" s="74">
        <v>0.64</v>
      </c>
      <c r="AF129" s="74">
        <v>0.64</v>
      </c>
      <c r="AG129" s="74">
        <v>0.64</v>
      </c>
      <c r="AH129" s="63"/>
    </row>
    <row r="130" spans="1:40" s="21" customFormat="1" x14ac:dyDescent="0.3">
      <c r="A130" s="68" t="s">
        <v>15</v>
      </c>
      <c r="B130" s="74"/>
      <c r="C130" s="74">
        <v>0.38</v>
      </c>
      <c r="D130" s="74">
        <v>0.38</v>
      </c>
      <c r="E130" s="74">
        <v>0.38</v>
      </c>
      <c r="F130" s="74">
        <v>0.38</v>
      </c>
      <c r="G130" s="74">
        <v>0.38</v>
      </c>
      <c r="H130" s="74">
        <v>0.38</v>
      </c>
      <c r="I130" s="74">
        <v>0.38</v>
      </c>
      <c r="J130" s="74">
        <v>0.38</v>
      </c>
      <c r="K130" s="74">
        <v>0.38</v>
      </c>
      <c r="L130" s="74">
        <v>0.38</v>
      </c>
      <c r="M130" s="74">
        <v>0.38</v>
      </c>
      <c r="N130" s="74">
        <v>0.38</v>
      </c>
      <c r="O130" s="74">
        <v>0.38</v>
      </c>
      <c r="P130" s="74">
        <v>0.38</v>
      </c>
      <c r="Q130" s="74">
        <v>0.38</v>
      </c>
      <c r="R130" s="74">
        <v>0.38</v>
      </c>
      <c r="S130" s="74">
        <v>0.38</v>
      </c>
      <c r="T130" s="74">
        <v>0.38</v>
      </c>
      <c r="U130" s="74">
        <v>0.38</v>
      </c>
      <c r="V130" s="74">
        <v>0.38</v>
      </c>
      <c r="W130" s="74">
        <v>0.38</v>
      </c>
      <c r="X130" s="74">
        <v>0.38</v>
      </c>
      <c r="Y130" s="74">
        <v>0.38</v>
      </c>
      <c r="Z130" s="74">
        <v>0.38</v>
      </c>
      <c r="AA130" s="74">
        <v>0.38</v>
      </c>
      <c r="AB130" s="74">
        <v>0.38</v>
      </c>
      <c r="AC130" s="74">
        <v>0.38</v>
      </c>
      <c r="AD130" s="74">
        <v>0.38</v>
      </c>
      <c r="AE130" s="74">
        <v>0.38</v>
      </c>
      <c r="AF130" s="74">
        <v>0.38</v>
      </c>
      <c r="AG130" s="74">
        <v>0.38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10144.1</v>
      </c>
      <c r="D133" s="70">
        <v>23786.65</v>
      </c>
      <c r="E133" s="70">
        <v>100106.25</v>
      </c>
      <c r="F133" s="70">
        <v>200212.5</v>
      </c>
      <c r="G133" s="70">
        <v>200212.5</v>
      </c>
      <c r="H133" s="95">
        <v>200212.5</v>
      </c>
      <c r="I133" s="70">
        <v>200212.5</v>
      </c>
      <c r="J133" s="70">
        <v>200212.5</v>
      </c>
      <c r="K133" s="70">
        <v>200212.5</v>
      </c>
      <c r="L133" s="70">
        <v>200212.5</v>
      </c>
      <c r="M133" s="70">
        <v>200212.5</v>
      </c>
      <c r="N133" s="70">
        <v>200212.5</v>
      </c>
      <c r="O133" s="70">
        <v>200212.5</v>
      </c>
      <c r="P133" s="70">
        <v>200212.5</v>
      </c>
      <c r="Q133" s="70">
        <v>200212.5</v>
      </c>
      <c r="R133" s="70">
        <v>196475.2</v>
      </c>
      <c r="S133" s="70">
        <v>196475.2</v>
      </c>
      <c r="T133" s="70">
        <v>196475.2</v>
      </c>
      <c r="U133" s="70">
        <v>196475.2</v>
      </c>
      <c r="V133" s="70">
        <v>196475.2</v>
      </c>
      <c r="W133" s="70">
        <v>0</v>
      </c>
      <c r="X133" s="70">
        <v>0</v>
      </c>
      <c r="Y133" s="70">
        <v>0</v>
      </c>
      <c r="Z133" s="70">
        <v>0</v>
      </c>
      <c r="AA133" s="70">
        <v>0</v>
      </c>
      <c r="AB133" s="70">
        <v>0</v>
      </c>
      <c r="AC133" s="70">
        <v>0</v>
      </c>
      <c r="AD133" s="70">
        <v>0</v>
      </c>
      <c r="AE133" s="70">
        <v>0</v>
      </c>
      <c r="AF133" s="70">
        <v>0</v>
      </c>
      <c r="AG133" s="70">
        <v>3518963</v>
      </c>
      <c r="AH133" s="63"/>
    </row>
    <row r="134" spans="1:40" s="21" customFormat="1" x14ac:dyDescent="0.3">
      <c r="A134" s="66" t="s">
        <v>11</v>
      </c>
      <c r="B134" s="70"/>
      <c r="C134" s="70">
        <v>-50756.44</v>
      </c>
      <c r="D134" s="70">
        <v>4654.72</v>
      </c>
      <c r="E134" s="70">
        <v>60875.82</v>
      </c>
      <c r="F134" s="70">
        <v>132454.57</v>
      </c>
      <c r="G134" s="70">
        <v>124534.57</v>
      </c>
      <c r="H134" s="95">
        <v>124954.57</v>
      </c>
      <c r="I134" s="70">
        <v>124954.57</v>
      </c>
      <c r="J134" s="70">
        <v>124954.57</v>
      </c>
      <c r="K134" s="70">
        <v>124954.57</v>
      </c>
      <c r="L134" s="70">
        <v>124534.57</v>
      </c>
      <c r="M134" s="70">
        <v>124954.57</v>
      </c>
      <c r="N134" s="70">
        <v>124954.57</v>
      </c>
      <c r="O134" s="70">
        <v>124954.57</v>
      </c>
      <c r="P134" s="70">
        <v>124954.57</v>
      </c>
      <c r="Q134" s="70">
        <v>124667.07</v>
      </c>
      <c r="R134" s="70">
        <v>122014.77</v>
      </c>
      <c r="S134" s="70">
        <v>122014.77</v>
      </c>
      <c r="T134" s="70">
        <v>122014.77</v>
      </c>
      <c r="U134" s="70">
        <v>122014.77</v>
      </c>
      <c r="V134" s="70">
        <v>122014.77</v>
      </c>
      <c r="W134" s="70">
        <v>0</v>
      </c>
      <c r="X134" s="70">
        <v>0</v>
      </c>
      <c r="Y134" s="70">
        <v>0</v>
      </c>
      <c r="Z134" s="70">
        <v>0</v>
      </c>
      <c r="AA134" s="70">
        <v>0</v>
      </c>
      <c r="AB134" s="70">
        <v>0</v>
      </c>
      <c r="AC134" s="70">
        <v>0</v>
      </c>
      <c r="AD134" s="70">
        <v>0</v>
      </c>
      <c r="AE134" s="70">
        <v>0</v>
      </c>
      <c r="AF134" s="70">
        <v>0</v>
      </c>
      <c r="AG134" s="70">
        <v>2130675.2000000002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23100000</v>
      </c>
      <c r="J5" t="s">
        <v>4</v>
      </c>
      <c r="K5" s="1">
        <v>0</v>
      </c>
      <c r="S5" s="120"/>
      <c r="T5" s="120"/>
      <c r="U5" s="120"/>
      <c r="V5" s="120"/>
      <c r="W5" s="120"/>
      <c r="X5" s="120"/>
      <c r="Y5" s="120"/>
      <c r="Z5" s="120"/>
    </row>
    <row r="6" spans="1:27" x14ac:dyDescent="0.35">
      <c r="A6" t="s">
        <v>8</v>
      </c>
      <c r="B6" s="1">
        <v>9660000</v>
      </c>
      <c r="J6" t="s">
        <v>8</v>
      </c>
      <c r="K6" s="1">
        <v>49406700</v>
      </c>
      <c r="S6" s="120"/>
      <c r="T6" s="120"/>
      <c r="U6" s="120"/>
      <c r="V6" s="120"/>
      <c r="W6" s="120"/>
      <c r="X6" s="120"/>
      <c r="Y6" s="120"/>
      <c r="Z6" s="120"/>
      <c r="AA6" s="18"/>
    </row>
    <row r="7" spans="1:27" x14ac:dyDescent="0.35">
      <c r="A7" t="s">
        <v>9</v>
      </c>
      <c r="B7" s="1">
        <v>230650000</v>
      </c>
      <c r="J7" t="s">
        <v>9</v>
      </c>
      <c r="K7" s="1">
        <v>14061200</v>
      </c>
      <c r="S7" s="120"/>
      <c r="T7" s="120"/>
      <c r="U7" s="120"/>
      <c r="V7" s="120"/>
      <c r="W7" s="120"/>
      <c r="X7" s="120"/>
      <c r="Y7" s="120"/>
      <c r="Z7" s="120"/>
      <c r="AA7" s="18"/>
    </row>
    <row r="8" spans="1:27" x14ac:dyDescent="0.35">
      <c r="A8" t="s">
        <v>7</v>
      </c>
      <c r="B8" s="1">
        <v>14868000</v>
      </c>
      <c r="J8" t="s">
        <v>7</v>
      </c>
      <c r="K8" s="1">
        <v>61900000</v>
      </c>
      <c r="S8" s="120"/>
      <c r="T8" s="120"/>
      <c r="U8" s="120"/>
      <c r="V8" s="120"/>
      <c r="W8" s="120"/>
      <c r="X8" s="120"/>
      <c r="Y8" s="120"/>
      <c r="Z8" s="120"/>
    </row>
    <row r="9" spans="1:27" x14ac:dyDescent="0.35">
      <c r="A9" t="s">
        <v>3</v>
      </c>
      <c r="B9" s="1">
        <v>12096000</v>
      </c>
      <c r="J9" t="s">
        <v>3</v>
      </c>
      <c r="K9" s="1">
        <v>14130000</v>
      </c>
      <c r="S9" s="120"/>
      <c r="T9" s="120"/>
      <c r="U9" s="120"/>
      <c r="V9" s="120"/>
      <c r="W9" s="120"/>
      <c r="X9" s="120"/>
      <c r="Y9" s="120"/>
      <c r="Z9" s="120"/>
    </row>
    <row r="10" spans="1:27" x14ac:dyDescent="0.35">
      <c r="A10" t="s">
        <v>6</v>
      </c>
      <c r="B10" s="1">
        <v>662760000</v>
      </c>
      <c r="J10" t="s">
        <v>6</v>
      </c>
      <c r="K10" s="1">
        <v>19900000</v>
      </c>
      <c r="S10" s="120"/>
      <c r="T10" s="120"/>
      <c r="U10" s="120"/>
      <c r="V10" s="120"/>
      <c r="W10" s="120"/>
      <c r="X10" s="120"/>
      <c r="Y10" s="120"/>
      <c r="Z10" s="120"/>
    </row>
    <row r="11" spans="1:27" x14ac:dyDescent="0.35">
      <c r="A11" t="s">
        <v>5</v>
      </c>
      <c r="B11" s="1">
        <v>23814000</v>
      </c>
      <c r="J11" t="s">
        <v>5</v>
      </c>
      <c r="K11" s="1">
        <v>0</v>
      </c>
      <c r="S11" s="120"/>
      <c r="T11" s="120"/>
      <c r="U11" s="120"/>
      <c r="V11" s="120"/>
      <c r="W11" s="120"/>
      <c r="X11" s="120"/>
      <c r="Y11" s="120"/>
      <c r="Z11" s="120"/>
    </row>
    <row r="12" spans="1:27" x14ac:dyDescent="0.35">
      <c r="A12" t="s">
        <v>59</v>
      </c>
      <c r="B12" s="1">
        <v>6720000</v>
      </c>
      <c r="J12" t="s">
        <v>59</v>
      </c>
      <c r="K12" s="1">
        <v>16457500</v>
      </c>
    </row>
    <row r="13" spans="1:27" x14ac:dyDescent="0.35">
      <c r="A13" t="s">
        <v>10</v>
      </c>
      <c r="B13" s="1">
        <v>0</v>
      </c>
      <c r="J13" t="s">
        <v>10</v>
      </c>
      <c r="K13" s="1">
        <v>81034400</v>
      </c>
    </row>
    <row r="14" spans="1:27" x14ac:dyDescent="0.35">
      <c r="A14" t="s">
        <v>63</v>
      </c>
      <c r="B14" s="1">
        <v>2730000</v>
      </c>
      <c r="J14" t="s">
        <v>63</v>
      </c>
      <c r="K14" s="1">
        <v>145000000</v>
      </c>
    </row>
    <row r="15" spans="1:27" x14ac:dyDescent="0.35">
      <c r="A15" s="12" t="s">
        <v>64</v>
      </c>
      <c r="B15" s="13">
        <v>986398000</v>
      </c>
      <c r="J15" s="12" t="s">
        <v>64</v>
      </c>
      <c r="K15" s="13">
        <v>401889800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52800000</v>
      </c>
      <c r="J22" t="s">
        <v>4</v>
      </c>
      <c r="K22" s="1">
        <v>0</v>
      </c>
      <c r="S22" s="120"/>
      <c r="T22" s="120"/>
      <c r="U22" s="120"/>
      <c r="V22" s="120"/>
      <c r="W22" s="120"/>
      <c r="X22" s="120"/>
      <c r="Y22" s="120"/>
      <c r="Z22" s="120"/>
    </row>
    <row r="23" spans="1:26" x14ac:dyDescent="0.35">
      <c r="A23" t="s">
        <v>8</v>
      </c>
      <c r="B23" s="1">
        <v>22080000</v>
      </c>
      <c r="J23" t="s">
        <v>8</v>
      </c>
      <c r="K23" s="1">
        <v>77992060</v>
      </c>
      <c r="S23" s="120"/>
      <c r="T23" s="120"/>
      <c r="U23" s="120"/>
      <c r="V23" s="120"/>
      <c r="W23" s="120"/>
      <c r="X23" s="120"/>
      <c r="Y23" s="120"/>
      <c r="Z23" s="120"/>
    </row>
    <row r="24" spans="1:26" ht="14.5" customHeight="1" x14ac:dyDescent="0.35">
      <c r="A24" t="s">
        <v>9</v>
      </c>
      <c r="B24" s="1">
        <v>527200000</v>
      </c>
      <c r="J24" t="s">
        <v>9</v>
      </c>
      <c r="K24" s="1">
        <v>37781171.379487976</v>
      </c>
      <c r="S24" s="120"/>
      <c r="T24" s="120"/>
      <c r="U24" s="120"/>
      <c r="V24" s="120"/>
      <c r="W24" s="120"/>
      <c r="X24" s="120"/>
      <c r="Y24" s="120"/>
      <c r="Z24" s="120"/>
    </row>
    <row r="25" spans="1:26" x14ac:dyDescent="0.35">
      <c r="A25" t="s">
        <v>7</v>
      </c>
      <c r="B25" s="1">
        <v>33984000</v>
      </c>
      <c r="J25" t="s">
        <v>7</v>
      </c>
      <c r="K25" s="1">
        <v>119970710</v>
      </c>
      <c r="S25" s="120"/>
      <c r="T25" s="120"/>
      <c r="U25" s="120"/>
      <c r="V25" s="120"/>
      <c r="W25" s="120"/>
      <c r="X25" s="120"/>
      <c r="Y25" s="120"/>
      <c r="Z25" s="120"/>
    </row>
    <row r="26" spans="1:26" ht="14.5" customHeight="1" x14ac:dyDescent="0.35">
      <c r="A26" t="s">
        <v>3</v>
      </c>
      <c r="B26" s="1">
        <v>27648000</v>
      </c>
      <c r="J26" t="s">
        <v>3</v>
      </c>
      <c r="K26" s="1">
        <v>37689501.153753817</v>
      </c>
      <c r="S26" s="120"/>
      <c r="T26" s="120"/>
      <c r="U26" s="120"/>
      <c r="V26" s="120"/>
      <c r="W26" s="120"/>
      <c r="X26" s="120"/>
      <c r="Y26" s="120"/>
      <c r="Z26" s="120"/>
    </row>
    <row r="27" spans="1:26" x14ac:dyDescent="0.35">
      <c r="A27" t="s">
        <v>6</v>
      </c>
      <c r="B27" s="1">
        <v>1514880000</v>
      </c>
      <c r="J27" t="s">
        <v>6</v>
      </c>
      <c r="K27" s="1">
        <v>53469971</v>
      </c>
      <c r="S27" s="120"/>
      <c r="T27" s="120"/>
      <c r="U27" s="120"/>
      <c r="V27" s="120"/>
      <c r="W27" s="120"/>
      <c r="X27" s="120"/>
      <c r="Y27" s="120"/>
      <c r="Z27" s="120"/>
    </row>
    <row r="28" spans="1:26" x14ac:dyDescent="0.35">
      <c r="A28" t="s">
        <v>5</v>
      </c>
      <c r="B28" s="1">
        <v>54432000</v>
      </c>
      <c r="J28" t="s">
        <v>5</v>
      </c>
      <c r="K28" s="1">
        <v>0</v>
      </c>
      <c r="S28" s="120"/>
      <c r="T28" s="120"/>
      <c r="U28" s="120"/>
      <c r="V28" s="120"/>
      <c r="W28" s="120"/>
      <c r="X28" s="120"/>
      <c r="Y28" s="120"/>
      <c r="Z28" s="120"/>
    </row>
    <row r="29" spans="1:26" x14ac:dyDescent="0.35">
      <c r="A29" t="s">
        <v>59</v>
      </c>
      <c r="B29" s="1">
        <v>15360000</v>
      </c>
      <c r="J29" t="s">
        <v>59</v>
      </c>
      <c r="K29" s="1">
        <v>44218011</v>
      </c>
    </row>
    <row r="30" spans="1:26" x14ac:dyDescent="0.35">
      <c r="A30" t="s">
        <v>10</v>
      </c>
      <c r="B30" s="1">
        <v>0</v>
      </c>
      <c r="J30" t="s">
        <v>10</v>
      </c>
      <c r="K30" s="1">
        <v>217732610</v>
      </c>
    </row>
    <row r="31" spans="1:26" x14ac:dyDescent="0.35">
      <c r="A31" t="s">
        <v>63</v>
      </c>
      <c r="B31" s="1">
        <v>6240000</v>
      </c>
      <c r="J31" t="s">
        <v>63</v>
      </c>
      <c r="K31" s="1">
        <v>389601874.60000008</v>
      </c>
    </row>
    <row r="32" spans="1:26" x14ac:dyDescent="0.35">
      <c r="A32" s="12" t="s">
        <v>64</v>
      </c>
      <c r="B32" s="13">
        <v>2254624000</v>
      </c>
      <c r="J32" s="12" t="s">
        <v>64</v>
      </c>
      <c r="K32" s="13">
        <v>978455909.13324189</v>
      </c>
    </row>
    <row r="35" spans="1:15" x14ac:dyDescent="0.35">
      <c r="B35" t="s">
        <v>66</v>
      </c>
      <c r="C35" t="s">
        <v>67</v>
      </c>
      <c r="D35" t="s">
        <v>23</v>
      </c>
      <c r="H35" t="s">
        <v>67</v>
      </c>
      <c r="I35" t="s">
        <v>23</v>
      </c>
    </row>
    <row r="36" spans="1:15" x14ac:dyDescent="0.35">
      <c r="A36" t="s">
        <v>106</v>
      </c>
      <c r="B36" s="14">
        <v>1388287800</v>
      </c>
      <c r="C36" s="14">
        <v>986398000</v>
      </c>
      <c r="D36" s="14">
        <v>401889800</v>
      </c>
      <c r="G36" t="s">
        <v>106</v>
      </c>
      <c r="H36" s="15">
        <v>0.71051405911656074</v>
      </c>
      <c r="I36" s="15">
        <v>0.28948594088343932</v>
      </c>
    </row>
    <row r="37" spans="1:15" x14ac:dyDescent="0.35">
      <c r="A37" t="s">
        <v>105</v>
      </c>
      <c r="B37" s="14">
        <v>3233079909.1332417</v>
      </c>
      <c r="C37" s="14">
        <v>2254624000</v>
      </c>
      <c r="D37" s="14">
        <v>978455909.13324189</v>
      </c>
      <c r="G37" t="s">
        <v>105</v>
      </c>
      <c r="H37" s="15">
        <v>0.69736104994832726</v>
      </c>
      <c r="I37" s="15">
        <v>0.30263895005167279</v>
      </c>
    </row>
    <row r="38" spans="1:15" x14ac:dyDescent="0.35">
      <c r="O38" s="17">
        <v>587073545479945.13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516.34</v>
      </c>
      <c r="J11" s="19"/>
      <c r="K11" s="19"/>
      <c r="L11" s="19"/>
      <c r="M11" s="19"/>
      <c r="N11" s="19"/>
      <c r="O11" s="19"/>
      <c r="P11" s="19"/>
    </row>
    <row r="12" spans="1:16" ht="14.5" customHeight="1" thickBot="1" x14ac:dyDescent="0.35">
      <c r="A12" s="19"/>
      <c r="B12" s="19"/>
      <c r="C12" s="19"/>
      <c r="D12" s="19"/>
      <c r="E12" s="19"/>
      <c r="F12" s="19"/>
      <c r="G12" s="44" t="s">
        <v>72</v>
      </c>
      <c r="H12" s="45" t="s">
        <v>73</v>
      </c>
      <c r="I12" s="46">
        <v>47097500</v>
      </c>
      <c r="J12" s="19"/>
      <c r="K12" s="19"/>
      <c r="L12" s="19"/>
      <c r="M12" s="19"/>
      <c r="N12" s="19"/>
      <c r="O12" s="19"/>
      <c r="P12" s="19"/>
    </row>
    <row r="13" spans="1:16" ht="14.5" customHeight="1" thickBot="1" x14ac:dyDescent="0.35">
      <c r="A13" s="19"/>
      <c r="B13" s="19"/>
      <c r="C13" s="19"/>
      <c r="D13" s="19"/>
      <c r="E13" s="19"/>
      <c r="F13" s="19"/>
      <c r="G13" s="44" t="s">
        <v>74</v>
      </c>
      <c r="H13" s="45" t="s">
        <v>73</v>
      </c>
      <c r="I13" s="46">
        <v>153954710</v>
      </c>
      <c r="J13" s="19"/>
      <c r="K13" s="19"/>
      <c r="L13" s="19"/>
      <c r="M13" s="19"/>
      <c r="N13" s="19"/>
      <c r="O13" s="19"/>
      <c r="P13" s="19"/>
    </row>
    <row r="14" spans="1:16" ht="14.5" customHeight="1" thickBot="1" x14ac:dyDescent="0.35">
      <c r="A14" s="19"/>
      <c r="B14" s="19"/>
      <c r="C14" s="19"/>
      <c r="D14" s="19"/>
      <c r="E14" s="19"/>
      <c r="F14" s="19"/>
      <c r="G14" s="44" t="s">
        <v>75</v>
      </c>
      <c r="H14" s="45" t="s">
        <v>76</v>
      </c>
      <c r="I14" s="47">
        <v>6261.5</v>
      </c>
      <c r="J14" s="19"/>
      <c r="K14" s="19"/>
      <c r="L14" s="19"/>
      <c r="M14" s="19"/>
      <c r="N14" s="19"/>
      <c r="O14" s="19"/>
      <c r="P14" s="19"/>
    </row>
    <row r="15" spans="1:16" ht="14.5" customHeight="1" thickBot="1" x14ac:dyDescent="0.35">
      <c r="A15" s="19"/>
      <c r="B15" s="19"/>
      <c r="C15" s="19"/>
      <c r="D15" s="19"/>
      <c r="E15" s="19"/>
      <c r="F15" s="19"/>
      <c r="G15" s="44" t="s">
        <v>77</v>
      </c>
      <c r="H15" s="45" t="s">
        <v>60</v>
      </c>
      <c r="I15" s="48">
        <v>177.87455089251111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1.0760887502994489</v>
      </c>
      <c r="F40" s="78">
        <v>1.1478280003194121</v>
      </c>
      <c r="G40" s="78">
        <v>1.2195672503393755</v>
      </c>
      <c r="H40" s="78">
        <v>1.2913065003593387</v>
      </c>
      <c r="I40" s="78">
        <v>1.3630457503793021</v>
      </c>
      <c r="J40" s="54">
        <v>1.4347850003992653</v>
      </c>
      <c r="K40" s="78">
        <v>1.5065242504192284</v>
      </c>
      <c r="L40" s="78">
        <v>1.5782635004391918</v>
      </c>
      <c r="M40" s="78">
        <v>1.650002750459155</v>
      </c>
      <c r="N40" s="78">
        <v>1.7217420004791184</v>
      </c>
      <c r="O40" s="78">
        <v>1.7934812504990816</v>
      </c>
      <c r="P40" s="19"/>
    </row>
    <row r="41" spans="1:16" x14ac:dyDescent="0.3">
      <c r="A41" s="19"/>
      <c r="B41" s="19"/>
      <c r="C41" s="55">
        <v>-0.2</v>
      </c>
      <c r="D41" s="56">
        <v>3640436.1</v>
      </c>
      <c r="E41" s="90">
        <v>0.21167197917913505</v>
      </c>
      <c r="F41" s="90">
        <v>0.29245011112441066</v>
      </c>
      <c r="G41" s="90">
        <v>0.37322824306968649</v>
      </c>
      <c r="H41" s="90">
        <v>0.45400637501496188</v>
      </c>
      <c r="I41" s="90">
        <v>0.53478450696023772</v>
      </c>
      <c r="J41" s="90">
        <v>0.61556263890551333</v>
      </c>
      <c r="K41" s="90">
        <v>0.69634077085078894</v>
      </c>
      <c r="L41" s="90">
        <v>0.77711890279606477</v>
      </c>
      <c r="M41" s="90">
        <v>0.85789703474134016</v>
      </c>
      <c r="N41" s="90">
        <v>0.93867516668661621</v>
      </c>
      <c r="O41" s="90">
        <v>1.0194532986318916</v>
      </c>
      <c r="P41" s="19"/>
    </row>
    <row r="42" spans="1:16" x14ac:dyDescent="0.3">
      <c r="A42" s="19"/>
      <c r="B42" s="19"/>
      <c r="C42" s="55">
        <v>-0.15</v>
      </c>
      <c r="D42" s="56">
        <v>4550545.125</v>
      </c>
      <c r="E42" s="90">
        <v>0.51458997397391881</v>
      </c>
      <c r="F42" s="90">
        <v>0.6155626389055131</v>
      </c>
      <c r="G42" s="90">
        <v>0.71653530383710806</v>
      </c>
      <c r="H42" s="90">
        <v>0.81750796876870235</v>
      </c>
      <c r="I42" s="90">
        <v>0.91848063370029709</v>
      </c>
      <c r="J42" s="90">
        <v>1.0194532986318916</v>
      </c>
      <c r="K42" s="90">
        <v>1.1204259635634859</v>
      </c>
      <c r="L42" s="90">
        <v>1.2213986284950806</v>
      </c>
      <c r="M42" s="90">
        <v>1.3223712934266754</v>
      </c>
      <c r="N42" s="90">
        <v>1.4233439583582701</v>
      </c>
      <c r="O42" s="90">
        <v>1.5243166232898648</v>
      </c>
      <c r="P42" s="19"/>
    </row>
    <row r="43" spans="1:16" x14ac:dyDescent="0.3">
      <c r="A43" s="19"/>
      <c r="B43" s="19"/>
      <c r="C43" s="55">
        <v>-0.1</v>
      </c>
      <c r="D43" s="56">
        <v>5353582.5</v>
      </c>
      <c r="E43" s="90">
        <v>0.78187055761637492</v>
      </c>
      <c r="F43" s="90">
        <v>0.90066192812413304</v>
      </c>
      <c r="G43" s="90">
        <v>1.0194532986318916</v>
      </c>
      <c r="H43" s="90">
        <v>1.1382446691396497</v>
      </c>
      <c r="I43" s="90">
        <v>1.2570360396474083</v>
      </c>
      <c r="J43" s="90">
        <v>1.3758274101551664</v>
      </c>
      <c r="K43" s="90">
        <v>1.494618780662925</v>
      </c>
      <c r="L43" s="90">
        <v>1.6134101511706835</v>
      </c>
      <c r="M43" s="90">
        <v>1.7322015216784412</v>
      </c>
      <c r="N43" s="90">
        <v>1.8509928921862002</v>
      </c>
      <c r="O43" s="90">
        <v>1.9697842626939579</v>
      </c>
      <c r="P43" s="19"/>
    </row>
    <row r="44" spans="1:16" x14ac:dyDescent="0.3">
      <c r="A44" s="19"/>
      <c r="B44" s="19"/>
      <c r="C44" s="55">
        <v>-0.05</v>
      </c>
      <c r="D44" s="56">
        <v>5948425</v>
      </c>
      <c r="E44" s="90">
        <v>0.97985617512930556</v>
      </c>
      <c r="F44" s="90">
        <v>1.1118465868045924</v>
      </c>
      <c r="G44" s="90">
        <v>1.2438369984798796</v>
      </c>
      <c r="H44" s="90">
        <v>1.3758274101551664</v>
      </c>
      <c r="I44" s="90">
        <v>1.5078178218304537</v>
      </c>
      <c r="J44" s="90">
        <v>1.6398082335057409</v>
      </c>
      <c r="K44" s="90">
        <v>1.7717986451810273</v>
      </c>
      <c r="L44" s="90">
        <v>1.9037890568563149</v>
      </c>
      <c r="M44" s="90">
        <v>2.0357794685316017</v>
      </c>
      <c r="N44" s="90">
        <v>2.167769880206889</v>
      </c>
      <c r="O44" s="90">
        <v>2.2997602918821758</v>
      </c>
      <c r="P44" s="19"/>
    </row>
    <row r="45" spans="1:16" x14ac:dyDescent="0.3">
      <c r="A45" s="19"/>
      <c r="B45" s="19"/>
      <c r="C45" s="51" t="s">
        <v>86</v>
      </c>
      <c r="D45" s="57">
        <v>6261500</v>
      </c>
      <c r="E45" s="90">
        <v>1.0840591317150587</v>
      </c>
      <c r="F45" s="90">
        <v>1.2229964071627291</v>
      </c>
      <c r="G45" s="90">
        <v>1.3619336826103994</v>
      </c>
      <c r="H45" s="90">
        <v>1.5008709580580701</v>
      </c>
      <c r="I45" s="90">
        <v>1.6398082335057409</v>
      </c>
      <c r="J45" s="90">
        <v>1.7787455089534112</v>
      </c>
      <c r="K45" s="90">
        <v>1.9176827844010815</v>
      </c>
      <c r="L45" s="90">
        <v>2.0566200598487523</v>
      </c>
      <c r="M45" s="90">
        <v>2.1955573352964231</v>
      </c>
      <c r="N45" s="90">
        <v>2.3344946107440938</v>
      </c>
      <c r="O45" s="90">
        <v>2.4734318861917641</v>
      </c>
      <c r="P45" s="19"/>
    </row>
    <row r="46" spans="1:16" ht="14.5" customHeight="1" x14ac:dyDescent="0.3">
      <c r="A46" s="19"/>
      <c r="B46" s="19"/>
      <c r="C46" s="55">
        <v>0.05</v>
      </c>
      <c r="D46" s="56">
        <v>6574575</v>
      </c>
      <c r="E46" s="90">
        <v>1.1882620883008115</v>
      </c>
      <c r="F46" s="90">
        <v>1.3341462275208653</v>
      </c>
      <c r="G46" s="90">
        <v>1.4800303667409196</v>
      </c>
      <c r="H46" s="90">
        <v>1.6259145059609734</v>
      </c>
      <c r="I46" s="90">
        <v>1.7717986451810277</v>
      </c>
      <c r="J46" s="90">
        <v>1.9176827844010815</v>
      </c>
      <c r="K46" s="90">
        <v>2.0635669236211358</v>
      </c>
      <c r="L46" s="90">
        <v>2.2094510628411901</v>
      </c>
      <c r="M46" s="90">
        <v>2.3553352020612439</v>
      </c>
      <c r="N46" s="90">
        <v>2.5012193412812982</v>
      </c>
      <c r="O46" s="90">
        <v>2.6471034805013525</v>
      </c>
      <c r="P46" s="19"/>
    </row>
    <row r="47" spans="1:16" x14ac:dyDescent="0.3">
      <c r="A47" s="19"/>
      <c r="B47" s="19"/>
      <c r="C47" s="55">
        <v>0.1</v>
      </c>
      <c r="D47" s="56">
        <v>7232032.5</v>
      </c>
      <c r="E47" s="90">
        <v>1.4070882971308927</v>
      </c>
      <c r="F47" s="90">
        <v>1.5675608502729519</v>
      </c>
      <c r="G47" s="90">
        <v>1.7280334034150115</v>
      </c>
      <c r="H47" s="90">
        <v>1.8885059565570708</v>
      </c>
      <c r="I47" s="90">
        <v>2.0489785096991304</v>
      </c>
      <c r="J47" s="90">
        <v>2.2094510628411901</v>
      </c>
      <c r="K47" s="90">
        <v>2.3699236159832493</v>
      </c>
      <c r="L47" s="90">
        <v>2.5303961691253094</v>
      </c>
      <c r="M47" s="90">
        <v>2.6908687222673682</v>
      </c>
      <c r="N47" s="90">
        <v>2.8513412754094278</v>
      </c>
      <c r="O47" s="90">
        <v>3.0118138285514879</v>
      </c>
      <c r="P47" s="19"/>
    </row>
    <row r="48" spans="1:16" x14ac:dyDescent="0.3">
      <c r="A48" s="19"/>
      <c r="B48" s="19"/>
      <c r="C48" s="55">
        <v>0.15</v>
      </c>
      <c r="D48" s="56">
        <v>8316837.375</v>
      </c>
      <c r="E48" s="90">
        <v>1.7681515417005262</v>
      </c>
      <c r="F48" s="90">
        <v>1.9526949778138945</v>
      </c>
      <c r="G48" s="90">
        <v>2.1372384139272635</v>
      </c>
      <c r="H48" s="90">
        <v>2.3217818500406318</v>
      </c>
      <c r="I48" s="90">
        <v>2.5063252861540004</v>
      </c>
      <c r="J48" s="90">
        <v>2.6908687222673682</v>
      </c>
      <c r="K48" s="90">
        <v>2.8754121583807368</v>
      </c>
      <c r="L48" s="90">
        <v>3.0599555944941059</v>
      </c>
      <c r="M48" s="90">
        <v>3.2444990306074741</v>
      </c>
      <c r="N48" s="90">
        <v>3.4290424667208423</v>
      </c>
      <c r="O48" s="90">
        <v>3.6135859028342106</v>
      </c>
      <c r="P48" s="19"/>
    </row>
    <row r="49" spans="1:16" ht="14.5" thickBot="1" x14ac:dyDescent="0.35">
      <c r="A49" s="19"/>
      <c r="B49" s="19"/>
      <c r="C49" s="55">
        <v>0.2</v>
      </c>
      <c r="D49" s="58">
        <v>9980204.8499999996</v>
      </c>
      <c r="E49" s="90">
        <v>2.3217818500406318</v>
      </c>
      <c r="F49" s="90">
        <v>2.5432339733766733</v>
      </c>
      <c r="G49" s="90">
        <v>2.7646860967127158</v>
      </c>
      <c r="H49" s="90">
        <v>2.9861382200487574</v>
      </c>
      <c r="I49" s="90">
        <v>3.2075903433848003</v>
      </c>
      <c r="J49" s="90">
        <v>3.4290424667208423</v>
      </c>
      <c r="K49" s="90">
        <v>3.6504945900568835</v>
      </c>
      <c r="L49" s="90">
        <v>3.8719467133929264</v>
      </c>
      <c r="M49" s="90">
        <v>4.0933988367289684</v>
      </c>
      <c r="N49" s="90">
        <v>4.3148509600650105</v>
      </c>
      <c r="O49" s="90">
        <v>4.5363030834010525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2025-12-02T14:49:24Z</dcterms:modified>
</cp:coreProperties>
</file>