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9A8251D4-3CC8-481D-8F79-A3BE66874337}"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<sst xmlns="http://schemas.openxmlformats.org/spreadsheetml/2006/main" count="236" uniqueCount="135">
  <si>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</si>
  <si>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</si>
  <si>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</si>
  <si>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</si>
  <si>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</si>
  <si>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</si>
  <si>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</si>
  <si>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</si>
  <si>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</si>
  <si>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</si>
  <si>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</si>
  <si>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</si>
  <si>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</si>
  <si>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</si>
  <si>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</si>
  <si>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</si>
  <si>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</si>
  <si>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</si>
  <si>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</si>
  <si>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</si>
  <si>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</si>
  <si>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</si>
  <si>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</si>
  <si>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</si>
  <si>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</si>
  <si>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</si>
  <si>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</si>
  <si>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</si>
  <si>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</si>
  <si>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</si>
  <si>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</si>
  <si>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</si>
  <si>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</si>
  <si>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</si>
  <si>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</si>
  <si>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</si>
  <si>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</si>
  <si>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</si>
  <si>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</si>
  <si>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</si>
  <si>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</si>
  <si>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</si>
  <si>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</si>
  <si>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</si>
  <si>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</si>
  <si>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</si>
  <si>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</si>
  <si>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</si>
  <si>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</si>
  <si>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</si>
  <si>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</si>
  <si>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</si>
  <si>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</si>
  <si>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</si>
  <si>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</si>
  <si>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</si>
  <si>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</si>
  <si>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</si>
  <si>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</si>
  <si>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</si>
  <si>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</si>
  <si>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</si>
  <si>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</si>
  <si>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</si>
  <si>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</si>
  <si>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</si>
  <si>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</si>
  <si>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</si>
  <si>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</si>
  <si>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</si>
  <si>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</si>
  <si>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</si>
  <si>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</si>
  <si>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</si>
  <si>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</si>
  <si>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</si>
  <si>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</si>
  <si>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</si>
  <si>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</si>
  <si>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</si>
  <si>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</si>
  <si>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</si>
  <si>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</si>
  <si>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</si>
  <si>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</si>
  <si>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</si>
  <si>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</si>
  <si>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</si>
  <si>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</si>
  <si>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</si>
  <si>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</si>
  <si>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</si>
  <si>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</si>
  <si>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</si>
  <si>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</si>
  <si>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</si>
  <si>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</si>
  <si>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</si>
  <si>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</si>
  <si>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</si>
  <si>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</si>
  <si>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</si>
  <si>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</si>
  <si>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GUANABANA CRIOLLA SANTANDER RIONEGRO</t>
  </si>
  <si>
    <t>Premio ALIDE 2025 a la Gestión y Modernización Tecnológica – Por el aplicativo Decision.</t>
  </si>
  <si>
    <t>2025 Q3</t>
  </si>
  <si>
    <t>2018 Q1</t>
  </si>
  <si>
    <t>Material de propagacion: Colino/Plántula // Distancia de siembra: 5 x 5 // Densidad de siembra - Plantas/Ha.: 400 // Duracion del ciclo: 20 años // Productividad/Ha/Ciclo: 106.828 kg // Inicio de Produccion desde la siembra: año 3  // Duracion de la etapa productiva: 18 años // Productividad promedio en etapa productiva  // Cultivo asociado: Asociado con cultivos de ciclo corto en los primeros años improductivos // Productividad promedio etapa productiva: 5.935 kg // % Rendimiento 1ra. Calidad: 100 // % Rendimiento 2da. Calidad: 0 // Precio de venta ponderado por calidad: $4.446 // Valor Jornal: $63.251 // Otros: NA</t>
  </si>
  <si>
    <t>El presente documento corresponde a una actualización del documento PDF de la AgroGuía correspondiente a Guanabana Criolla Santander Rionegro publicada en la página web, y consta de las siguientes partes:</t>
  </si>
  <si>
    <t>- Flujo anualizado de los ingresos (precio y rendimiento) y los costos de producción para una hectárea de
Guanabana Criolla Santander Rionegro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</si>
  <si>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Guanabana Criolla Santander Rionegro.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</si>
  <si>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</si>
  <si>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</si>
  <si>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</si>
  <si>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</si>
  <si>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Guanabana Criolla Santander Rionegro.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</si>
  <si>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</si>
  <si>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</si>
  <si>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Guanabana Criolla Santander Rionegro, en lo que respecta a la mano de obra incluye actividades como la preparación del terreno, la siembra, el trazado y el ahoyado, entre otras, y ascienden a un total de $1,8 millones de pesos (equivalente a 28 jornales). En cuanto a los insumos, se incluyen los gastos relacionados con el material vegetal y las enmiendas, que en conjunto ascienden a  $0,7 millones.</t>
  </si>
  <si>
    <t>*** Los costos de sostenimiento del año 1 comprenden tanto los gastos relacionados con la mano de obra como aquellos asociados con los insumos necesarios desde el momento de la siembra de las plantas hasta finalizar el año 1. Para el caso de Guanabana Criolla Santander Rionegro, en lo que respecta a la mano de obra incluye actividades como la fertilización, riego, control de malezas, plagas y enfermedades, entre otras, y ascienden a un total de $2,3 millones de pesos (equivalente a 37 jornales). En cuanto a los insumos, se incluyen los fertilizantes, plaguicidas, transportes, entre otras, que en conjunto ascienden a  $4,5 millones.</t>
  </si>
  <si>
    <t>Nota 1: en caso de utilizar esta información para el desarrollo de otras publicaciones, por favor citar FINAGRO, "Agro Guía - Marcos de Referencia Agroeconómicos"</t>
  </si>
  <si>
    <t>Los costos totales del ciclo para esta actualización (2025 Q3) equivalen a $176,5 millones, en comparación con los costos del marco original que ascienden a $87,1 millones, (mes de publicación del marco: enero - 2018).
La rentabilidad actualizada (2025 Q3) subió frente a la rentabilidad de la primera AgroGuía, pasando del 32,1% al 169,0%. Mientras que el crecimiento de los costos fue del 202,7%, el crecimiento de los ingresos fue del 370,5%.</t>
  </si>
  <si>
    <t>En cuanto a los costos de mano de obra de la AgroGuía actualizada, se destaca la participación de cosecha y beneficio seguido de fertilización, que representan el 38% y el 18% del costo total, respectivamente. En cuanto a los costos de insumos, se destaca la participación de cosecha y beneficio seguido de control fitosanitario, que representan el 44% y el 26% del costo total, respectivamente.</t>
  </si>
  <si>
    <t>A continuación, se presenta la desagregación de los costos de mano de obra e insumos según las diferentes actividades vinculadas a la producción de GUANABANA CRIOLLA SANTANDER RIONEGRO</t>
  </si>
  <si>
    <t>En cuanto a los costos de mano de obra, se destaca la participación de cosecha y beneficio segido por fertilización que representan el 38% y el 18% del costo total, respectivamente. En cuanto a los costos de insumos, se destaca la participación de cosecha y beneficio segido por control fitosanitario que representan el 38% y el 33% del costo total, respectivamente.</t>
  </si>
  <si>
    <t>En cuanto a los costos de mano de obra, se destaca la participación de cosecha y beneficio segido por fertilización que representan el 38% y el 18% del costo total, respectivamente. En cuanto a los costos de insumos, se destaca la participación de cosecha y beneficio segido por control fitosanitario que representan el 44% y el 26% del costo total, respectivamente.</t>
  </si>
  <si>
    <t>En cuanto a los costos de mano de obra, se destaca la participación de cosecha y beneficio segido por fertilización que representan el 38% y el 18% del costo total, respectivamente.</t>
  </si>
  <si>
    <t>En cuanto a los costos de insumos, se destaca la participación de cosecha y beneficio segido por control fitosanitario que representan el 44% y el 26% del costo total, respectivamente.</t>
  </si>
  <si>
    <t>En cuanto a los costos de insumos, se destaca la participación de cosecha y beneficio segido por control fitosanitario que representan el 38% y el 33% del costo total, respectivamente.</t>
  </si>
  <si>
    <t>En cuanto a los costos de mano de obra, se destaca la participación de cosecha y beneficio segido por fertilización que representan el 38% y el 18% del costo total, respectivamente.En cuanto a los costos de insumos, se destaca la participación de cosecha y beneficio segido por control fitosanitario que representan el 38% y el 33% del costo total, respectivamente.</t>
  </si>
  <si>
    <t>De acuerdo con el comportamiento histórico del sistema productivo, se efectuó un análisis de sensibilidad del margen de utilidad obtenido en la producción de GUANABANA CRIOLLA SANTANDER RIONEGRO, frente a diferentes escenarios de variación de precios de venta en finca y rendimientos probables (kg/ha).</t>
  </si>
  <si>
    <t>Con un precio ponderado de COP $ 4.446/kg y con un rendimiento por hectárea de 106.828 kg por ciclo; el margen de utilidad obtenido en la producción de 0 es del 63%.</t>
  </si>
  <si>
    <t>El precio mínimo ponderado para cubrir los costos de producción, con un rendimiento de 106.828 kg para todo el ciclo de producción, es COP $ 1.653/kg.</t>
  </si>
  <si>
    <t>El rendimiento mínimo por ha/ciclo para cubrir los costos de producción, con un precio ponderado de COP $ 4.446, es de 39.708 kg/ha para todo el ciclo.</t>
  </si>
  <si>
    <t>El siguiente cuadro presenta diferentes escenarios de rentabilidad para el sistema productivo de GUANABANA CRIOLLA SANTANDER RIONEGRO,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</si>
</sst>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B396ABC3-A1D2-40A3-9DD3-6FD80288D1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2AEC314B-53EF-3B8C-E000-641F3FC6D7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A562AE56-711B-E370-1460-624670B3B32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43462978-6C0B-9776-ACF9-A2AFEDCAB0B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FD1C1A71-6AD8-93A5-BBA1-CF7FDD45EB5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0E912C7C-81FA-D48A-7372-EBF33F6A8C8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A9DBC94F-EC85-DE29-A6EE-0A221065BC6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EDCF580F-D8AE-1435-6081-E663F341B59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40A7C267-9222-CE33-8112-5704FAB42B6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76D818A1-D482-A53A-2287-62BC9ABD04A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22" width="10.81640625" style="19" customWidth="1"/>
    <col min="2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1798.14</v>
      </c>
      <c r="C7" s="22">
        <v>2340.29</v>
      </c>
      <c r="D7" s="22">
        <v>2466.79</v>
      </c>
      <c r="E7" s="22">
        <v>3641.37</v>
      </c>
      <c r="F7" s="22">
        <v>4233.74</v>
      </c>
      <c r="G7" s="22">
        <v>4233.74</v>
      </c>
      <c r="H7" s="22">
        <v>4233.74</v>
      </c>
      <c r="I7" s="22">
        <v>4233.74</v>
      </c>
      <c r="J7" s="22">
        <v>4233.74</v>
      </c>
      <c r="K7" s="22">
        <v>4233.74</v>
      </c>
      <c r="L7" s="22">
        <v>4233.74</v>
      </c>
      <c r="M7" s="22">
        <v>4233.74</v>
      </c>
      <c r="N7" s="22">
        <v>4233.74</v>
      </c>
      <c r="O7" s="22">
        <v>4233.74</v>
      </c>
      <c r="P7" s="22">
        <v>4233.74</v>
      </c>
      <c r="Q7" s="22">
        <v>4233.74</v>
      </c>
      <c r="R7" s="22">
        <v>4233.74</v>
      </c>
      <c r="S7" s="22">
        <v>4233.74</v>
      </c>
      <c r="T7" s="22">
        <v>4233.74</v>
      </c>
      <c r="U7" s="22">
        <v>4233.74</v>
      </c>
      <c r="V7" s="22">
        <v>3767.87</v>
      </c>
      <c r="W7" s="22">
        <v>0</v>
      </c>
      <c r="X7" s="22">
        <v>0</v>
      </c>
      <c r="Y7" s="22">
        <v>0</v>
      </c>
      <c r="Z7" s="22">
        <v>0</v>
      </c>
      <c r="AA7" s="22">
        <v>0</v>
      </c>
      <c r="AB7" s="22">
        <v>0</v>
      </c>
      <c r="AC7" s="22">
        <v>0</v>
      </c>
      <c r="AD7" s="22">
        <v>0</v>
      </c>
      <c r="AE7" s="22">
        <v>0</v>
      </c>
      <c r="AF7" s="22">
        <v>0</v>
      </c>
      <c r="AG7" s="22">
        <v>81754.2</v>
      </c>
      <c r="AH7" s="23">
        <v>0.46308621365210512</v>
      </c>
    </row>
    <row r="8" spans="1:34" x14ac:dyDescent="0.3">
      <c r="A8" s="5" t="s">
        <v>101</v>
      </c>
      <c r="B8" s="22">
        <v>678.93</v>
      </c>
      <c r="C8" s="22">
        <v>4454.8</v>
      </c>
      <c r="D8" s="22">
        <v>1826.23</v>
      </c>
      <c r="E8" s="22">
        <v>4879.33</v>
      </c>
      <c r="F8" s="22">
        <v>4879.33</v>
      </c>
      <c r="G8" s="22">
        <v>4879.33</v>
      </c>
      <c r="H8" s="22">
        <v>4879.33</v>
      </c>
      <c r="I8" s="22">
        <v>4879.33</v>
      </c>
      <c r="J8" s="22">
        <v>4879.33</v>
      </c>
      <c r="K8" s="22">
        <v>4879.33</v>
      </c>
      <c r="L8" s="22">
        <v>4879.33</v>
      </c>
      <c r="M8" s="22">
        <v>4879.33</v>
      </c>
      <c r="N8" s="22">
        <v>4879.33</v>
      </c>
      <c r="O8" s="22">
        <v>4879.33</v>
      </c>
      <c r="P8" s="22">
        <v>4879.33</v>
      </c>
      <c r="Q8" s="22">
        <v>4879.33</v>
      </c>
      <c r="R8" s="22">
        <v>4879.33</v>
      </c>
      <c r="S8" s="22">
        <v>4879.33</v>
      </c>
      <c r="T8" s="22">
        <v>4879.33</v>
      </c>
      <c r="U8" s="22">
        <v>4879.33</v>
      </c>
      <c r="V8" s="22">
        <v>4879.33</v>
      </c>
      <c r="W8" s="22">
        <v>0</v>
      </c>
      <c r="X8" s="22">
        <v>0</v>
      </c>
      <c r="Y8" s="22">
        <v>0</v>
      </c>
      <c r="Z8" s="22">
        <v>0</v>
      </c>
      <c r="AA8" s="22">
        <v>0</v>
      </c>
      <c r="AB8" s="22">
        <v>0</v>
      </c>
      <c r="AC8" s="22">
        <v>0</v>
      </c>
      <c r="AD8" s="22">
        <v>0</v>
      </c>
      <c r="AE8" s="22">
        <v>0</v>
      </c>
      <c r="AF8" s="22">
        <v>0</v>
      </c>
      <c r="AG8" s="22">
        <v>94787.88</v>
      </c>
      <c r="AH8" s="23">
        <v>0.53691378634789477</v>
      </c>
    </row>
    <row r="9" spans="1:34" x14ac:dyDescent="0.3">
      <c r="A9" s="9" t="s">
        <v>100</v>
      </c>
      <c r="B9" s="22">
        <v>2477.0700000000002</v>
      </c>
      <c r="C9" s="22">
        <v>6795.09</v>
      </c>
      <c r="D9" s="22">
        <v>4293.0200000000004</v>
      </c>
      <c r="E9" s="22">
        <v>8520.69</v>
      </c>
      <c r="F9" s="22">
        <v>9113.06</v>
      </c>
      <c r="G9" s="22">
        <v>9113.06</v>
      </c>
      <c r="H9" s="22">
        <v>9113.06</v>
      </c>
      <c r="I9" s="22">
        <v>9113.06</v>
      </c>
      <c r="J9" s="22">
        <v>9113.06</v>
      </c>
      <c r="K9" s="22">
        <v>9113.06</v>
      </c>
      <c r="L9" s="22">
        <v>9113.06</v>
      </c>
      <c r="M9" s="22">
        <v>9113.06</v>
      </c>
      <c r="N9" s="22">
        <v>9113.06</v>
      </c>
      <c r="O9" s="22">
        <v>9113.06</v>
      </c>
      <c r="P9" s="22">
        <v>9113.06</v>
      </c>
      <c r="Q9" s="22">
        <v>9113.06</v>
      </c>
      <c r="R9" s="22">
        <v>9113.06</v>
      </c>
      <c r="S9" s="22">
        <v>9113.06</v>
      </c>
      <c r="T9" s="22">
        <v>9113.06</v>
      </c>
      <c r="U9" s="22">
        <v>9113.06</v>
      </c>
      <c r="V9" s="22">
        <v>8647.2000000000007</v>
      </c>
      <c r="W9" s="22">
        <v>0</v>
      </c>
      <c r="X9" s="22">
        <v>0</v>
      </c>
      <c r="Y9" s="22">
        <v>0</v>
      </c>
      <c r="Z9" s="22">
        <v>0</v>
      </c>
      <c r="AA9" s="22">
        <v>0</v>
      </c>
      <c r="AB9" s="22">
        <v>0</v>
      </c>
      <c r="AC9" s="22">
        <v>0</v>
      </c>
      <c r="AD9" s="22">
        <v>0</v>
      </c>
      <c r="AE9" s="22">
        <v>0</v>
      </c>
      <c r="AF9" s="22">
        <v>0</v>
      </c>
      <c r="AG9" s="22">
        <v>176542.07999999999</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4502</v>
      </c>
      <c r="F11" s="24">
        <v>6114</v>
      </c>
      <c r="G11" s="24">
        <v>6114</v>
      </c>
      <c r="H11" s="24">
        <v>6114</v>
      </c>
      <c r="I11" s="24">
        <v>6114</v>
      </c>
      <c r="J11" s="24">
        <v>6114</v>
      </c>
      <c r="K11" s="24">
        <v>6114</v>
      </c>
      <c r="L11" s="24">
        <v>6114</v>
      </c>
      <c r="M11" s="24">
        <v>6114</v>
      </c>
      <c r="N11" s="24">
        <v>6114</v>
      </c>
      <c r="O11" s="24">
        <v>6114</v>
      </c>
      <c r="P11" s="24">
        <v>6114</v>
      </c>
      <c r="Q11" s="24">
        <v>6114</v>
      </c>
      <c r="R11" s="24">
        <v>6114</v>
      </c>
      <c r="S11" s="24">
        <v>6114</v>
      </c>
      <c r="T11" s="24">
        <v>6114</v>
      </c>
      <c r="U11" s="24">
        <v>6114</v>
      </c>
      <c r="V11" s="24">
        <v>4502</v>
      </c>
      <c r="W11" s="24">
        <v>0</v>
      </c>
      <c r="X11" s="24">
        <v>0</v>
      </c>
      <c r="Y11" s="24">
        <v>0</v>
      </c>
      <c r="Z11" s="24">
        <v>0</v>
      </c>
      <c r="AA11" s="24">
        <v>0</v>
      </c>
      <c r="AB11" s="24">
        <v>0</v>
      </c>
      <c r="AC11" s="24">
        <v>0</v>
      </c>
      <c r="AD11" s="24">
        <v>0</v>
      </c>
      <c r="AE11" s="24">
        <v>0</v>
      </c>
      <c r="AF11" s="24">
        <v>0</v>
      </c>
      <c r="AG11" s="24">
        <v>106828</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4.4459999999999997</v>
      </c>
      <c r="F15" s="25">
        <v>4.4459999999999997</v>
      </c>
      <c r="G15" s="25">
        <v>4.4459999999999997</v>
      </c>
      <c r="H15" s="25">
        <v>4.4459999999999997</v>
      </c>
      <c r="I15" s="25">
        <v>4.4459999999999997</v>
      </c>
      <c r="J15" s="25">
        <v>4.4459999999999997</v>
      </c>
      <c r="K15" s="25">
        <v>4.4459999999999997</v>
      </c>
      <c r="L15" s="25">
        <v>4.4459999999999997</v>
      </c>
      <c r="M15" s="25">
        <v>4.4459999999999997</v>
      </c>
      <c r="N15" s="25">
        <v>4.4459999999999997</v>
      </c>
      <c r="O15" s="25">
        <v>4.4459999999999997</v>
      </c>
      <c r="P15" s="25">
        <v>4.4459999999999997</v>
      </c>
      <c r="Q15" s="25">
        <v>4.4459999999999997</v>
      </c>
      <c r="R15" s="25">
        <v>4.4459999999999997</v>
      </c>
      <c r="S15" s="25">
        <v>4.4459999999999997</v>
      </c>
      <c r="T15" s="25">
        <v>4.4459999999999997</v>
      </c>
      <c r="U15" s="25">
        <v>4.4459999999999997</v>
      </c>
      <c r="V15" s="25">
        <v>4.4459999999999997</v>
      </c>
      <c r="W15" s="25">
        <v>0</v>
      </c>
      <c r="X15" s="25">
        <v>0</v>
      </c>
      <c r="Y15" s="25">
        <v>0</v>
      </c>
      <c r="Z15" s="25">
        <v>0</v>
      </c>
      <c r="AA15" s="25">
        <v>0</v>
      </c>
      <c r="AB15" s="25">
        <v>0</v>
      </c>
      <c r="AC15" s="25">
        <v>0</v>
      </c>
      <c r="AD15" s="25">
        <v>0</v>
      </c>
      <c r="AE15" s="25">
        <v>0</v>
      </c>
      <c r="AF15" s="25">
        <v>0</v>
      </c>
      <c r="AG15" s="25">
        <v>4.4459999999999997</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20015.89</v>
      </c>
      <c r="F19" s="22">
        <v>27182.84</v>
      </c>
      <c r="G19" s="22">
        <v>27182.84</v>
      </c>
      <c r="H19" s="22">
        <v>27182.84</v>
      </c>
      <c r="I19" s="22">
        <v>27182.84</v>
      </c>
      <c r="J19" s="22">
        <v>27182.84</v>
      </c>
      <c r="K19" s="22">
        <v>27182.84</v>
      </c>
      <c r="L19" s="22">
        <v>27182.84</v>
      </c>
      <c r="M19" s="22">
        <v>27182.84</v>
      </c>
      <c r="N19" s="22">
        <v>27182.84</v>
      </c>
      <c r="O19" s="22">
        <v>27182.84</v>
      </c>
      <c r="P19" s="22">
        <v>27182.84</v>
      </c>
      <c r="Q19" s="22">
        <v>27182.84</v>
      </c>
      <c r="R19" s="22">
        <v>27182.84</v>
      </c>
      <c r="S19" s="22">
        <v>27182.84</v>
      </c>
      <c r="T19" s="22">
        <v>27182.84</v>
      </c>
      <c r="U19" s="22">
        <v>27182.84</v>
      </c>
      <c r="V19" s="22">
        <v>20015.89</v>
      </c>
      <c r="W19" s="22">
        <v>0</v>
      </c>
      <c r="X19" s="22">
        <v>0</v>
      </c>
      <c r="Y19" s="22">
        <v>0</v>
      </c>
      <c r="Z19" s="22">
        <v>0</v>
      </c>
      <c r="AA19" s="22">
        <v>0</v>
      </c>
      <c r="AB19" s="22">
        <v>0</v>
      </c>
      <c r="AC19" s="22">
        <v>0</v>
      </c>
      <c r="AD19" s="22">
        <v>0</v>
      </c>
      <c r="AE19" s="22">
        <v>0</v>
      </c>
      <c r="AF19" s="22">
        <v>0</v>
      </c>
      <c r="AG19" s="22">
        <v>474957.29</v>
      </c>
      <c r="AH19" s="28"/>
    </row>
    <row r="20" spans="1:34" x14ac:dyDescent="0.3">
      <c r="A20" s="3" t="s">
        <v>11</v>
      </c>
      <c r="B20" s="26">
        <v>-2477.0700000000002</v>
      </c>
      <c r="C20" s="26">
        <v>-6795.09</v>
      </c>
      <c r="D20" s="26">
        <v>-4293.0200000000004</v>
      </c>
      <c r="E20" s="26">
        <v>11495.2</v>
      </c>
      <c r="F20" s="26">
        <v>18069.78</v>
      </c>
      <c r="G20" s="26">
        <v>18069.78</v>
      </c>
      <c r="H20" s="26">
        <v>18069.78</v>
      </c>
      <c r="I20" s="26">
        <v>18069.78</v>
      </c>
      <c r="J20" s="26">
        <v>18069.78</v>
      </c>
      <c r="K20" s="26">
        <v>18069.78</v>
      </c>
      <c r="L20" s="26">
        <v>18069.78</v>
      </c>
      <c r="M20" s="26">
        <v>18069.78</v>
      </c>
      <c r="N20" s="26">
        <v>18069.78</v>
      </c>
      <c r="O20" s="26">
        <v>18069.78</v>
      </c>
      <c r="P20" s="26">
        <v>18069.78</v>
      </c>
      <c r="Q20" s="26">
        <v>18069.78</v>
      </c>
      <c r="R20" s="26">
        <v>18069.78</v>
      </c>
      <c r="S20" s="26">
        <v>18069.78</v>
      </c>
      <c r="T20" s="26">
        <v>18069.78</v>
      </c>
      <c r="U20" s="26">
        <v>18069.78</v>
      </c>
      <c r="V20" s="26">
        <v>11368.7</v>
      </c>
      <c r="W20" s="26">
        <v>0</v>
      </c>
      <c r="X20" s="26">
        <v>0</v>
      </c>
      <c r="Y20" s="26">
        <v>0</v>
      </c>
      <c r="Z20" s="26">
        <v>0</v>
      </c>
      <c r="AA20" s="26">
        <v>0</v>
      </c>
      <c r="AB20" s="26">
        <v>0</v>
      </c>
      <c r="AC20" s="26">
        <v>0</v>
      </c>
      <c r="AD20" s="26">
        <v>0</v>
      </c>
      <c r="AE20" s="26">
        <v>0</v>
      </c>
      <c r="AF20" s="26">
        <v>0</v>
      </c>
      <c r="AG20" s="26">
        <v>298415.21000000002</v>
      </c>
      <c r="AH20" s="31"/>
    </row>
    <row r="21" spans="1:34" x14ac:dyDescent="0.3">
      <c r="J21" s="19"/>
      <c r="AG21" s="88">
        <v>1.6903347360183107</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2290</v>
      </c>
      <c r="D121" s="70">
        <v>1365</v>
      </c>
      <c r="E121" s="70">
        <v>2015.32</v>
      </c>
      <c r="F121" s="70">
        <v>2343.2399999999998</v>
      </c>
      <c r="G121" s="70">
        <v>2343.2399999999998</v>
      </c>
      <c r="H121" s="95">
        <v>2343.2399999999998</v>
      </c>
      <c r="I121" s="70">
        <v>2343.2399999999998</v>
      </c>
      <c r="J121" s="70">
        <v>2343.2399999999998</v>
      </c>
      <c r="K121" s="70">
        <v>2343.2399999999998</v>
      </c>
      <c r="L121" s="70">
        <v>2343.2399999999998</v>
      </c>
      <c r="M121" s="70">
        <v>2343.2399999999998</v>
      </c>
      <c r="N121" s="70">
        <v>2343.2399999999998</v>
      </c>
      <c r="O121" s="70">
        <v>2343.2399999999998</v>
      </c>
      <c r="P121" s="70">
        <v>2343.2399999999998</v>
      </c>
      <c r="Q121" s="70">
        <v>2343.2399999999998</v>
      </c>
      <c r="R121" s="70">
        <v>2343.2399999999998</v>
      </c>
      <c r="S121" s="70">
        <v>2343.2399999999998</v>
      </c>
      <c r="T121" s="70">
        <v>2343.2399999999998</v>
      </c>
      <c r="U121" s="70">
        <v>2343.2399999999998</v>
      </c>
      <c r="V121" s="70">
        <v>2085.3200000000002</v>
      </c>
      <c r="W121" s="70">
        <v>0</v>
      </c>
      <c r="X121" s="70">
        <v>0</v>
      </c>
      <c r="Y121" s="70">
        <v>0</v>
      </c>
      <c r="Z121" s="70">
        <v>0</v>
      </c>
      <c r="AA121" s="70">
        <v>0</v>
      </c>
      <c r="AB121" s="70">
        <v>0</v>
      </c>
      <c r="AC121" s="70">
        <v>0</v>
      </c>
      <c r="AD121" s="70">
        <v>0</v>
      </c>
      <c r="AE121" s="70">
        <v>0</v>
      </c>
      <c r="AF121" s="70">
        <v>0</v>
      </c>
      <c r="AG121" s="70">
        <v>45247.48</v>
      </c>
      <c r="AH121" s="71">
        <v>0.5194973327923369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2195.9</v>
      </c>
      <c r="D122" s="70">
        <v>948</v>
      </c>
      <c r="E122" s="70">
        <v>2150.4</v>
      </c>
      <c r="F122" s="70">
        <v>2150.4</v>
      </c>
      <c r="G122" s="70">
        <v>2150.4</v>
      </c>
      <c r="H122" s="95">
        <v>2150.4</v>
      </c>
      <c r="I122" s="70">
        <v>2150.4</v>
      </c>
      <c r="J122" s="70">
        <v>2150.4</v>
      </c>
      <c r="K122" s="70">
        <v>2150.4</v>
      </c>
      <c r="L122" s="70">
        <v>2150.4</v>
      </c>
      <c r="M122" s="70">
        <v>2150.4</v>
      </c>
      <c r="N122" s="70">
        <v>2150.4</v>
      </c>
      <c r="O122" s="70">
        <v>2150.4</v>
      </c>
      <c r="P122" s="70">
        <v>2150.4</v>
      </c>
      <c r="Q122" s="70">
        <v>2150.4</v>
      </c>
      <c r="R122" s="70">
        <v>2150.4</v>
      </c>
      <c r="S122" s="70">
        <v>2150.4</v>
      </c>
      <c r="T122" s="70">
        <v>2150.4</v>
      </c>
      <c r="U122" s="70">
        <v>2150.4</v>
      </c>
      <c r="V122" s="70">
        <v>2150.4</v>
      </c>
      <c r="W122" s="70">
        <v>0</v>
      </c>
      <c r="X122" s="70">
        <v>0</v>
      </c>
      <c r="Y122" s="70">
        <v>0</v>
      </c>
      <c r="Z122" s="70">
        <v>0</v>
      </c>
      <c r="AA122" s="70">
        <v>0</v>
      </c>
      <c r="AB122" s="70">
        <v>0</v>
      </c>
      <c r="AC122" s="70">
        <v>0</v>
      </c>
      <c r="AD122" s="70">
        <v>0</v>
      </c>
      <c r="AE122" s="70">
        <v>0</v>
      </c>
      <c r="AF122" s="70">
        <v>0</v>
      </c>
      <c r="AG122" s="70">
        <v>41851.1</v>
      </c>
      <c r="AH122" s="71">
        <v>0.4805026672076631</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4485.8999999999996</v>
      </c>
      <c r="D123" s="70">
        <v>2313</v>
      </c>
      <c r="E123" s="70">
        <v>4165.72</v>
      </c>
      <c r="F123" s="70">
        <v>4493.6400000000003</v>
      </c>
      <c r="G123" s="70">
        <v>4493.6400000000003</v>
      </c>
      <c r="H123" s="95">
        <v>4493.6400000000003</v>
      </c>
      <c r="I123" s="70">
        <v>4493.6400000000003</v>
      </c>
      <c r="J123" s="70">
        <v>4493.6400000000003</v>
      </c>
      <c r="K123" s="70">
        <v>4493.6400000000003</v>
      </c>
      <c r="L123" s="70">
        <v>4493.6400000000003</v>
      </c>
      <c r="M123" s="70">
        <v>4493.6400000000003</v>
      </c>
      <c r="N123" s="70">
        <v>4493.6400000000003</v>
      </c>
      <c r="O123" s="70">
        <v>4493.6400000000003</v>
      </c>
      <c r="P123" s="70">
        <v>4493.6400000000003</v>
      </c>
      <c r="Q123" s="70">
        <v>4493.6400000000003</v>
      </c>
      <c r="R123" s="70">
        <v>4493.6400000000003</v>
      </c>
      <c r="S123" s="70">
        <v>4493.6400000000003</v>
      </c>
      <c r="T123" s="70">
        <v>4493.6400000000003</v>
      </c>
      <c r="U123" s="70">
        <v>4493.6400000000003</v>
      </c>
      <c r="V123" s="70">
        <v>4235.72</v>
      </c>
      <c r="W123" s="70">
        <v>0</v>
      </c>
      <c r="X123" s="70">
        <v>0</v>
      </c>
      <c r="Y123" s="70">
        <v>0</v>
      </c>
      <c r="Z123" s="70">
        <v>0</v>
      </c>
      <c r="AA123" s="70">
        <v>0</v>
      </c>
      <c r="AB123" s="70">
        <v>0</v>
      </c>
      <c r="AC123" s="70">
        <v>0</v>
      </c>
      <c r="AD123" s="70">
        <v>0</v>
      </c>
      <c r="AE123" s="70">
        <v>0</v>
      </c>
      <c r="AF123" s="70">
        <v>0</v>
      </c>
      <c r="AG123" s="70">
        <v>87098.58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4502</v>
      </c>
      <c r="F125" s="73">
        <v>6114</v>
      </c>
      <c r="G125" s="73">
        <v>6114</v>
      </c>
      <c r="H125" s="96">
        <v>6114</v>
      </c>
      <c r="I125" s="73">
        <v>6114</v>
      </c>
      <c r="J125" s="73">
        <v>6114</v>
      </c>
      <c r="K125" s="73">
        <v>6114</v>
      </c>
      <c r="L125" s="73">
        <v>6114</v>
      </c>
      <c r="M125" s="73">
        <v>6114</v>
      </c>
      <c r="N125" s="73">
        <v>6114</v>
      </c>
      <c r="O125" s="73">
        <v>6114</v>
      </c>
      <c r="P125" s="73">
        <v>6114</v>
      </c>
      <c r="Q125" s="73">
        <v>6114</v>
      </c>
      <c r="R125" s="73">
        <v>6114</v>
      </c>
      <c r="S125" s="73">
        <v>6114</v>
      </c>
      <c r="T125" s="73">
        <v>6114</v>
      </c>
      <c r="U125" s="73">
        <v>6114</v>
      </c>
      <c r="V125" s="73">
        <v>4502</v>
      </c>
      <c r="W125" s="73">
        <v>0</v>
      </c>
      <c r="X125" s="73">
        <v>0</v>
      </c>
      <c r="Y125" s="73">
        <v>0</v>
      </c>
      <c r="Z125" s="73">
        <v>0</v>
      </c>
      <c r="AA125" s="73">
        <v>0</v>
      </c>
      <c r="AB125" s="73">
        <v>0</v>
      </c>
      <c r="AC125" s="73">
        <v>0</v>
      </c>
      <c r="AD125" s="73">
        <v>0</v>
      </c>
      <c r="AE125" s="73">
        <v>0</v>
      </c>
      <c r="AF125" s="73">
        <v>0</v>
      </c>
      <c r="AG125" s="70">
        <v>106828</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1.2</v>
      </c>
      <c r="D129" s="74">
        <v>1.2</v>
      </c>
      <c r="E129" s="74">
        <v>1.2</v>
      </c>
      <c r="F129" s="74">
        <v>1.2</v>
      </c>
      <c r="G129" s="74">
        <v>1.2</v>
      </c>
      <c r="H129" s="97">
        <v>1.2</v>
      </c>
      <c r="I129" s="74">
        <v>1.2</v>
      </c>
      <c r="J129" s="74">
        <v>1.2</v>
      </c>
      <c r="K129" s="74">
        <v>1.2</v>
      </c>
      <c r="L129" s="74">
        <v>1.2</v>
      </c>
      <c r="M129" s="74">
        <v>1.2</v>
      </c>
      <c r="N129" s="74">
        <v>1.2</v>
      </c>
      <c r="O129" s="74">
        <v>1.2</v>
      </c>
      <c r="P129" s="74">
        <v>1.2</v>
      </c>
      <c r="Q129" s="74">
        <v>1.2</v>
      </c>
      <c r="R129" s="74">
        <v>1.2</v>
      </c>
      <c r="S129" s="74">
        <v>1.2</v>
      </c>
      <c r="T129" s="74">
        <v>1.2</v>
      </c>
      <c r="U129" s="74">
        <v>1.2</v>
      </c>
      <c r="V129" s="74">
        <v>1.2</v>
      </c>
      <c r="W129" s="74">
        <v>1.2</v>
      </c>
      <c r="X129" s="74">
        <v>1.2</v>
      </c>
      <c r="Y129" s="74">
        <v>1.2</v>
      </c>
      <c r="Z129" s="74">
        <v>1.2</v>
      </c>
      <c r="AA129" s="74">
        <v>1.2</v>
      </c>
      <c r="AB129" s="74">
        <v>1.2</v>
      </c>
      <c r="AC129" s="74">
        <v>1.2</v>
      </c>
      <c r="AD129" s="74">
        <v>1.2</v>
      </c>
      <c r="AE129" s="74">
        <v>1.2</v>
      </c>
      <c r="AF129" s="74">
        <v>1.2</v>
      </c>
      <c r="AG129" s="74">
        <v>1.2</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5402.4</v>
      </c>
      <c r="F133" s="70">
        <v>7336.8</v>
      </c>
      <c r="G133" s="70">
        <v>7336.8</v>
      </c>
      <c r="H133" s="95">
        <v>7336.8</v>
      </c>
      <c r="I133" s="70">
        <v>7336.8</v>
      </c>
      <c r="J133" s="70">
        <v>7336.8</v>
      </c>
      <c r="K133" s="70">
        <v>7336.8</v>
      </c>
      <c r="L133" s="70">
        <v>7336.8</v>
      </c>
      <c r="M133" s="70">
        <v>7336.8</v>
      </c>
      <c r="N133" s="70">
        <v>7336.8</v>
      </c>
      <c r="O133" s="70">
        <v>7336.8</v>
      </c>
      <c r="P133" s="70">
        <v>7336.8</v>
      </c>
      <c r="Q133" s="70">
        <v>7336.8</v>
      </c>
      <c r="R133" s="70">
        <v>7336.8</v>
      </c>
      <c r="S133" s="70">
        <v>7336.8</v>
      </c>
      <c r="T133" s="70">
        <v>7336.8</v>
      </c>
      <c r="U133" s="70">
        <v>7336.8</v>
      </c>
      <c r="V133" s="70">
        <v>5402.4</v>
      </c>
      <c r="W133" s="70">
        <v>0</v>
      </c>
      <c r="X133" s="70">
        <v>0</v>
      </c>
      <c r="Y133" s="70">
        <v>0</v>
      </c>
      <c r="Z133" s="70">
        <v>0</v>
      </c>
      <c r="AA133" s="70">
        <v>0</v>
      </c>
      <c r="AB133" s="70">
        <v>0</v>
      </c>
      <c r="AC133" s="70">
        <v>0</v>
      </c>
      <c r="AD133" s="70">
        <v>0</v>
      </c>
      <c r="AE133" s="70">
        <v>0</v>
      </c>
      <c r="AF133" s="70">
        <v>0</v>
      </c>
      <c r="AG133" s="70">
        <v>128193.60000000001</v>
      </c>
      <c r="AH133" s="63"/>
    </row>
    <row r="134" spans="1:40" s="21" customFormat="1" x14ac:dyDescent="0.3">
      <c r="A134" s="66" t="s">
        <v>11</v>
      </c>
      <c r="B134" s="70"/>
      <c r="C134" s="70">
        <v>-4485.8999999999996</v>
      </c>
      <c r="D134" s="70">
        <v>-2313</v>
      </c>
      <c r="E134" s="70">
        <v>1236.68</v>
      </c>
      <c r="F134" s="70">
        <v>2843.16</v>
      </c>
      <c r="G134" s="70">
        <v>2843.16</v>
      </c>
      <c r="H134" s="95">
        <v>2843.16</v>
      </c>
      <c r="I134" s="70">
        <v>2843.16</v>
      </c>
      <c r="J134" s="70">
        <v>2843.16</v>
      </c>
      <c r="K134" s="70">
        <v>2843.16</v>
      </c>
      <c r="L134" s="70">
        <v>2843.16</v>
      </c>
      <c r="M134" s="70">
        <v>2843.16</v>
      </c>
      <c r="N134" s="70">
        <v>2843.16</v>
      </c>
      <c r="O134" s="70">
        <v>2843.16</v>
      </c>
      <c r="P134" s="70">
        <v>2843.16</v>
      </c>
      <c r="Q134" s="70">
        <v>2843.16</v>
      </c>
      <c r="R134" s="70">
        <v>2843.16</v>
      </c>
      <c r="S134" s="70">
        <v>2843.16</v>
      </c>
      <c r="T134" s="70">
        <v>2843.16</v>
      </c>
      <c r="U134" s="70">
        <v>2843.16</v>
      </c>
      <c r="V134" s="70">
        <v>1166.68</v>
      </c>
      <c r="W134" s="70">
        <v>0</v>
      </c>
      <c r="X134" s="70">
        <v>0</v>
      </c>
      <c r="Y134" s="70">
        <v>0</v>
      </c>
      <c r="Z134" s="70">
        <v>0</v>
      </c>
      <c r="AA134" s="70">
        <v>0</v>
      </c>
      <c r="AB134" s="70">
        <v>0</v>
      </c>
      <c r="AC134" s="70">
        <v>0</v>
      </c>
      <c r="AD134" s="70">
        <v>0</v>
      </c>
      <c r="AE134" s="70">
        <v>0</v>
      </c>
      <c r="AF134" s="70">
        <v>0</v>
      </c>
      <c r="AG134" s="70">
        <v>41095.019999999997</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4550000</v>
      </c>
      <c r="J5" t="s">
        <v>4</v>
      </c>
      <c r="K5" s="1">
        <v>320000</v>
      </c>
      <c r="S5" s="120"/>
      <c r="T5" s="120"/>
      <c r="U5" s="120"/>
      <c r="V5" s="120"/>
      <c r="W5" s="120"/>
      <c r="X5" s="120"/>
      <c r="Y5" s="120"/>
      <c r="Z5" s="120"/>
    </row>
    <row r="6" spans="1:27" x14ac:dyDescent="0.35">
      <c r="A6" t="s">
        <v>8</v>
      </c>
      <c r="B6" s="1">
        <v>8295000</v>
      </c>
      <c r="J6" t="s">
        <v>8</v>
      </c>
      <c r="K6" s="1">
        <v>13990000</v>
      </c>
      <c r="S6" s="120"/>
      <c r="T6" s="120"/>
      <c r="U6" s="120"/>
      <c r="V6" s="120"/>
      <c r="W6" s="120"/>
      <c r="X6" s="120"/>
      <c r="Y6" s="120"/>
      <c r="Z6" s="120"/>
      <c r="AA6" s="18"/>
    </row>
    <row r="7" spans="1:27" x14ac:dyDescent="0.35">
      <c r="A7" t="s">
        <v>9</v>
      </c>
      <c r="B7" s="1">
        <v>17092480</v>
      </c>
      <c r="J7" t="s">
        <v>9</v>
      </c>
      <c r="K7" s="1">
        <v>15768000</v>
      </c>
      <c r="S7" s="120"/>
      <c r="T7" s="120"/>
      <c r="U7" s="120"/>
      <c r="V7" s="120"/>
      <c r="W7" s="120"/>
      <c r="X7" s="120"/>
      <c r="Y7" s="120"/>
      <c r="Z7" s="120"/>
      <c r="AA7" s="18"/>
    </row>
    <row r="8" spans="1:27" x14ac:dyDescent="0.35">
      <c r="A8" t="s">
        <v>7</v>
      </c>
      <c r="B8" s="1">
        <v>8365000</v>
      </c>
      <c r="J8" t="s">
        <v>7</v>
      </c>
      <c r="K8" s="1">
        <v>9852000</v>
      </c>
      <c r="S8" s="120"/>
      <c r="T8" s="120"/>
      <c r="U8" s="120"/>
      <c r="V8" s="120"/>
      <c r="W8" s="120"/>
      <c r="X8" s="120"/>
      <c r="Y8" s="120"/>
      <c r="Z8" s="120"/>
    </row>
    <row r="9" spans="1:27" x14ac:dyDescent="0.35">
      <c r="A9" t="s">
        <v>3</v>
      </c>
      <c r="B9" s="1">
        <v>995000</v>
      </c>
      <c r="J9" t="s">
        <v>3</v>
      </c>
      <c r="K9" s="1">
        <v>322500</v>
      </c>
      <c r="S9" s="120"/>
      <c r="T9" s="120"/>
      <c r="U9" s="120"/>
      <c r="V9" s="120"/>
      <c r="W9" s="120"/>
      <c r="X9" s="120"/>
      <c r="Y9" s="120"/>
      <c r="Z9" s="120"/>
    </row>
    <row r="10" spans="1:27" x14ac:dyDescent="0.35">
      <c r="A10" t="s">
        <v>6</v>
      </c>
      <c r="B10" s="1">
        <v>2450000</v>
      </c>
      <c r="J10" t="s">
        <v>6</v>
      </c>
      <c r="K10" s="1">
        <v>1240000</v>
      </c>
      <c r="S10" s="120"/>
      <c r="T10" s="120"/>
      <c r="U10" s="120"/>
      <c r="V10" s="120"/>
      <c r="W10" s="120"/>
      <c r="X10" s="120"/>
      <c r="Y10" s="120"/>
      <c r="Z10" s="120"/>
    </row>
    <row r="11" spans="1:27" x14ac:dyDescent="0.35">
      <c r="A11" t="s">
        <v>5</v>
      </c>
      <c r="B11" s="1">
        <v>3500000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358600</v>
      </c>
    </row>
    <row r="14" spans="1:27" x14ac:dyDescent="0.35">
      <c r="A14" t="s">
        <v>63</v>
      </c>
      <c r="B14" s="1">
        <v>0</v>
      </c>
      <c r="J14" t="s">
        <v>63</v>
      </c>
      <c r="K14" s="1">
        <v>0</v>
      </c>
    </row>
    <row r="15" spans="1:27" x14ac:dyDescent="0.35">
      <c r="A15" s="12" t="s">
        <v>64</v>
      </c>
      <c r="B15" s="13">
        <v>45247480</v>
      </c>
      <c r="J15" s="12" t="s">
        <v>64</v>
      </c>
      <c r="K15" s="13">
        <v>41851100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8222630</v>
      </c>
      <c r="J22" t="s">
        <v>4</v>
      </c>
      <c r="K22" s="1">
        <v>603940</v>
      </c>
      <c r="S22" s="120"/>
      <c r="T22" s="120"/>
      <c r="U22" s="120"/>
      <c r="V22" s="120"/>
      <c r="W22" s="120"/>
      <c r="X22" s="120"/>
      <c r="Y22" s="120"/>
      <c r="Z22" s="120"/>
    </row>
    <row r="23" spans="1:26" x14ac:dyDescent="0.35">
      <c r="A23" t="s">
        <v>8</v>
      </c>
      <c r="B23" s="1">
        <v>14990487</v>
      </c>
      <c r="J23" t="s">
        <v>8</v>
      </c>
      <c r="K23" s="1">
        <v>25115330</v>
      </c>
      <c r="S23" s="120"/>
      <c r="T23" s="120"/>
      <c r="U23" s="120"/>
      <c r="V23" s="120"/>
      <c r="W23" s="120"/>
      <c r="X23" s="120"/>
      <c r="Y23" s="120"/>
      <c r="Z23" s="120"/>
    </row>
    <row r="24" spans="1:26" ht="14.5" customHeight="1" x14ac:dyDescent="0.35">
      <c r="A24" t="s">
        <v>9</v>
      </c>
      <c r="B24" s="1">
        <v>30873292</v>
      </c>
      <c r="J24" t="s">
        <v>9</v>
      </c>
      <c r="K24" s="1">
        <v>41641098.184888199</v>
      </c>
      <c r="S24" s="120"/>
      <c r="T24" s="120"/>
      <c r="U24" s="120"/>
      <c r="V24" s="120"/>
      <c r="W24" s="120"/>
      <c r="X24" s="120"/>
      <c r="Y24" s="120"/>
      <c r="Z24" s="120"/>
    </row>
    <row r="25" spans="1:26" x14ac:dyDescent="0.35">
      <c r="A25" t="s">
        <v>7</v>
      </c>
      <c r="B25" s="1">
        <v>15116989</v>
      </c>
      <c r="J25" t="s">
        <v>7</v>
      </c>
      <c r="K25" s="1">
        <v>22528378</v>
      </c>
      <c r="S25" s="120"/>
      <c r="T25" s="120"/>
      <c r="U25" s="120"/>
      <c r="V25" s="120"/>
      <c r="W25" s="120"/>
      <c r="X25" s="120"/>
      <c r="Y25" s="120"/>
      <c r="Z25" s="120"/>
    </row>
    <row r="26" spans="1:26" ht="14.5" customHeight="1" x14ac:dyDescent="0.35">
      <c r="A26" t="s">
        <v>3</v>
      </c>
      <c r="B26" s="1">
        <v>1798135</v>
      </c>
      <c r="J26" t="s">
        <v>3</v>
      </c>
      <c r="K26" s="1">
        <v>678930</v>
      </c>
      <c r="S26" s="120"/>
      <c r="T26" s="120"/>
      <c r="U26" s="120"/>
      <c r="V26" s="120"/>
      <c r="W26" s="120"/>
      <c r="X26" s="120"/>
      <c r="Y26" s="120"/>
      <c r="Z26" s="120"/>
    </row>
    <row r="27" spans="1:26" x14ac:dyDescent="0.35">
      <c r="A27" t="s">
        <v>6</v>
      </c>
      <c r="B27" s="1">
        <v>4427570</v>
      </c>
      <c r="J27" t="s">
        <v>6</v>
      </c>
      <c r="K27" s="1">
        <v>3274800</v>
      </c>
      <c r="S27" s="120"/>
      <c r="T27" s="120"/>
      <c r="U27" s="120"/>
      <c r="V27" s="120"/>
      <c r="W27" s="120"/>
      <c r="X27" s="120"/>
      <c r="Y27" s="120"/>
      <c r="Z27" s="120"/>
    </row>
    <row r="28" spans="1:26" x14ac:dyDescent="0.35">
      <c r="A28" t="s">
        <v>5</v>
      </c>
      <c r="B28" s="1">
        <v>6325100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945400</v>
      </c>
    </row>
    <row r="31" spans="1:26" x14ac:dyDescent="0.35">
      <c r="A31" t="s">
        <v>63</v>
      </c>
      <c r="B31" s="1">
        <v>0</v>
      </c>
      <c r="J31" t="s">
        <v>63</v>
      </c>
      <c r="K31" s="1">
        <v>0</v>
      </c>
    </row>
    <row r="32" spans="1:26" x14ac:dyDescent="0.35">
      <c r="A32" s="12" t="s">
        <v>64</v>
      </c>
      <c r="B32" s="13">
        <v>81754203</v>
      </c>
      <c r="J32" s="12" t="s">
        <v>64</v>
      </c>
      <c r="K32" s="13">
        <v>94787876.184888199</v>
      </c>
    </row>
    <row r="35" spans="1:15" x14ac:dyDescent="0.35">
      <c r="B35" t="s">
        <v>66</v>
      </c>
      <c r="C35" t="s">
        <v>67</v>
      </c>
      <c r="D35" t="s">
        <v>23</v>
      </c>
      <c r="H35" t="s">
        <v>67</v>
      </c>
      <c r="I35" t="s">
        <v>23</v>
      </c>
    </row>
    <row r="36" spans="1:15" x14ac:dyDescent="0.35">
      <c r="A36" t="s">
        <v>106</v>
      </c>
      <c r="B36" s="14">
        <v>87098580</v>
      </c>
      <c r="C36" s="14">
        <v>45247480</v>
      </c>
      <c r="D36" s="14">
        <v>41851100</v>
      </c>
      <c r="G36" t="s">
        <v>106</v>
      </c>
      <c r="H36" s="15">
        <v>0.51949733279233712</v>
      </c>
      <c r="I36" s="15">
        <v>0.48050266720766288</v>
      </c>
    </row>
    <row r="37" spans="1:15" x14ac:dyDescent="0.35">
      <c r="A37" t="s">
        <v>105</v>
      </c>
      <c r="B37" s="14">
        <v>176542079.18488818</v>
      </c>
      <c r="C37" s="14">
        <v>81754203</v>
      </c>
      <c r="D37" s="14">
        <v>94787876.184888199</v>
      </c>
      <c r="G37" t="s">
        <v>105</v>
      </c>
      <c r="H37" s="15">
        <v>0.46308621365210517</v>
      </c>
      <c r="I37" s="15">
        <v>0.53691378634789488</v>
      </c>
    </row>
    <row r="38" spans="1:15" x14ac:dyDescent="0.35">
      <c r="O38" s="17">
        <v>56872725710932.922</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1652.58</v>
      </c>
      <c r="J11" s="19"/>
      <c r="K11" s="19"/>
      <c r="L11" s="19"/>
      <c r="M11" s="19"/>
      <c r="N11" s="19"/>
      <c r="O11" s="19"/>
      <c r="P11" s="19"/>
    </row>
    <row r="12" spans="1:16" ht="14.5" customHeight="1" thickBot="1" x14ac:dyDescent="0.35">
      <c r="A12" s="19"/>
      <c r="B12" s="19"/>
      <c r="C12" s="19"/>
      <c r="D12" s="19"/>
      <c r="E12" s="19"/>
      <c r="F12" s="19"/>
      <c r="G12" s="44" t="s">
        <v>72</v>
      </c>
      <c r="H12" s="45" t="s">
        <v>73</v>
      </c>
      <c r="I12" s="46">
        <v>2477070</v>
      </c>
      <c r="J12" s="19"/>
      <c r="K12" s="19"/>
      <c r="L12" s="19"/>
      <c r="M12" s="19"/>
      <c r="N12" s="19"/>
      <c r="O12" s="19"/>
      <c r="P12" s="19"/>
    </row>
    <row r="13" spans="1:16" ht="14.5" customHeight="1" thickBot="1" x14ac:dyDescent="0.35">
      <c r="A13" s="19"/>
      <c r="B13" s="19"/>
      <c r="C13" s="19"/>
      <c r="D13" s="19"/>
      <c r="E13" s="19"/>
      <c r="F13" s="19"/>
      <c r="G13" s="44" t="s">
        <v>74</v>
      </c>
      <c r="H13" s="45" t="s">
        <v>73</v>
      </c>
      <c r="I13" s="46">
        <v>37645367</v>
      </c>
      <c r="J13" s="19"/>
      <c r="K13" s="19"/>
      <c r="L13" s="19"/>
      <c r="M13" s="19"/>
      <c r="N13" s="19"/>
      <c r="O13" s="19"/>
      <c r="P13" s="19"/>
    </row>
    <row r="14" spans="1:16" ht="14.5" customHeight="1" thickBot="1" x14ac:dyDescent="0.35">
      <c r="A14" s="19"/>
      <c r="B14" s="19"/>
      <c r="C14" s="19"/>
      <c r="D14" s="19"/>
      <c r="E14" s="19"/>
      <c r="F14" s="19"/>
      <c r="G14" s="44" t="s">
        <v>75</v>
      </c>
      <c r="H14" s="45" t="s">
        <v>76</v>
      </c>
      <c r="I14" s="47">
        <v>106.828</v>
      </c>
      <c r="J14" s="19"/>
      <c r="K14" s="19"/>
      <c r="L14" s="19"/>
      <c r="M14" s="19"/>
      <c r="N14" s="19"/>
      <c r="O14" s="19"/>
      <c r="P14" s="19"/>
    </row>
    <row r="15" spans="1:16" ht="14.5" customHeight="1" thickBot="1" x14ac:dyDescent="0.35">
      <c r="A15" s="19"/>
      <c r="B15" s="19"/>
      <c r="C15" s="19"/>
      <c r="D15" s="19"/>
      <c r="E15" s="19"/>
      <c r="F15" s="19"/>
      <c r="G15" s="44" t="s">
        <v>77</v>
      </c>
      <c r="H15" s="45" t="s">
        <v>60</v>
      </c>
      <c r="I15" s="48">
        <v>169.03347360183108</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3.3345000140412626</v>
      </c>
      <c r="F40" s="78">
        <v>3.5568000149773469</v>
      </c>
      <c r="G40" s="78">
        <v>3.7791000159134311</v>
      </c>
      <c r="H40" s="78">
        <v>4.001400016849515</v>
      </c>
      <c r="I40" s="78">
        <v>4.2237000177855997</v>
      </c>
      <c r="J40" s="54">
        <v>4.4460000187216835</v>
      </c>
      <c r="K40" s="78">
        <v>4.6683000196577673</v>
      </c>
      <c r="L40" s="78">
        <v>4.890600020593852</v>
      </c>
      <c r="M40" s="78">
        <v>5.1129000215299358</v>
      </c>
      <c r="N40" s="78">
        <v>5.3352000224660205</v>
      </c>
      <c r="O40" s="78">
        <v>5.5575000234021044</v>
      </c>
      <c r="P40" s="19"/>
    </row>
    <row r="41" spans="1:16" x14ac:dyDescent="0.3">
      <c r="A41" s="19"/>
      <c r="B41" s="19"/>
      <c r="C41" s="55">
        <v>-0.2</v>
      </c>
      <c r="D41" s="56">
        <v>62109.799199999994</v>
      </c>
      <c r="E41" s="90">
        <v>0.17312046116427315</v>
      </c>
      <c r="F41" s="90">
        <v>0.25132849190855788</v>
      </c>
      <c r="G41" s="90">
        <v>0.32953652265284283</v>
      </c>
      <c r="H41" s="90">
        <v>0.40774455339712778</v>
      </c>
      <c r="I41" s="90">
        <v>0.48595258414141274</v>
      </c>
      <c r="J41" s="90">
        <v>0.56416061488569746</v>
      </c>
      <c r="K41" s="90">
        <v>0.64236864562998197</v>
      </c>
      <c r="L41" s="90">
        <v>0.72057667637426737</v>
      </c>
      <c r="M41" s="90">
        <v>0.7987847071185521</v>
      </c>
      <c r="N41" s="90">
        <v>0.87699273786283727</v>
      </c>
      <c r="O41" s="90">
        <v>0.955200768607122</v>
      </c>
      <c r="P41" s="19"/>
    </row>
    <row r="42" spans="1:16" x14ac:dyDescent="0.3">
      <c r="A42" s="19"/>
      <c r="B42" s="19"/>
      <c r="C42" s="55">
        <v>-0.15</v>
      </c>
      <c r="D42" s="56">
        <v>77637.248999999996</v>
      </c>
      <c r="E42" s="90">
        <v>0.46640057645534139</v>
      </c>
      <c r="F42" s="90">
        <v>0.56416061488569769</v>
      </c>
      <c r="G42" s="90">
        <v>0.66192065331605354</v>
      </c>
      <c r="H42" s="90">
        <v>0.75968069174640984</v>
      </c>
      <c r="I42" s="90">
        <v>0.85744073017676614</v>
      </c>
      <c r="J42" s="90">
        <v>0.955200768607122</v>
      </c>
      <c r="K42" s="90">
        <v>1.0529608070374779</v>
      </c>
      <c r="L42" s="90">
        <v>1.1507208454678342</v>
      </c>
      <c r="M42" s="90">
        <v>1.2484808838981905</v>
      </c>
      <c r="N42" s="90">
        <v>1.3462409223285463</v>
      </c>
      <c r="O42" s="90">
        <v>1.4440009607589026</v>
      </c>
      <c r="P42" s="19"/>
    </row>
    <row r="43" spans="1:16" x14ac:dyDescent="0.3">
      <c r="A43" s="19"/>
      <c r="B43" s="19"/>
      <c r="C43" s="55">
        <v>-0.1</v>
      </c>
      <c r="D43" s="56">
        <v>91337.94</v>
      </c>
      <c r="E43" s="90">
        <v>0.72517714877099015</v>
      </c>
      <c r="F43" s="90">
        <v>0.84018895868905608</v>
      </c>
      <c r="G43" s="90">
        <v>0.95520076860712222</v>
      </c>
      <c r="H43" s="90">
        <v>1.0702125785251879</v>
      </c>
      <c r="I43" s="90">
        <v>1.1852243884432543</v>
      </c>
      <c r="J43" s="90">
        <v>1.3002361983613202</v>
      </c>
      <c r="K43" s="90">
        <v>1.4152480082793861</v>
      </c>
      <c r="L43" s="90">
        <v>1.530259818197452</v>
      </c>
      <c r="M43" s="90">
        <v>1.645271628115518</v>
      </c>
      <c r="N43" s="90">
        <v>1.7602834380335843</v>
      </c>
      <c r="O43" s="90">
        <v>1.8752952479516498</v>
      </c>
      <c r="P43" s="19"/>
    </row>
    <row r="44" spans="1:16" x14ac:dyDescent="0.3">
      <c r="A44" s="19"/>
      <c r="B44" s="19"/>
      <c r="C44" s="55">
        <v>-0.05</v>
      </c>
      <c r="D44" s="56">
        <v>101486.6</v>
      </c>
      <c r="E44" s="90">
        <v>0.9168634986344335</v>
      </c>
      <c r="F44" s="90">
        <v>1.044654398543396</v>
      </c>
      <c r="G44" s="90">
        <v>1.1724452984523577</v>
      </c>
      <c r="H44" s="90">
        <v>1.3002361983613202</v>
      </c>
      <c r="I44" s="90">
        <v>1.4280270982702827</v>
      </c>
      <c r="J44" s="90">
        <v>1.5558179981792444</v>
      </c>
      <c r="K44" s="90">
        <v>1.6836088980882065</v>
      </c>
      <c r="L44" s="90">
        <v>1.811399797997169</v>
      </c>
      <c r="M44" s="90">
        <v>1.9391906979061311</v>
      </c>
      <c r="N44" s="90">
        <v>2.0669815978150941</v>
      </c>
      <c r="O44" s="90">
        <v>2.1947724977240557</v>
      </c>
      <c r="P44" s="19"/>
    </row>
    <row r="45" spans="1:16" x14ac:dyDescent="0.3">
      <c r="A45" s="19"/>
      <c r="B45" s="19"/>
      <c r="C45" s="51" t="s">
        <v>86</v>
      </c>
      <c r="D45" s="57">
        <v>106828</v>
      </c>
      <c r="E45" s="90">
        <v>1.0177510511941406</v>
      </c>
      <c r="F45" s="90">
        <v>1.1522677879404162</v>
      </c>
      <c r="G45" s="90">
        <v>1.2867845246866927</v>
      </c>
      <c r="H45" s="90">
        <v>1.4213012614329683</v>
      </c>
      <c r="I45" s="90">
        <v>1.5558179981792448</v>
      </c>
      <c r="J45" s="90">
        <v>1.6903347349255204</v>
      </c>
      <c r="K45" s="90">
        <v>1.8248514716717961</v>
      </c>
      <c r="L45" s="90">
        <v>1.9593682084180726</v>
      </c>
      <c r="M45" s="90">
        <v>2.0938849451643486</v>
      </c>
      <c r="N45" s="90">
        <v>2.2284016819106247</v>
      </c>
      <c r="O45" s="90">
        <v>2.3629184186569008</v>
      </c>
      <c r="P45" s="19"/>
    </row>
    <row r="46" spans="1:16" ht="14.5" customHeight="1" x14ac:dyDescent="0.3">
      <c r="A46" s="19"/>
      <c r="B46" s="19"/>
      <c r="C46" s="55">
        <v>0.05</v>
      </c>
      <c r="D46" s="56">
        <v>112169.4</v>
      </c>
      <c r="E46" s="90">
        <v>1.1186386037538472</v>
      </c>
      <c r="F46" s="90">
        <v>1.2598811773374372</v>
      </c>
      <c r="G46" s="90">
        <v>1.4011237509210273</v>
      </c>
      <c r="H46" s="90">
        <v>1.5423663245046164</v>
      </c>
      <c r="I46" s="90">
        <v>1.6836088980882069</v>
      </c>
      <c r="J46" s="90">
        <v>1.8248514716717965</v>
      </c>
      <c r="K46" s="90">
        <v>1.9660940452553861</v>
      </c>
      <c r="L46" s="90">
        <v>2.1073366188389762</v>
      </c>
      <c r="M46" s="90">
        <v>2.2485791924225658</v>
      </c>
      <c r="N46" s="90">
        <v>2.3898217660061558</v>
      </c>
      <c r="O46" s="90">
        <v>2.5310643395897454</v>
      </c>
      <c r="P46" s="19"/>
    </row>
    <row r="47" spans="1:16" x14ac:dyDescent="0.3">
      <c r="A47" s="19"/>
      <c r="B47" s="19"/>
      <c r="C47" s="55">
        <v>0.1</v>
      </c>
      <c r="D47" s="56">
        <v>123386.34</v>
      </c>
      <c r="E47" s="90">
        <v>1.330502464129232</v>
      </c>
      <c r="F47" s="90">
        <v>1.4858692950711809</v>
      </c>
      <c r="G47" s="90">
        <v>1.6412361260131298</v>
      </c>
      <c r="H47" s="90">
        <v>1.7966029569550783</v>
      </c>
      <c r="I47" s="90">
        <v>1.9519697878970272</v>
      </c>
      <c r="J47" s="90">
        <v>2.1073366188389762</v>
      </c>
      <c r="K47" s="90">
        <v>2.2627034497809242</v>
      </c>
      <c r="L47" s="90">
        <v>2.418070280722874</v>
      </c>
      <c r="M47" s="90">
        <v>2.5734371116648225</v>
      </c>
      <c r="N47" s="90">
        <v>2.7288039426067714</v>
      </c>
      <c r="O47" s="90">
        <v>2.8841707735487203</v>
      </c>
      <c r="P47" s="19"/>
    </row>
    <row r="48" spans="1:16" x14ac:dyDescent="0.3">
      <c r="A48" s="19"/>
      <c r="B48" s="19"/>
      <c r="C48" s="55">
        <v>0.15</v>
      </c>
      <c r="D48" s="56">
        <v>141894.291</v>
      </c>
      <c r="E48" s="90">
        <v>1.6800778337486171</v>
      </c>
      <c r="F48" s="90">
        <v>1.8587496893318582</v>
      </c>
      <c r="G48" s="90">
        <v>2.0374215449150994</v>
      </c>
      <c r="H48" s="90">
        <v>2.2160934004983397</v>
      </c>
      <c r="I48" s="90">
        <v>2.3947652560815818</v>
      </c>
      <c r="J48" s="90">
        <v>2.5734371116648225</v>
      </c>
      <c r="K48" s="90">
        <v>2.7521089672480636</v>
      </c>
      <c r="L48" s="90">
        <v>2.9307808228313048</v>
      </c>
      <c r="M48" s="90">
        <v>3.109452678414546</v>
      </c>
      <c r="N48" s="90">
        <v>3.288124533997788</v>
      </c>
      <c r="O48" s="90">
        <v>3.4667963895810283</v>
      </c>
      <c r="P48" s="19"/>
    </row>
    <row r="49" spans="1:16" ht="14.5" thickBot="1" x14ac:dyDescent="0.35">
      <c r="A49" s="19"/>
      <c r="B49" s="19"/>
      <c r="C49" s="55">
        <v>0.2</v>
      </c>
      <c r="D49" s="58">
        <v>170273.14919999999</v>
      </c>
      <c r="E49" s="90">
        <v>2.2160934004983397</v>
      </c>
      <c r="F49" s="90">
        <v>2.4304996271982295</v>
      </c>
      <c r="G49" s="90">
        <v>2.6449058538981194</v>
      </c>
      <c r="H49" s="90">
        <v>2.8593120805980083</v>
      </c>
      <c r="I49" s="90">
        <v>3.0737183072978977</v>
      </c>
      <c r="J49" s="90">
        <v>3.2881245339977871</v>
      </c>
      <c r="K49" s="90">
        <v>3.5025307606976757</v>
      </c>
      <c r="L49" s="90">
        <v>3.716936987397566</v>
      </c>
      <c r="M49" s="90">
        <v>3.9313432140974545</v>
      </c>
      <c r="N49" s="90">
        <v>4.1457494407973448</v>
      </c>
      <c r="O49" s="90">
        <v>4.3601556674972333</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2025-12-02T14:49:13Z</dcterms:modified>
</cp:coreProperties>
</file>