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DE3F0A1B-F558-439E-8536-4923C9471528}"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<sst xmlns="http://schemas.openxmlformats.org/spreadsheetml/2006/main" count="236" uniqueCount="135">
  <si>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</si>
  <si>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</si>
  <si>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</si>
  <si>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</si>
  <si>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</si>
  <si>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</si>
  <si>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</si>
  <si>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</si>
  <si>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</si>
  <si>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</si>
  <si>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</si>
  <si>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</si>
  <si>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</si>
  <si>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</si>
  <si>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</si>
  <si>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</si>
  <si>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</si>
  <si>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</si>
  <si>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</si>
  <si>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</si>
  <si>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</si>
  <si>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</si>
  <si>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</si>
  <si>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</si>
  <si>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</si>
  <si>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</si>
  <si>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</si>
  <si>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</si>
  <si>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</si>
  <si>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</si>
  <si>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</si>
  <si>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</si>
  <si>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</si>
  <si>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</si>
  <si>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</si>
  <si>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</si>
  <si>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</si>
  <si>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</si>
  <si>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</si>
  <si>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</si>
  <si>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</si>
  <si>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</si>
  <si>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</si>
  <si>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</si>
  <si>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</si>
  <si>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</si>
  <si>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</si>
  <si>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</si>
  <si>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</si>
  <si>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</si>
  <si>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</si>
  <si>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</si>
  <si>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</si>
  <si>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</si>
  <si>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</si>
  <si>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</si>
  <si>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</si>
  <si>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</si>
  <si>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</si>
  <si>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</si>
  <si>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</si>
  <si>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</si>
  <si>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</si>
  <si>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</si>
  <si>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</si>
  <si>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</si>
  <si>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</si>
  <si>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</si>
  <si>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</si>
  <si>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</si>
  <si>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</si>
  <si>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</si>
  <si>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</si>
  <si>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</si>
  <si>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</si>
  <si>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</si>
  <si>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</si>
  <si>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</si>
  <si>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</si>
  <si>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</si>
  <si>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</si>
  <si>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</si>
  <si>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</si>
  <si>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</si>
  <si>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</si>
  <si>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</si>
  <si>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</si>
  <si>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</si>
  <si>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</si>
  <si>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</si>
  <si>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</si>
  <si>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</si>
  <si>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</si>
  <si>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</si>
  <si>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</si>
  <si>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</si>
  <si>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</si>
  <si>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</si>
  <si>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</si>
  <si>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</si>
  <si>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</si>
  <si>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</si>
  <si>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</si>
  <si>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EUCALIPTO PELLITA VICHADA LA PRIMAVERA</t>
  </si>
  <si>
    <t>Premio ALIDE 2025 a la Gestión y Modernización Tecnológica – Por el aplicativo Decision.</t>
  </si>
  <si>
    <t>2025 Q3</t>
  </si>
  <si>
    <t>2020 Q3</t>
  </si>
  <si>
    <t>Material de propagacion: Plantula // Distancia de siembra: 2,2 x 3,5 // Densidad de siembra - Plantas/Ha.: 1.298 // Duracion del ciclo: 12 años // Productividad/Ha/Ciclo: 240 m3 // Inicio de Produccion desde la siembra: año 6  // Duracion de la etapa productiva: 7 años // Productividad promedio en etapa productiva  // Cultivo asociado: NA // Productividad promedio etapa productiva: 34 m3 // % Rendimiento 1ra. Calidad: 80 cosecha // % Rendimiento 2da. Calidad: 20 entresaca // Precio de venta ponderado por calidad: $222.939 // Valor Jornal: $99.000 // Otros: La entresaca al año 8 es una actividad de manejo silvicultural requerida por el proyecto forestal, la cual busca concentrar la productividad del bosque en los mejores árboles al final del turno - año 18. En muchas ocasiones los costos de esta actividad no generan utilidades al proyecto, o si se presentan, son muy marginales</t>
  </si>
  <si>
    <t>El presente documento corresponde a una actualización del documento PDF de la AgroGuía correspondiente a Eucalipto Pellita Vichada La Primavera publicada en la página web, y consta de las siguientes partes:</t>
  </si>
  <si>
    <t>- Flujo anualizado de los ingresos (precio y rendimiento) y los costos de producción para una hectárea de
Eucalipto Pellita Vichada La Primavera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</si>
  <si>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Eucalipto Pellita Vichada La Primavera.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</si>
  <si>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</si>
  <si>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</si>
  <si>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</si>
  <si>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</si>
  <si>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Eucalipto Pellita Vichada La Primavera.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</si>
  <si>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</si>
  <si>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</si>
  <si>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Eucalipto Pellita Vichada La Primavera, en lo que respecta a la mano de obra incluye actividades como la preparación del terreno, la siembra, el trazado y el ahoyado, entre otras, y ascienden a un total de $1,7 millones de pesos (equivalente a 17 jornales). En cuanto a los insumos, se incluyen los gastos relacionados con el material vegetal y las enmiendas, que en conjunto ascienden a  $1,4 millones.</t>
  </si>
  <si>
    <t>*** Los costos de sostenimiento del año 1 comprenden tanto los gastos relacionados con la mano de obra como aquellos asociados con los insumos necesarios desde el momento de la siembra de las plantas hasta finalizar el año 1. Para el caso de Eucalipto Pellita Vichada La Primavera, en lo que respecta a la mano de obra incluye actividades como la fertilización, riego, control de malezas, plagas y enfermedades, entre otras, y ascienden a un total de $1,5 millones de pesos (equivalente a 16 jornales). En cuanto a los insumos, se incluyen los fertilizantes, plaguicidas, transportes, entre otras, que en conjunto ascienden a  $2,6 millones.</t>
  </si>
  <si>
    <t>Nota 1: en caso de utilizar esta información para el desarrollo de otras publicaciones, por favor citar FINAGRO, "Agro Guía - Marcos de Referencia Agroeconómicos"</t>
  </si>
  <si>
    <t>Los costos totales del ciclo para esta actualización (2025 Q3) equivalen a $48,1 millones, en comparación con los costos del marco original que ascienden a $25,1 millones, (mes de publicación del marco: julio - 2020).
La rentabilidad actualizada (2025 Q3) bajó frente a la rentabilidad de la primera AgroGuía, pasando del 12,1% al 11,3%. Mientras que el crecimiento de los costos fue del 191,3%, el crecimiento de los ingresos fue del 187,1%.</t>
  </si>
  <si>
    <t>En cuanto a los costos de mano de obra de la AgroGuía actualizada, se destaca la participación de instalación seguido de otros, que representan el 29% y el 23% del costo total, respectivamente. En cuanto a los costos de insumos, se destaca la participación de transporte seguido de control fitosanitario, que representan el 69% y el 11% del costo total, respectivamente.</t>
  </si>
  <si>
    <t>A continuación, se presenta la desagregación de los costos de mano de obra e insumos según las diferentes actividades vinculadas a la producción de EUCALIPTO PELLITA VICHADA LA PRIMAVERA</t>
  </si>
  <si>
    <t>En cuanto a los costos de mano de obra, se destaca la participación de instalación segido por otros que representan el 29% y el 23% del costo total, respectivamente. En cuanto a los costos de insumos, se destaca la participación de transporte segido por fertilización que representan el 65% y el 15% del costo total, respectivamente.</t>
  </si>
  <si>
    <t>En cuanto a los costos de mano de obra, se destaca la participación de instalación segido por otros que representan el 29% y el 23% del costo total, respectivamente. En cuanto a los costos de insumos, se destaca la participación de transporte segido por control fitosanitario que representan el 69% y el 11% del costo total, respectivamente.</t>
  </si>
  <si>
    <t>En cuanto a los costos de mano de obra, se destaca la participación de instalación segido por otros que representan el 29% y el 23% del costo total, respectivamente.</t>
  </si>
  <si>
    <t>En cuanto a los costos de insumos, se destaca la participación de transporte segido por control fitosanitario que representan el 69% y el 11% del costo total, respectivamente.</t>
  </si>
  <si>
    <t>En cuanto a los costos de insumos, se destaca la participación de transporte segido por fertilización que representan el 65% y el 15% del costo total, respectivamente.</t>
  </si>
  <si>
    <t>En cuanto a los costos de mano de obra, se destaca la participación de instalación segido por otros que representan el 29% y el 23% del costo total, respectivamente.En cuanto a los costos de insumos, se destaca la participación de transporte segido por fertilización que representan el 65% y el 15% del costo total, respectivamente.</t>
  </si>
  <si>
    <t>De acuerdo con el comportamiento histórico del sistema productivo, se efectuó un análisis de sensibilidad del margen de utilidad obtenido en la producción de EUCALIPTO PELLITA VICHADA LA PRIMAVERA, frente a diferentes escenarios de variación de precios de venta en finca y rendimientos probables (kg/ha).</t>
  </si>
  <si>
    <t>Con un precio ponderado de COP $ 222.939/kg y con un rendimiento por hectárea de 240 kg por ciclo; el margen de utilidad obtenido en la producción de 0 es del 10%.</t>
  </si>
  <si>
    <t>El precio mínimo ponderado para cubrir los costos de producción, con un rendimiento de 240 kg para todo el ciclo de producción, es COP $ 200.275/kg.</t>
  </si>
  <si>
    <t>El rendimiento mínimo por ha/ciclo para cubrir los costos de producción, con un precio ponderado de COP $ 222.939, es de 171 kg/ha para todo el ciclo.</t>
  </si>
  <si>
    <t>El siguiente cuadro presenta diferentes escenarios de rentabilidad para el sistema productivo de EUCALIPTO PELLITA VICHADA LA PRIMAVERA,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</si>
</sst>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AB47EB6D-70AC-EF63-255F-7788628036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D9394C0C-D009-C44B-D163-FA94F6993B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C4A97E08-873E-BB99-DC0F-BA3DF35D5E3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8EA32908-8854-1AE8-1E09-065EB5BBA7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FB49AFAD-D2B7-B2FF-67F4-FD0B0B2360A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C57E1BED-AF4E-B7BE-DEF6-9676DD455DA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4F4183B1-56C7-2293-BCAF-309850BAA74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A02C701C-D0C6-D3E0-BE2C-C78DB5A4929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6DADD8B6-A824-C737-395E-969F3C869F3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073AA438-F44E-F421-F850-89BD31A5ADE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4" width="10.81640625" style="19" customWidth="1"/>
    <col min="15"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1699.5</v>
      </c>
      <c r="C7" s="22">
        <v>1534.5</v>
      </c>
      <c r="D7" s="22">
        <v>990</v>
      </c>
      <c r="E7" s="22">
        <v>792</v>
      </c>
      <c r="F7" s="22">
        <v>371.25</v>
      </c>
      <c r="G7" s="22">
        <v>371.25</v>
      </c>
      <c r="H7" s="22">
        <v>767.25</v>
      </c>
      <c r="I7" s="22">
        <v>371.25</v>
      </c>
      <c r="J7" s="22">
        <v>371.25</v>
      </c>
      <c r="K7" s="22">
        <v>371.25</v>
      </c>
      <c r="L7" s="22">
        <v>371.25</v>
      </c>
      <c r="M7" s="22">
        <v>371.25</v>
      </c>
      <c r="N7" s="22">
        <v>1361.25</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9743.25</v>
      </c>
      <c r="AH7" s="23">
        <v>0.20270532282884143</v>
      </c>
    </row>
    <row r="8" spans="1:34" x14ac:dyDescent="0.3">
      <c r="A8" s="5" t="s">
        <v>101</v>
      </c>
      <c r="B8" s="22">
        <v>1368.92</v>
      </c>
      <c r="C8" s="22">
        <v>2615.39</v>
      </c>
      <c r="D8" s="22">
        <v>1434.39</v>
      </c>
      <c r="E8" s="22">
        <v>1232.3800000000001</v>
      </c>
      <c r="F8" s="22">
        <v>355.86</v>
      </c>
      <c r="G8" s="22">
        <v>355.86</v>
      </c>
      <c r="H8" s="22">
        <v>7208.02</v>
      </c>
      <c r="I8" s="22">
        <v>355.86</v>
      </c>
      <c r="J8" s="22">
        <v>355.86</v>
      </c>
      <c r="K8" s="22">
        <v>355.86</v>
      </c>
      <c r="L8" s="22">
        <v>355.86</v>
      </c>
      <c r="M8" s="22">
        <v>355.86</v>
      </c>
      <c r="N8" s="22">
        <v>21972.69</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38322.83</v>
      </c>
      <c r="AH8" s="23">
        <v>0.79729467717115843</v>
      </c>
    </row>
    <row r="9" spans="1:34" x14ac:dyDescent="0.3">
      <c r="A9" s="9" t="s">
        <v>100</v>
      </c>
      <c r="B9" s="22">
        <v>3068.42</v>
      </c>
      <c r="C9" s="22">
        <v>4149.8900000000003</v>
      </c>
      <c r="D9" s="22">
        <v>2424.39</v>
      </c>
      <c r="E9" s="22">
        <v>2024.38</v>
      </c>
      <c r="F9" s="22">
        <v>727.11</v>
      </c>
      <c r="G9" s="22">
        <v>727.11</v>
      </c>
      <c r="H9" s="22">
        <v>7975.27</v>
      </c>
      <c r="I9" s="22">
        <v>727.11</v>
      </c>
      <c r="J9" s="22">
        <v>727.11</v>
      </c>
      <c r="K9" s="22">
        <v>727.11</v>
      </c>
      <c r="L9" s="22">
        <v>727.11</v>
      </c>
      <c r="M9" s="22">
        <v>727.11</v>
      </c>
      <c r="N9" s="22">
        <v>23333.94</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48066.080000000002</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0</v>
      </c>
      <c r="E11" s="24">
        <v>0</v>
      </c>
      <c r="F11" s="24">
        <v>0</v>
      </c>
      <c r="G11" s="24">
        <v>0</v>
      </c>
      <c r="H11" s="24">
        <v>50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50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x14ac:dyDescent="0.3">
      <c r="A13" s="5" t="s">
        <v>18</v>
      </c>
      <c r="B13" s="24"/>
      <c r="C13" s="24">
        <v>0</v>
      </c>
      <c r="D13" s="24">
        <v>0</v>
      </c>
      <c r="E13" s="24">
        <v>0</v>
      </c>
      <c r="F13" s="24">
        <v>0</v>
      </c>
      <c r="G13" s="24">
        <v>0</v>
      </c>
      <c r="H13" s="24">
        <v>0</v>
      </c>
      <c r="I13" s="24">
        <v>0</v>
      </c>
      <c r="J13" s="24">
        <v>0</v>
      </c>
      <c r="K13" s="24">
        <v>0</v>
      </c>
      <c r="L13" s="24">
        <v>0</v>
      </c>
      <c r="M13" s="24">
        <v>0</v>
      </c>
      <c r="N13" s="24">
        <v>190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190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0</v>
      </c>
      <c r="E15" s="25">
        <v>0</v>
      </c>
      <c r="F15" s="25">
        <v>0</v>
      </c>
      <c r="G15" s="25">
        <v>0</v>
      </c>
      <c r="H15" s="25">
        <v>74.832800000000006</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74.832800000000006</v>
      </c>
      <c r="AH15" s="28"/>
    </row>
    <row r="16" spans="1:34"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149.66560000000001</v>
      </c>
      <c r="AH16" s="28"/>
    </row>
    <row r="17" spans="1:34" x14ac:dyDescent="0.3">
      <c r="A17" s="5" t="s">
        <v>14</v>
      </c>
      <c r="B17" s="25"/>
      <c r="C17" s="25">
        <v>0</v>
      </c>
      <c r="D17" s="25">
        <v>0</v>
      </c>
      <c r="E17" s="25">
        <v>0</v>
      </c>
      <c r="F17" s="25">
        <v>0</v>
      </c>
      <c r="G17" s="25">
        <v>0</v>
      </c>
      <c r="H17" s="25">
        <v>0</v>
      </c>
      <c r="I17" s="25">
        <v>0</v>
      </c>
      <c r="J17" s="25">
        <v>0</v>
      </c>
      <c r="K17" s="25">
        <v>0</v>
      </c>
      <c r="L17" s="25">
        <v>0</v>
      </c>
      <c r="M17" s="25">
        <v>0</v>
      </c>
      <c r="N17" s="25">
        <v>261.91480000000001</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261.91480000000001</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0</v>
      </c>
      <c r="E19" s="22">
        <v>0</v>
      </c>
      <c r="F19" s="22">
        <v>0</v>
      </c>
      <c r="G19" s="22">
        <v>0</v>
      </c>
      <c r="H19" s="22">
        <v>3741.64</v>
      </c>
      <c r="I19" s="22">
        <v>0</v>
      </c>
      <c r="J19" s="22">
        <v>0</v>
      </c>
      <c r="K19" s="22">
        <v>0</v>
      </c>
      <c r="L19" s="22">
        <v>0</v>
      </c>
      <c r="M19" s="22">
        <v>0</v>
      </c>
      <c r="N19" s="22">
        <v>49763.81</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53505.45</v>
      </c>
      <c r="AH19" s="28"/>
    </row>
    <row r="20" spans="1:34" x14ac:dyDescent="0.3">
      <c r="A20" s="3" t="s">
        <v>11</v>
      </c>
      <c r="B20" s="26">
        <v>-3068.42</v>
      </c>
      <c r="C20" s="26">
        <v>-4149.8900000000003</v>
      </c>
      <c r="D20" s="26">
        <v>-2424.39</v>
      </c>
      <c r="E20" s="26">
        <v>-2024.38</v>
      </c>
      <c r="F20" s="26">
        <v>-727.11</v>
      </c>
      <c r="G20" s="26">
        <v>-727.11</v>
      </c>
      <c r="H20" s="26">
        <v>-4233.63</v>
      </c>
      <c r="I20" s="26">
        <v>-727.11</v>
      </c>
      <c r="J20" s="26">
        <v>-727.11</v>
      </c>
      <c r="K20" s="26">
        <v>-727.11</v>
      </c>
      <c r="L20" s="26">
        <v>-727.11</v>
      </c>
      <c r="M20" s="26">
        <v>-727.11</v>
      </c>
      <c r="N20" s="26">
        <v>26429.88</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5439.37</v>
      </c>
      <c r="AH20" s="31"/>
    </row>
    <row r="21" spans="1:34" x14ac:dyDescent="0.3">
      <c r="J21" s="19"/>
      <c r="AG21" s="88">
        <v>0.11316449036646703</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2352</v>
      </c>
      <c r="D121" s="70">
        <v>720</v>
      </c>
      <c r="E121" s="70">
        <v>576</v>
      </c>
      <c r="F121" s="70">
        <v>270</v>
      </c>
      <c r="G121" s="70">
        <v>270</v>
      </c>
      <c r="H121" s="95">
        <v>558</v>
      </c>
      <c r="I121" s="70">
        <v>270</v>
      </c>
      <c r="J121" s="70">
        <v>270</v>
      </c>
      <c r="K121" s="70">
        <v>270</v>
      </c>
      <c r="L121" s="70">
        <v>270</v>
      </c>
      <c r="M121" s="70">
        <v>270</v>
      </c>
      <c r="N121" s="70">
        <v>990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7086</v>
      </c>
      <c r="AH121" s="71">
        <v>0.28200066858752926</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2678.1</v>
      </c>
      <c r="D122" s="70">
        <v>809.5</v>
      </c>
      <c r="E122" s="70">
        <v>754</v>
      </c>
      <c r="F122" s="70">
        <v>125</v>
      </c>
      <c r="G122" s="70">
        <v>125</v>
      </c>
      <c r="H122" s="95">
        <v>3165</v>
      </c>
      <c r="I122" s="70">
        <v>125</v>
      </c>
      <c r="J122" s="70">
        <v>125</v>
      </c>
      <c r="K122" s="70">
        <v>125</v>
      </c>
      <c r="L122" s="70">
        <v>125</v>
      </c>
      <c r="M122" s="70">
        <v>125</v>
      </c>
      <c r="N122" s="70">
        <v>9760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18041.599999999999</v>
      </c>
      <c r="AH122" s="71">
        <v>0.71799933141247074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5030.1000000000004</v>
      </c>
      <c r="D123" s="70">
        <v>1529.5</v>
      </c>
      <c r="E123" s="70">
        <v>1330</v>
      </c>
      <c r="F123" s="70">
        <v>395</v>
      </c>
      <c r="G123" s="70">
        <v>395</v>
      </c>
      <c r="H123" s="95">
        <v>3723</v>
      </c>
      <c r="I123" s="70">
        <v>395</v>
      </c>
      <c r="J123" s="70">
        <v>395</v>
      </c>
      <c r="K123" s="70">
        <v>395</v>
      </c>
      <c r="L123" s="70">
        <v>395</v>
      </c>
      <c r="M123" s="70">
        <v>395</v>
      </c>
      <c r="N123" s="70">
        <v>10750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25127.599999999999</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190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190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40</v>
      </c>
      <c r="D129" s="74">
        <v>40</v>
      </c>
      <c r="E129" s="74">
        <v>40</v>
      </c>
      <c r="F129" s="74">
        <v>40</v>
      </c>
      <c r="G129" s="74">
        <v>40</v>
      </c>
      <c r="H129" s="97">
        <v>40</v>
      </c>
      <c r="I129" s="74">
        <v>40</v>
      </c>
      <c r="J129" s="74">
        <v>40</v>
      </c>
      <c r="K129" s="74">
        <v>40</v>
      </c>
      <c r="L129" s="74">
        <v>40</v>
      </c>
      <c r="M129" s="74">
        <v>40</v>
      </c>
      <c r="N129" s="74">
        <v>40</v>
      </c>
      <c r="O129" s="74">
        <v>40</v>
      </c>
      <c r="P129" s="74">
        <v>40</v>
      </c>
      <c r="Q129" s="74">
        <v>40</v>
      </c>
      <c r="R129" s="74">
        <v>40</v>
      </c>
      <c r="S129" s="74">
        <v>40</v>
      </c>
      <c r="T129" s="74">
        <v>40</v>
      </c>
      <c r="U129" s="74">
        <v>40</v>
      </c>
      <c r="V129" s="74">
        <v>40</v>
      </c>
      <c r="W129" s="74">
        <v>40</v>
      </c>
      <c r="X129" s="74">
        <v>40</v>
      </c>
      <c r="Y129" s="74">
        <v>40</v>
      </c>
      <c r="Z129" s="74">
        <v>40</v>
      </c>
      <c r="AA129" s="74">
        <v>40</v>
      </c>
      <c r="AB129" s="74">
        <v>40</v>
      </c>
      <c r="AC129" s="74">
        <v>40</v>
      </c>
      <c r="AD129" s="74">
        <v>40</v>
      </c>
      <c r="AE129" s="74">
        <v>40</v>
      </c>
      <c r="AF129" s="74">
        <v>40</v>
      </c>
      <c r="AG129" s="74">
        <v>40</v>
      </c>
      <c r="AH129" s="63"/>
    </row>
    <row r="130" spans="1:40" s="21" customFormat="1" x14ac:dyDescent="0.3">
      <c r="A130" s="68" t="s">
        <v>15</v>
      </c>
      <c r="B130" s="74"/>
      <c r="C130" s="74">
        <v>80</v>
      </c>
      <c r="D130" s="74">
        <v>80</v>
      </c>
      <c r="E130" s="74">
        <v>80</v>
      </c>
      <c r="F130" s="74">
        <v>80</v>
      </c>
      <c r="G130" s="74">
        <v>80</v>
      </c>
      <c r="H130" s="74">
        <v>80</v>
      </c>
      <c r="I130" s="74">
        <v>80</v>
      </c>
      <c r="J130" s="74">
        <v>80</v>
      </c>
      <c r="K130" s="74">
        <v>80</v>
      </c>
      <c r="L130" s="74">
        <v>80</v>
      </c>
      <c r="M130" s="74">
        <v>80</v>
      </c>
      <c r="N130" s="74">
        <v>80</v>
      </c>
      <c r="O130" s="74">
        <v>80</v>
      </c>
      <c r="P130" s="74">
        <v>80</v>
      </c>
      <c r="Q130" s="74">
        <v>80</v>
      </c>
      <c r="R130" s="74">
        <v>80</v>
      </c>
      <c r="S130" s="74">
        <v>80</v>
      </c>
      <c r="T130" s="74">
        <v>80</v>
      </c>
      <c r="U130" s="74">
        <v>80</v>
      </c>
      <c r="V130" s="74">
        <v>80</v>
      </c>
      <c r="W130" s="74">
        <v>80</v>
      </c>
      <c r="X130" s="74">
        <v>80</v>
      </c>
      <c r="Y130" s="74">
        <v>80</v>
      </c>
      <c r="Z130" s="74">
        <v>80</v>
      </c>
      <c r="AA130" s="74">
        <v>80</v>
      </c>
      <c r="AB130" s="74">
        <v>80</v>
      </c>
      <c r="AC130" s="74">
        <v>80</v>
      </c>
      <c r="AD130" s="74">
        <v>80</v>
      </c>
      <c r="AE130" s="74">
        <v>80</v>
      </c>
      <c r="AF130" s="74">
        <v>80</v>
      </c>
      <c r="AG130" s="74">
        <v>80</v>
      </c>
      <c r="AH130" s="63"/>
    </row>
    <row r="131" spans="1:40" s="21" customFormat="1" x14ac:dyDescent="0.3">
      <c r="A131" s="68" t="s">
        <v>14</v>
      </c>
      <c r="B131" s="74"/>
      <c r="C131" s="74">
        <v>140</v>
      </c>
      <c r="D131" s="74">
        <v>140</v>
      </c>
      <c r="E131" s="74">
        <v>140</v>
      </c>
      <c r="F131" s="74">
        <v>140</v>
      </c>
      <c r="G131" s="74">
        <v>140</v>
      </c>
      <c r="H131" s="74">
        <v>140</v>
      </c>
      <c r="I131" s="74">
        <v>140</v>
      </c>
      <c r="J131" s="74">
        <v>140</v>
      </c>
      <c r="K131" s="74">
        <v>140</v>
      </c>
      <c r="L131" s="74">
        <v>140</v>
      </c>
      <c r="M131" s="74">
        <v>140</v>
      </c>
      <c r="N131" s="74">
        <v>140</v>
      </c>
      <c r="O131" s="74">
        <v>140</v>
      </c>
      <c r="P131" s="74">
        <v>140</v>
      </c>
      <c r="Q131" s="74">
        <v>140</v>
      </c>
      <c r="R131" s="74">
        <v>140</v>
      </c>
      <c r="S131" s="74">
        <v>140</v>
      </c>
      <c r="T131" s="74">
        <v>140</v>
      </c>
      <c r="U131" s="74">
        <v>140</v>
      </c>
      <c r="V131" s="74">
        <v>140</v>
      </c>
      <c r="W131" s="74">
        <v>140</v>
      </c>
      <c r="X131" s="74">
        <v>140</v>
      </c>
      <c r="Y131" s="74">
        <v>140</v>
      </c>
      <c r="Z131" s="74">
        <v>140</v>
      </c>
      <c r="AA131" s="74">
        <v>140</v>
      </c>
      <c r="AB131" s="74">
        <v>140</v>
      </c>
      <c r="AC131" s="74">
        <v>140</v>
      </c>
      <c r="AD131" s="74">
        <v>140</v>
      </c>
      <c r="AE131" s="74">
        <v>140</v>
      </c>
      <c r="AF131" s="74">
        <v>140</v>
      </c>
      <c r="AG131" s="74">
        <v>140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0</v>
      </c>
      <c r="E133" s="70">
        <v>0</v>
      </c>
      <c r="F133" s="70">
        <v>0</v>
      </c>
      <c r="G133" s="70">
        <v>0</v>
      </c>
      <c r="H133" s="95">
        <v>2000</v>
      </c>
      <c r="I133" s="70">
        <v>0</v>
      </c>
      <c r="J133" s="70">
        <v>0</v>
      </c>
      <c r="K133" s="70">
        <v>0</v>
      </c>
      <c r="L133" s="70">
        <v>0</v>
      </c>
      <c r="M133" s="70">
        <v>0</v>
      </c>
      <c r="N133" s="70">
        <v>26600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28600</v>
      </c>
      <c r="AH133" s="63"/>
    </row>
    <row r="134" spans="1:40" s="21" customFormat="1" x14ac:dyDescent="0.3">
      <c r="A134" s="66" t="s">
        <v>11</v>
      </c>
      <c r="B134" s="70"/>
      <c r="C134" s="70">
        <v>-5030.1000000000004</v>
      </c>
      <c r="D134" s="70">
        <v>-1529.5</v>
      </c>
      <c r="E134" s="70">
        <v>-1330</v>
      </c>
      <c r="F134" s="70">
        <v>-395</v>
      </c>
      <c r="G134" s="70">
        <v>-395</v>
      </c>
      <c r="H134" s="95">
        <v>-1723</v>
      </c>
      <c r="I134" s="70">
        <v>-395</v>
      </c>
      <c r="J134" s="70">
        <v>-395</v>
      </c>
      <c r="K134" s="70">
        <v>-395</v>
      </c>
      <c r="L134" s="70">
        <v>-395</v>
      </c>
      <c r="M134" s="70">
        <v>-395</v>
      </c>
      <c r="N134" s="70">
        <v>15850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3472.4</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720000</v>
      </c>
      <c r="J5" t="s">
        <v>4</v>
      </c>
      <c r="K5" s="1">
        <v>165000</v>
      </c>
      <c r="S5" s="120"/>
      <c r="T5" s="120"/>
      <c r="U5" s="120"/>
      <c r="V5" s="120"/>
      <c r="W5" s="120"/>
      <c r="X5" s="120"/>
      <c r="Y5" s="120"/>
      <c r="Z5" s="120"/>
    </row>
    <row r="6" spans="1:27" x14ac:dyDescent="0.35">
      <c r="A6" t="s">
        <v>8</v>
      </c>
      <c r="B6" s="1">
        <v>1188000</v>
      </c>
      <c r="J6" t="s">
        <v>8</v>
      </c>
      <c r="K6" s="1">
        <v>1500000</v>
      </c>
      <c r="S6" s="120"/>
      <c r="T6" s="120"/>
      <c r="U6" s="120"/>
      <c r="V6" s="120"/>
      <c r="W6" s="120"/>
      <c r="X6" s="120"/>
      <c r="Y6" s="120"/>
      <c r="Z6" s="120"/>
      <c r="AA6" s="18"/>
    </row>
    <row r="7" spans="1:27" x14ac:dyDescent="0.35">
      <c r="A7" t="s">
        <v>9</v>
      </c>
      <c r="B7" s="1">
        <v>720000</v>
      </c>
      <c r="J7" t="s">
        <v>9</v>
      </c>
      <c r="K7" s="1">
        <v>0</v>
      </c>
      <c r="S7" s="120"/>
      <c r="T7" s="120"/>
      <c r="U7" s="120"/>
      <c r="V7" s="120"/>
      <c r="W7" s="120"/>
      <c r="X7" s="120"/>
      <c r="Y7" s="120"/>
      <c r="Z7" s="120"/>
      <c r="AA7" s="18"/>
    </row>
    <row r="8" spans="1:27" x14ac:dyDescent="0.35">
      <c r="A8" t="s">
        <v>7</v>
      </c>
      <c r="B8" s="1">
        <v>504000</v>
      </c>
      <c r="J8" t="s">
        <v>7</v>
      </c>
      <c r="K8" s="1">
        <v>2676100</v>
      </c>
      <c r="S8" s="120"/>
      <c r="T8" s="120"/>
      <c r="U8" s="120"/>
      <c r="V8" s="120"/>
      <c r="W8" s="120"/>
      <c r="X8" s="120"/>
      <c r="Y8" s="120"/>
      <c r="Z8" s="120"/>
    </row>
    <row r="9" spans="1:27" x14ac:dyDescent="0.35">
      <c r="A9" t="s">
        <v>3</v>
      </c>
      <c r="B9" s="1">
        <v>2028000</v>
      </c>
      <c r="J9" t="s">
        <v>3</v>
      </c>
      <c r="K9" s="1">
        <v>913000</v>
      </c>
      <c r="S9" s="120"/>
      <c r="T9" s="120"/>
      <c r="U9" s="120"/>
      <c r="V9" s="120"/>
      <c r="W9" s="120"/>
      <c r="X9" s="120"/>
      <c r="Y9" s="120"/>
      <c r="Z9" s="120"/>
    </row>
    <row r="10" spans="1:27" x14ac:dyDescent="0.35">
      <c r="A10" t="s">
        <v>6</v>
      </c>
      <c r="B10" s="1">
        <v>1638000</v>
      </c>
      <c r="J10" t="s">
        <v>6</v>
      </c>
      <c r="K10" s="1">
        <v>0</v>
      </c>
      <c r="S10" s="120"/>
      <c r="T10" s="120"/>
      <c r="U10" s="120"/>
      <c r="V10" s="120"/>
      <c r="W10" s="120"/>
      <c r="X10" s="120"/>
      <c r="Y10" s="120"/>
      <c r="Z10" s="120"/>
    </row>
    <row r="11" spans="1:27" x14ac:dyDescent="0.35">
      <c r="A11" t="s">
        <v>5</v>
      </c>
      <c r="B11" s="1">
        <v>288000</v>
      </c>
      <c r="J11" t="s">
        <v>5</v>
      </c>
      <c r="K11" s="1">
        <v>0</v>
      </c>
      <c r="S11" s="120"/>
      <c r="T11" s="120"/>
      <c r="U11" s="120"/>
      <c r="V11" s="120"/>
      <c r="W11" s="120"/>
      <c r="X11" s="120"/>
      <c r="Y11" s="120"/>
      <c r="Z11" s="120"/>
    </row>
    <row r="12" spans="1:27" x14ac:dyDescent="0.35">
      <c r="A12" t="s">
        <v>59</v>
      </c>
      <c r="B12" s="1">
        <v>0</v>
      </c>
      <c r="J12" t="s">
        <v>59</v>
      </c>
      <c r="K12" s="1">
        <v>1020000</v>
      </c>
    </row>
    <row r="13" spans="1:27" x14ac:dyDescent="0.35">
      <c r="A13" t="s">
        <v>10</v>
      </c>
      <c r="B13" s="1">
        <v>0</v>
      </c>
      <c r="J13" t="s">
        <v>10</v>
      </c>
      <c r="K13" s="1">
        <v>11700000</v>
      </c>
    </row>
    <row r="14" spans="1:27" x14ac:dyDescent="0.35">
      <c r="A14" t="s">
        <v>63</v>
      </c>
      <c r="B14" s="1">
        <v>0</v>
      </c>
      <c r="J14" t="s">
        <v>63</v>
      </c>
      <c r="K14" s="1">
        <v>67500</v>
      </c>
    </row>
    <row r="15" spans="1:27" x14ac:dyDescent="0.35">
      <c r="A15" s="12" t="s">
        <v>64</v>
      </c>
      <c r="B15" s="13">
        <v>7086000</v>
      </c>
      <c r="J15" s="12" t="s">
        <v>64</v>
      </c>
      <c r="K15" s="13">
        <v>18041600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990000</v>
      </c>
      <c r="J22" t="s">
        <v>4</v>
      </c>
      <c r="K22" s="1">
        <v>254182.5</v>
      </c>
      <c r="S22" s="120"/>
      <c r="T22" s="120"/>
      <c r="U22" s="120"/>
      <c r="V22" s="120"/>
      <c r="W22" s="120"/>
      <c r="X22" s="120"/>
      <c r="Y22" s="120"/>
      <c r="Z22" s="120"/>
    </row>
    <row r="23" spans="1:26" x14ac:dyDescent="0.35">
      <c r="A23" t="s">
        <v>8</v>
      </c>
      <c r="B23" s="1">
        <v>1633500</v>
      </c>
      <c r="J23" t="s">
        <v>8</v>
      </c>
      <c r="K23" s="1">
        <v>4270344</v>
      </c>
      <c r="S23" s="120"/>
      <c r="T23" s="120"/>
      <c r="U23" s="120"/>
      <c r="V23" s="120"/>
      <c r="W23" s="120"/>
      <c r="X23" s="120"/>
      <c r="Y23" s="120"/>
      <c r="Z23" s="120"/>
    </row>
    <row r="24" spans="1:26" ht="14.5" customHeight="1" x14ac:dyDescent="0.35">
      <c r="A24" t="s">
        <v>9</v>
      </c>
      <c r="B24" s="1">
        <v>990000</v>
      </c>
      <c r="J24" t="s">
        <v>9</v>
      </c>
      <c r="K24" s="1">
        <v>0</v>
      </c>
      <c r="S24" s="120"/>
      <c r="T24" s="120"/>
      <c r="U24" s="120"/>
      <c r="V24" s="120"/>
      <c r="W24" s="120"/>
      <c r="X24" s="120"/>
      <c r="Y24" s="120"/>
      <c r="Z24" s="120"/>
    </row>
    <row r="25" spans="1:26" x14ac:dyDescent="0.35">
      <c r="A25" t="s">
        <v>7</v>
      </c>
      <c r="B25" s="1">
        <v>693000</v>
      </c>
      <c r="J25" t="s">
        <v>7</v>
      </c>
      <c r="K25" s="1">
        <v>3606365</v>
      </c>
      <c r="S25" s="120"/>
      <c r="T25" s="120"/>
      <c r="U25" s="120"/>
      <c r="V25" s="120"/>
      <c r="W25" s="120"/>
      <c r="X25" s="120"/>
      <c r="Y25" s="120"/>
      <c r="Z25" s="120"/>
    </row>
    <row r="26" spans="1:26" ht="14.5" customHeight="1" x14ac:dyDescent="0.35">
      <c r="A26" t="s">
        <v>3</v>
      </c>
      <c r="B26" s="1">
        <v>2788500</v>
      </c>
      <c r="J26" t="s">
        <v>3</v>
      </c>
      <c r="K26" s="1">
        <v>1368920</v>
      </c>
      <c r="S26" s="120"/>
      <c r="T26" s="120"/>
      <c r="U26" s="120"/>
      <c r="V26" s="120"/>
      <c r="W26" s="120"/>
      <c r="X26" s="120"/>
      <c r="Y26" s="120"/>
      <c r="Z26" s="120"/>
    </row>
    <row r="27" spans="1:26" x14ac:dyDescent="0.35">
      <c r="A27" t="s">
        <v>6</v>
      </c>
      <c r="B27" s="1">
        <v>2252250</v>
      </c>
      <c r="J27" t="s">
        <v>6</v>
      </c>
      <c r="K27" s="1">
        <v>0</v>
      </c>
      <c r="S27" s="120"/>
      <c r="T27" s="120"/>
      <c r="U27" s="120"/>
      <c r="V27" s="120"/>
      <c r="W27" s="120"/>
      <c r="X27" s="120"/>
      <c r="Y27" s="120"/>
      <c r="Z27" s="120"/>
    </row>
    <row r="28" spans="1:26" x14ac:dyDescent="0.35">
      <c r="A28" t="s">
        <v>5</v>
      </c>
      <c r="B28" s="1">
        <v>396000</v>
      </c>
      <c r="J28" t="s">
        <v>5</v>
      </c>
      <c r="K28" s="1">
        <v>0</v>
      </c>
      <c r="S28" s="120"/>
      <c r="T28" s="120"/>
      <c r="U28" s="120"/>
      <c r="V28" s="120"/>
      <c r="W28" s="120"/>
      <c r="X28" s="120"/>
      <c r="Y28" s="120"/>
      <c r="Z28" s="120"/>
    </row>
    <row r="29" spans="1:26" x14ac:dyDescent="0.35">
      <c r="A29" t="s">
        <v>59</v>
      </c>
      <c r="B29" s="1">
        <v>0</v>
      </c>
      <c r="J29" t="s">
        <v>59</v>
      </c>
      <c r="K29" s="1">
        <v>2299080</v>
      </c>
    </row>
    <row r="30" spans="1:26" x14ac:dyDescent="0.35">
      <c r="A30" t="s">
        <v>10</v>
      </c>
      <c r="B30" s="1">
        <v>0</v>
      </c>
      <c r="J30" t="s">
        <v>10</v>
      </c>
      <c r="K30" s="1">
        <v>26371792.199999999</v>
      </c>
    </row>
    <row r="31" spans="1:26" x14ac:dyDescent="0.35">
      <c r="A31" t="s">
        <v>63</v>
      </c>
      <c r="B31" s="1">
        <v>0</v>
      </c>
      <c r="J31" t="s">
        <v>63</v>
      </c>
      <c r="K31" s="1">
        <v>152145</v>
      </c>
    </row>
    <row r="32" spans="1:26" x14ac:dyDescent="0.35">
      <c r="A32" s="12" t="s">
        <v>64</v>
      </c>
      <c r="B32" s="13">
        <v>9743250</v>
      </c>
      <c r="J32" s="12" t="s">
        <v>64</v>
      </c>
      <c r="K32" s="13">
        <v>38322828.700000003</v>
      </c>
    </row>
    <row r="35" spans="1:15" x14ac:dyDescent="0.35">
      <c r="B35" t="s">
        <v>66</v>
      </c>
      <c r="C35" t="s">
        <v>67</v>
      </c>
      <c r="D35" t="s">
        <v>23</v>
      </c>
      <c r="H35" t="s">
        <v>67</v>
      </c>
      <c r="I35" t="s">
        <v>23</v>
      </c>
    </row>
    <row r="36" spans="1:15" x14ac:dyDescent="0.35">
      <c r="A36" t="s">
        <v>106</v>
      </c>
      <c r="B36" s="14">
        <v>25127600</v>
      </c>
      <c r="C36" s="14">
        <v>7086000</v>
      </c>
      <c r="D36" s="14">
        <v>18041600</v>
      </c>
      <c r="G36" t="s">
        <v>106</v>
      </c>
      <c r="H36" s="15">
        <v>0.28200066858752926</v>
      </c>
      <c r="I36" s="15">
        <v>0.71799933141247074</v>
      </c>
    </row>
    <row r="37" spans="1:15" x14ac:dyDescent="0.35">
      <c r="A37" t="s">
        <v>105</v>
      </c>
      <c r="B37" s="14">
        <v>48066078.700000003</v>
      </c>
      <c r="C37" s="14">
        <v>9743250</v>
      </c>
      <c r="D37" s="14">
        <v>38322828.700000003</v>
      </c>
      <c r="G37" t="s">
        <v>105</v>
      </c>
      <c r="H37" s="15">
        <v>0.20270532282884143</v>
      </c>
      <c r="I37" s="15">
        <v>0.79729467717115854</v>
      </c>
    </row>
    <row r="38" spans="1:15" x14ac:dyDescent="0.35">
      <c r="O38" s="17">
        <v>22993697220000</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200275.33</v>
      </c>
      <c r="J11" s="19"/>
      <c r="K11" s="19"/>
      <c r="L11" s="19"/>
      <c r="M11" s="19"/>
      <c r="N11" s="19"/>
      <c r="O11" s="19"/>
      <c r="P11" s="19"/>
    </row>
    <row r="12" spans="1:16" ht="14.5" customHeight="1" thickBot="1" x14ac:dyDescent="0.35">
      <c r="A12" s="19"/>
      <c r="B12" s="19"/>
      <c r="C12" s="19"/>
      <c r="D12" s="19"/>
      <c r="E12" s="19"/>
      <c r="F12" s="19"/>
      <c r="G12" s="44" t="s">
        <v>72</v>
      </c>
      <c r="H12" s="45" t="s">
        <v>73</v>
      </c>
      <c r="I12" s="46">
        <v>3068420</v>
      </c>
      <c r="J12" s="19"/>
      <c r="K12" s="19"/>
      <c r="L12" s="19"/>
      <c r="M12" s="19"/>
      <c r="N12" s="19"/>
      <c r="O12" s="19"/>
      <c r="P12" s="19"/>
    </row>
    <row r="13" spans="1:16" ht="14.5" customHeight="1" thickBot="1" x14ac:dyDescent="0.35">
      <c r="A13" s="19"/>
      <c r="B13" s="19"/>
      <c r="C13" s="19"/>
      <c r="D13" s="19"/>
      <c r="E13" s="19"/>
      <c r="F13" s="19"/>
      <c r="G13" s="44" t="s">
        <v>74</v>
      </c>
      <c r="H13" s="45" t="s">
        <v>73</v>
      </c>
      <c r="I13" s="46">
        <v>4299365</v>
      </c>
      <c r="J13" s="19"/>
      <c r="K13" s="19"/>
      <c r="L13" s="19"/>
      <c r="M13" s="19"/>
      <c r="N13" s="19"/>
      <c r="O13" s="19"/>
      <c r="P13" s="19"/>
    </row>
    <row r="14" spans="1:16" ht="14.5" customHeight="1" thickBot="1" x14ac:dyDescent="0.35">
      <c r="A14" s="19"/>
      <c r="B14" s="19"/>
      <c r="C14" s="19"/>
      <c r="D14" s="19"/>
      <c r="E14" s="19"/>
      <c r="F14" s="19"/>
      <c r="G14" s="44" t="s">
        <v>75</v>
      </c>
      <c r="H14" s="45" t="s">
        <v>76</v>
      </c>
      <c r="I14" s="47">
        <v>0.24</v>
      </c>
      <c r="J14" s="19"/>
      <c r="K14" s="19"/>
      <c r="L14" s="19"/>
      <c r="M14" s="19"/>
      <c r="N14" s="19"/>
      <c r="O14" s="19"/>
      <c r="P14" s="19"/>
    </row>
    <row r="15" spans="1:16" ht="14.5" customHeight="1" thickBot="1" x14ac:dyDescent="0.35">
      <c r="A15" s="19"/>
      <c r="B15" s="19"/>
      <c r="C15" s="19"/>
      <c r="D15" s="19"/>
      <c r="E15" s="19"/>
      <c r="F15" s="19"/>
      <c r="G15" s="44" t="s">
        <v>77</v>
      </c>
      <c r="H15" s="45" t="s">
        <v>60</v>
      </c>
      <c r="I15" s="48">
        <v>11.316449036646702</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167.20453125</v>
      </c>
      <c r="F40" s="78">
        <v>178.35149999999999</v>
      </c>
      <c r="G40" s="78">
        <v>189.49846874999997</v>
      </c>
      <c r="H40" s="78">
        <v>200.64543749999999</v>
      </c>
      <c r="I40" s="78">
        <v>211.79240625</v>
      </c>
      <c r="J40" s="54">
        <v>222.93937499999998</v>
      </c>
      <c r="K40" s="78">
        <v>234.08634374999997</v>
      </c>
      <c r="L40" s="78">
        <v>245.23331249999998</v>
      </c>
      <c r="M40" s="78">
        <v>256.38028125</v>
      </c>
      <c r="N40" s="78">
        <v>267.52724999999998</v>
      </c>
      <c r="O40" s="78">
        <v>278.67421874999997</v>
      </c>
      <c r="P40" s="19"/>
    </row>
    <row r="41" spans="1:16" x14ac:dyDescent="0.3">
      <c r="A41" s="19"/>
      <c r="B41" s="19"/>
      <c r="C41" s="55">
        <v>-0.2</v>
      </c>
      <c r="D41" s="56">
        <v>139.536</v>
      </c>
      <c r="E41" s="90">
        <v>-0.51460465524752586</v>
      </c>
      <c r="F41" s="90">
        <v>-0.48224496559736107</v>
      </c>
      <c r="G41" s="90">
        <v>-0.44988527594719607</v>
      </c>
      <c r="H41" s="90">
        <v>-0.41752558629703107</v>
      </c>
      <c r="I41" s="90">
        <v>-0.38516589664686618</v>
      </c>
      <c r="J41" s="90">
        <v>-0.35280620699670129</v>
      </c>
      <c r="K41" s="90">
        <v>-0.3204465173465364</v>
      </c>
      <c r="L41" s="90">
        <v>-0.28808682769637139</v>
      </c>
      <c r="M41" s="90">
        <v>-0.25572713804620639</v>
      </c>
      <c r="N41" s="90">
        <v>-0.2233674483960415</v>
      </c>
      <c r="O41" s="90">
        <v>-0.19100775874587672</v>
      </c>
      <c r="P41" s="19"/>
    </row>
    <row r="42" spans="1:16" x14ac:dyDescent="0.3">
      <c r="A42" s="19"/>
      <c r="B42" s="19"/>
      <c r="C42" s="55">
        <v>-0.15</v>
      </c>
      <c r="D42" s="56">
        <v>174.42</v>
      </c>
      <c r="E42" s="90">
        <v>-0.39325581905940743</v>
      </c>
      <c r="F42" s="90">
        <v>-0.3528062069967014</v>
      </c>
      <c r="G42" s="90">
        <v>-0.31235659493399515</v>
      </c>
      <c r="H42" s="90">
        <v>-0.271906982871289</v>
      </c>
      <c r="I42" s="90">
        <v>-0.23145737080858275</v>
      </c>
      <c r="J42" s="90">
        <v>-0.19100775874587672</v>
      </c>
      <c r="K42" s="90">
        <v>-0.15055814668317047</v>
      </c>
      <c r="L42" s="90">
        <v>-0.11010853462046433</v>
      </c>
      <c r="M42" s="90">
        <v>-6.9658922557758074E-2</v>
      </c>
      <c r="N42" s="90">
        <v>-2.9209310495052043E-2</v>
      </c>
      <c r="O42" s="90">
        <v>1.1240301567654098E-2</v>
      </c>
      <c r="P42" s="19"/>
    </row>
    <row r="43" spans="1:16" x14ac:dyDescent="0.3">
      <c r="A43" s="19"/>
      <c r="B43" s="19"/>
      <c r="C43" s="55">
        <v>-0.1</v>
      </c>
      <c r="D43" s="56">
        <v>205.2</v>
      </c>
      <c r="E43" s="90">
        <v>-0.28618331654047924</v>
      </c>
      <c r="F43" s="90">
        <v>-0.23859553764317809</v>
      </c>
      <c r="G43" s="90">
        <v>-0.19100775874587672</v>
      </c>
      <c r="H43" s="90">
        <v>-0.14341997984857535</v>
      </c>
      <c r="I43" s="90">
        <v>-9.583220095127376E-2</v>
      </c>
      <c r="J43" s="90">
        <v>-4.8244422053972613E-2</v>
      </c>
      <c r="K43" s="90">
        <v>-6.5664315667124384E-4</v>
      </c>
      <c r="L43" s="90">
        <v>4.6931135740630125E-2</v>
      </c>
      <c r="M43" s="90">
        <v>9.4518914637931717E-2</v>
      </c>
      <c r="N43" s="90">
        <v>0.14210669353523286</v>
      </c>
      <c r="O43" s="90">
        <v>0.18969447243253423</v>
      </c>
      <c r="P43" s="19"/>
    </row>
    <row r="44" spans="1:16" x14ac:dyDescent="0.3">
      <c r="A44" s="19"/>
      <c r="B44" s="19"/>
      <c r="C44" s="55">
        <v>-0.05</v>
      </c>
      <c r="D44" s="56">
        <v>228</v>
      </c>
      <c r="E44" s="90">
        <v>-0.2068703517116437</v>
      </c>
      <c r="F44" s="90">
        <v>-0.1539950418257533</v>
      </c>
      <c r="G44" s="90">
        <v>-0.10111973193986301</v>
      </c>
      <c r="H44" s="90">
        <v>-4.8244422053972391E-2</v>
      </c>
      <c r="I44" s="90">
        <v>4.6308878319178959E-3</v>
      </c>
      <c r="J44" s="90">
        <v>5.7506197717808405E-2</v>
      </c>
      <c r="K44" s="90">
        <v>0.11038150760369869</v>
      </c>
      <c r="L44" s="90">
        <v>0.1632568174895892</v>
      </c>
      <c r="M44" s="90">
        <v>0.21613212737547971</v>
      </c>
      <c r="N44" s="90">
        <v>0.26900743726137</v>
      </c>
      <c r="O44" s="90">
        <v>0.32188274714726051</v>
      </c>
      <c r="P44" s="19"/>
    </row>
    <row r="45" spans="1:16" x14ac:dyDescent="0.3">
      <c r="A45" s="19"/>
      <c r="B45" s="19"/>
      <c r="C45" s="51" t="s">
        <v>86</v>
      </c>
      <c r="D45" s="57">
        <v>240</v>
      </c>
      <c r="E45" s="90">
        <v>-0.16512668601225644</v>
      </c>
      <c r="F45" s="90">
        <v>-0.10946846507974028</v>
      </c>
      <c r="G45" s="90">
        <v>-5.3810244147224129E-2</v>
      </c>
      <c r="H45" s="90">
        <v>1.847976785292138E-3</v>
      </c>
      <c r="I45" s="90">
        <v>5.7506197717808405E-2</v>
      </c>
      <c r="J45" s="90">
        <v>0.11316441865032467</v>
      </c>
      <c r="K45" s="90">
        <v>0.16882263958284072</v>
      </c>
      <c r="L45" s="90">
        <v>0.22448086051535698</v>
      </c>
      <c r="M45" s="90">
        <v>0.28013908144787347</v>
      </c>
      <c r="N45" s="90">
        <v>0.33579730238038952</v>
      </c>
      <c r="O45" s="90">
        <v>0.39145552331290556</v>
      </c>
      <c r="P45" s="19"/>
    </row>
    <row r="46" spans="1:16" ht="14.5" customHeight="1" x14ac:dyDescent="0.3">
      <c r="A46" s="19"/>
      <c r="B46" s="19"/>
      <c r="C46" s="55">
        <v>0.05</v>
      </c>
      <c r="D46" s="56">
        <v>252</v>
      </c>
      <c r="E46" s="90">
        <v>-0.1233830203128693</v>
      </c>
      <c r="F46" s="90">
        <v>-6.4941888333727382E-2</v>
      </c>
      <c r="G46" s="90">
        <v>-6.5007563545853575E-3</v>
      </c>
      <c r="H46" s="90">
        <v>5.1940375624556889E-2</v>
      </c>
      <c r="I46" s="90">
        <v>0.11038150760369891</v>
      </c>
      <c r="J46" s="90">
        <v>0.16882263958284094</v>
      </c>
      <c r="K46" s="90">
        <v>0.22726377156198296</v>
      </c>
      <c r="L46" s="90">
        <v>0.28570490354112477</v>
      </c>
      <c r="M46" s="90">
        <v>0.34414603552026701</v>
      </c>
      <c r="N46" s="90">
        <v>0.40258716749940904</v>
      </c>
      <c r="O46" s="90">
        <v>0.46102829947855106</v>
      </c>
      <c r="P46" s="19"/>
    </row>
    <row r="47" spans="1:16" x14ac:dyDescent="0.3">
      <c r="A47" s="19"/>
      <c r="B47" s="19"/>
      <c r="C47" s="55">
        <v>0.1</v>
      </c>
      <c r="D47" s="56">
        <v>277.2</v>
      </c>
      <c r="E47" s="90">
        <v>-3.5721322344156259E-2</v>
      </c>
      <c r="F47" s="90">
        <v>2.8563922832899991E-2</v>
      </c>
      <c r="G47" s="90">
        <v>9.2849168009955907E-2</v>
      </c>
      <c r="H47" s="90">
        <v>0.15713441318701227</v>
      </c>
      <c r="I47" s="90">
        <v>0.22141965836406863</v>
      </c>
      <c r="J47" s="90">
        <v>0.28570490354112477</v>
      </c>
      <c r="K47" s="90">
        <v>0.34999014871818113</v>
      </c>
      <c r="L47" s="90">
        <v>0.41427539389523749</v>
      </c>
      <c r="M47" s="90">
        <v>0.47856063907229363</v>
      </c>
      <c r="N47" s="90">
        <v>0.54284588424934976</v>
      </c>
      <c r="O47" s="90">
        <v>0.6071311294264059</v>
      </c>
      <c r="P47" s="19"/>
    </row>
    <row r="48" spans="1:16" x14ac:dyDescent="0.3">
      <c r="A48" s="19"/>
      <c r="B48" s="19"/>
      <c r="C48" s="55">
        <v>0.15</v>
      </c>
      <c r="D48" s="56">
        <v>318.77999999999997</v>
      </c>
      <c r="E48" s="90">
        <v>0.10892047930422022</v>
      </c>
      <c r="F48" s="90">
        <v>0.18284851125783486</v>
      </c>
      <c r="G48" s="90">
        <v>0.25677654321144949</v>
      </c>
      <c r="H48" s="90">
        <v>0.33070457516506413</v>
      </c>
      <c r="I48" s="90">
        <v>0.40463260711867899</v>
      </c>
      <c r="J48" s="90">
        <v>0.47856063907229363</v>
      </c>
      <c r="K48" s="90">
        <v>0.55248867102590826</v>
      </c>
      <c r="L48" s="90">
        <v>0.6264167029795229</v>
      </c>
      <c r="M48" s="90">
        <v>0.70034473493313754</v>
      </c>
      <c r="N48" s="90">
        <v>0.77427276688675217</v>
      </c>
      <c r="O48" s="90">
        <v>0.84820079884036681</v>
      </c>
      <c r="P48" s="19"/>
    </row>
    <row r="49" spans="1:16" ht="14.5" thickBot="1" x14ac:dyDescent="0.35">
      <c r="A49" s="19"/>
      <c r="B49" s="19"/>
      <c r="C49" s="55">
        <v>0.2</v>
      </c>
      <c r="D49" s="58">
        <v>382.53599999999994</v>
      </c>
      <c r="E49" s="90">
        <v>0.33070457516506413</v>
      </c>
      <c r="F49" s="90">
        <v>0.41941821350940156</v>
      </c>
      <c r="G49" s="90">
        <v>0.50813185185373921</v>
      </c>
      <c r="H49" s="90">
        <v>0.59684549019807687</v>
      </c>
      <c r="I49" s="90">
        <v>0.68555912854241452</v>
      </c>
      <c r="J49" s="90">
        <v>0.77427276688675217</v>
      </c>
      <c r="K49" s="90">
        <v>0.86298640523108983</v>
      </c>
      <c r="L49" s="90">
        <v>0.95170004357542748</v>
      </c>
      <c r="M49" s="90">
        <v>1.0404136819197651</v>
      </c>
      <c r="N49" s="90">
        <v>1.1291273202641028</v>
      </c>
      <c r="O49" s="90">
        <v>1.21784095860844</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2025-12-02T14:48:55Z</dcterms:modified>
</cp:coreProperties>
</file>