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F32CCCE-9C7F-46DF-9C91-59FECB5EED9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<sst xmlns="http://schemas.openxmlformats.org/spreadsheetml/2006/main" count="236" uniqueCount="135">
  <si>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</si>
  <si>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</si>
  <si>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</si>
  <si>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</si>
  <si>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</si>
  <si>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</si>
  <si>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</si>
  <si>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</si>
  <si>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</si>
  <si>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</si>
  <si>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</si>
  <si>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</si>
  <si>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</si>
  <si>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</si>
  <si>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</si>
  <si>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</si>
  <si>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</si>
  <si>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</si>
  <si>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</si>
  <si>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</si>
  <si>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</si>
  <si>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</si>
  <si>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</si>
  <si>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</si>
  <si>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</si>
  <si>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</si>
  <si>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</si>
  <si>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</si>
  <si>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</si>
  <si>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</si>
  <si>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</si>
  <si>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</si>
  <si>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</si>
  <si>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</si>
  <si>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</si>
  <si>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</si>
  <si>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</si>
  <si>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</si>
  <si>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</si>
  <si>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</si>
  <si>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</si>
  <si>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</si>
  <si>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</si>
  <si>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</si>
  <si>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</si>
  <si>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</si>
  <si>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</si>
  <si>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</si>
  <si>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</si>
  <si>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</si>
  <si>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</si>
  <si>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</si>
  <si>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</si>
  <si>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</si>
  <si>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</si>
  <si>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</si>
  <si>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</si>
  <si>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</si>
  <si>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</si>
  <si>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</si>
  <si>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</si>
  <si>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</si>
  <si>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</si>
  <si>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</si>
  <si>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</si>
  <si>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</si>
  <si>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</si>
  <si>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</si>
  <si>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</si>
  <si>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</si>
  <si>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</si>
  <si>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</si>
  <si>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</si>
  <si>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</si>
  <si>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</si>
  <si>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</si>
  <si>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</si>
  <si>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</si>
  <si>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</si>
  <si>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</si>
  <si>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</si>
  <si>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</si>
  <si>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</si>
  <si>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</si>
  <si>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</si>
  <si>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</si>
  <si>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</si>
  <si>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</si>
  <si>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</si>
  <si>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</si>
  <si>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</si>
  <si>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</si>
  <si>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</si>
  <si>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</si>
  <si>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</si>
  <si>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</si>
  <si>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</si>
  <si>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</si>
  <si>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</si>
  <si>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</si>
  <si>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</si>
  <si>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</si>
  <si>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</si>
  <si>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CILANTRO PATIMORADO CUNDINAMARCA UNE</t>
  </si>
  <si>
    <t>Premio ALIDE 2025 a la Gestión y Modernización Tecnológica – Por el aplicativo Decision.</t>
  </si>
  <si>
    <t>2025 Q3</t>
  </si>
  <si>
    <t>2022 Q3</t>
  </si>
  <si>
    <t>Material de propagacion: Semilla // Distancia de siembra: 45 Kg semilla // Densidad de siembra - Plantas/Ha.: No apl.ica // Duracion del ciclo: 3 meses // Productividad/Ha/Ciclo: 8.500 kg // Inicio de Produccion desde la siembra: mes 3  // Duracion de la etapa productiva: 1 meses // Productividad promedio en etapa productiva  // Cultivo asociado: NA // Productividad promedio etapa productiva: 8.500 kg // % Rendimiento 1ra. Calidad: 1 // % Rendimiento 2da. Calidad: NA // Precio de venta ponderado por calidad: $5.742 // Valor Jornal: $79.384 // Otros: Generalmente se siembra en rotación con hortalizas y papa</t>
  </si>
  <si>
    <t>El presente documento corresponde a una actualización del documento PDF de la AgroGuía correspondiente a Cilantro Patimorado Cundinamarca Une publicada en la página web, y consta de las siguientes partes:</t>
  </si>
  <si>
    <t>- Flujo anualizado de los ingresos (precio y rendimiento) y los costos de producción para una hectárea de
Cilantro Patimorado Cundinamarca Une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</si>
  <si>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Cilantro Patimorado Cundinamarca Une.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</si>
  <si>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</si>
  <si>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</si>
  <si>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</si>
  <si>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</si>
  <si>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Cilantro Patimorado Cundinamarca Une.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</si>
  <si>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</si>
  <si>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</si>
  <si>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Cilantro Patimorado Cundinamarca Une, en lo que respecta a la mano de obra incluye actividades como la preparación del terreno, la siembra, el trazado y el ahoyado, entre otras, y ascienden a un total de $1,3 millones de pesos (equivalente a 17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</si>
  <si>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Cilantro Patimorado Cundinamarca Une, en lo que respecta a la mano de obra incluye actividades como la fertilización, riego, control de malezas, plagas y enfermedades, entre otras, y ascienden a un total de $4,9 millones de pesos (equivalente a 62 jornales). En cuanto a los insumos, se incluyen los fertilizantes, plaguicidas, transportes, entre otras, que en conjunto ascienden a  $6,6 millones.</t>
  </si>
  <si>
    <t>Nota 1: en caso de utilizar esta información para el desarrollo de otras publicaciones, por favor citar FINAGRO, "Agro Guía - Marcos de Referencia Agroeconómicos"</t>
  </si>
  <si>
    <t>Los costos totales del ciclo para esta actualización (2025 Q3) equivalen a $12,9 millones, en comparación con los costos del marco original que ascienden a $11,5 millones, (mes de publicación del marco: agosto - 2022).
La rentabilidad actualizada (2025 Q3) subió frente a la rentabilidad de la primera AgroGuía, pasando del 32,1% al 279,1%. Mientras que el crecimiento de los costos fue del 111,6%, el crecimiento de los ingresos fue del 287,1%.</t>
  </si>
  <si>
    <t>En cuanto a los costos de mano de obra de la AgroGuía actualizada, se destaca la participación de cosecha y beneficio seguido de instalación, que representan el 32% y el 22% del costo total, respectivamente. En cuanto a los costos de insumos, se destaca la participación de fertilización seguido de transporte, que representan el 44% y el 31% del costo total, respectivamente.</t>
  </si>
  <si>
    <t>A continuación, se presenta la desagregación de los costos de mano de obra e insumos según las diferentes actividades vinculadas a la producción de CILANTRO PATIMORADO CUNDINAMARCA UNE</t>
  </si>
  <si>
    <t>En cuanto a los costos de mano de obra, se destaca la participación de cosecha y beneficio segido por instalación que representan el 32% y el 22% del costo total, respectivamente. En cuanto a los costos de insumos, se destaca la participación de fertilización segido por transporte que representan el 55% y el 22% del costo total, respectivamente.</t>
  </si>
  <si>
    <t>En cuanto a los costos de mano de obra, se destaca la participación de cosecha y beneficio segido por instalación que representan el 32% y el 22% del costo total, respectivamente. En cuanto a los costos de insumos, se destaca la participación de fertilización segido por transporte que representan el 44% y el 31% del costo total, respectivamente.</t>
  </si>
  <si>
    <t>En cuanto a los costos de mano de obra, se destaca la participación de cosecha y beneficio segido por instalación que representan el 32% y el 22% del costo total, respectivamente.</t>
  </si>
  <si>
    <t>En cuanto a los costos de insumos, se destaca la participación de fertilización segido por transporte que representan el 44% y el 31% del costo total, respectivamente.</t>
  </si>
  <si>
    <t>En cuanto a los costos de insumos, se destaca la participación de fertilización segido por transporte que representan el 55% y el 22% del costo total, respectivamente.</t>
  </si>
  <si>
    <t>En cuanto a los costos de mano de obra, se destaca la participación de cosecha y beneficio segido por instalación que representan el 32% y el 22% del costo total, respectivamente.En cuanto a los costos de insumos, se destaca la participación de fertilización segido por transporte que representan el 55% y el 22% del costo total, respectivamente.</t>
  </si>
  <si>
    <t>De acuerdo con el comportamiento histórico del sistema productivo, se efectuó un análisis de sensibilidad del margen de utilidad obtenido en la producción de CILANTRO PATIMORADO CUNDINAMARCA UNE, frente a diferentes escenarios de variación de precios de venta en finca y rendimientos probables (kg/ha).</t>
  </si>
  <si>
    <t>Con un precio ponderado de COP $ 5.742/kg y con un rendimiento por hectárea de 8.500 kg por ciclo; el margen de utilidad obtenido en la producción de 0 es del 74%.</t>
  </si>
  <si>
    <t>El precio mínimo ponderado para cubrir los costos de producción, con un rendimiento de 8.500 kg para todo el ciclo de producción, es COP $ 1.515/kg.</t>
  </si>
  <si>
    <t>El rendimiento mínimo por ha/ciclo para cubrir los costos de producción, con un precio ponderado de COP $ 5.742, es de 2.242 kg/ha para todo el ciclo.</t>
  </si>
  <si>
    <t>El siguiente cuadro presenta diferentes escenarios de rentabilidad para el sistema productivo de CILANTRO PATIMORADO CUNDINAMARCA UNE,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</si>
</sst>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1B4F281-2FC7-AC22-2E8C-AD37E0B488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E61AAF1-560F-735F-CB04-C376D851FF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62D2714-0394-ACFC-4D68-11CBA5C786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BA873B0B-A322-7C51-E0E5-EE64A41CD4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B426BCD-12A4-ECAC-639B-163B16301BA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D920705-8F1A-3EA3-0222-6140526838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DA53B3ED-E2C1-3FB7-3ECD-367BF656EF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4AF1DFF6-67B4-A42D-9D2F-B71B2C6B2ED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1999B13-7BD3-13C0-868A-CEB348BF28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032CB62-675C-97A5-6A98-992B78646C2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1349.53</v>
      </c>
      <c r="C7" s="22">
        <v>4921.8100000000004</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6271.34</v>
      </c>
      <c r="AH7" s="23">
        <v>0.48709557155905725</v>
      </c>
    </row>
    <row r="8" spans="1:34" x14ac:dyDescent="0.3">
      <c r="A8" s="5" t="s">
        <v>101</v>
      </c>
      <c r="B8" s="22">
        <v>0</v>
      </c>
      <c r="C8" s="22">
        <v>6603.62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6603.62</v>
      </c>
      <c r="AH8" s="23">
        <v>0.51290442844094264</v>
      </c>
    </row>
    <row r="9" spans="1:34" x14ac:dyDescent="0.3">
      <c r="A9" s="9" t="s">
        <v>100</v>
      </c>
      <c r="B9" s="22">
        <v>1349.53</v>
      </c>
      <c r="C9" s="22">
        <v>11525.43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12874.96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8500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8500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5.742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5.742</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48807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48807</v>
      </c>
      <c r="AH19" s="28"/>
    </row>
    <row r="20" spans="1:34" x14ac:dyDescent="0.3">
      <c r="A20" s="3" t="s">
        <v>11</v>
      </c>
      <c r="B20" s="26">
        <v>-1349.53</v>
      </c>
      <c r="C20" s="26">
        <v>37281.57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35932.04</v>
      </c>
      <c r="AH20" s="31"/>
    </row>
    <row r="21" spans="1:34" x14ac:dyDescent="0.3">
      <c r="J21" s="19"/>
      <c r="AG21" s="88">
        <v>2.790846728844206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4345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4345</v>
      </c>
      <c r="AH121" s="71">
        <v>0.3764734609643613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7196.32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7196.32</v>
      </c>
      <c r="AH122" s="71">
        <v>0.6235265390356387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11541.32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11541.32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8500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17000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17000</v>
      </c>
      <c r="AH133" s="63"/>
    </row>
    <row r="134" spans="1:40" s="21" customFormat="1" x14ac:dyDescent="0.3">
      <c r="A134" s="66" t="s">
        <v>11</v>
      </c>
      <c r="B134" s="70"/>
      <c r="C134" s="70">
        <v>5458.68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5458.68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660000</v>
      </c>
      <c r="J5" t="s">
        <v>4</v>
      </c>
      <c r="K5" s="1">
        <v>78000</v>
      </c>
      <c r="S5" s="120"/>
      <c r="T5" s="120"/>
      <c r="U5" s="120"/>
      <c r="V5" s="120"/>
      <c r="W5" s="120"/>
      <c r="X5" s="120"/>
      <c r="Y5" s="120"/>
      <c r="Z5" s="120"/>
    </row>
    <row r="6" spans="1:27" x14ac:dyDescent="0.35">
      <c r="A6" t="s">
        <v>8</v>
      </c>
      <c r="B6" s="1">
        <v>825000</v>
      </c>
      <c r="J6" t="s">
        <v>8</v>
      </c>
      <c r="K6" s="1">
        <v>192000</v>
      </c>
      <c r="S6" s="120"/>
      <c r="T6" s="120"/>
      <c r="U6" s="120"/>
      <c r="V6" s="120"/>
      <c r="W6" s="120"/>
      <c r="X6" s="120"/>
      <c r="Y6" s="120"/>
      <c r="Z6" s="120"/>
      <c r="AA6" s="18"/>
    </row>
    <row r="7" spans="1:27" x14ac:dyDescent="0.35">
      <c r="A7" t="s">
        <v>9</v>
      </c>
      <c r="B7" s="1">
        <v>1375000</v>
      </c>
      <c r="J7" t="s">
        <v>9</v>
      </c>
      <c r="K7" s="1">
        <v>0</v>
      </c>
      <c r="S7" s="120"/>
      <c r="T7" s="120"/>
      <c r="U7" s="120"/>
      <c r="V7" s="120"/>
      <c r="W7" s="120"/>
      <c r="X7" s="120"/>
      <c r="Y7" s="120"/>
      <c r="Z7" s="120"/>
      <c r="AA7" s="18"/>
    </row>
    <row r="8" spans="1:27" x14ac:dyDescent="0.35">
      <c r="A8" t="s">
        <v>7</v>
      </c>
      <c r="B8" s="1">
        <v>220000</v>
      </c>
      <c r="J8" t="s">
        <v>7</v>
      </c>
      <c r="K8" s="1">
        <v>3940000</v>
      </c>
      <c r="S8" s="120"/>
      <c r="T8" s="120"/>
      <c r="U8" s="120"/>
      <c r="V8" s="120"/>
      <c r="W8" s="120"/>
      <c r="X8" s="120"/>
      <c r="Y8" s="120"/>
      <c r="Z8" s="120"/>
    </row>
    <row r="9" spans="1:27" x14ac:dyDescent="0.35">
      <c r="A9" t="s">
        <v>3</v>
      </c>
      <c r="B9" s="1">
        <v>935000</v>
      </c>
      <c r="J9" t="s">
        <v>3</v>
      </c>
      <c r="K9" s="1">
        <v>0</v>
      </c>
      <c r="S9" s="120"/>
      <c r="T9" s="120"/>
      <c r="U9" s="120"/>
      <c r="V9" s="120"/>
      <c r="W9" s="120"/>
      <c r="X9" s="120"/>
      <c r="Y9" s="120"/>
      <c r="Z9" s="120"/>
    </row>
    <row r="10" spans="1:27" x14ac:dyDescent="0.35">
      <c r="A10" t="s">
        <v>6</v>
      </c>
      <c r="B10" s="1">
        <v>330000</v>
      </c>
      <c r="J10" t="s">
        <v>6</v>
      </c>
      <c r="K10" s="1">
        <v>1386000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1600318.1818181796</v>
      </c>
    </row>
    <row r="14" spans="1:27" x14ac:dyDescent="0.35">
      <c r="A14" t="s">
        <v>63</v>
      </c>
      <c r="B14" s="1">
        <v>0</v>
      </c>
      <c r="J14" t="s">
        <v>63</v>
      </c>
      <c r="K14" s="1">
        <v>0</v>
      </c>
    </row>
    <row r="15" spans="1:27" x14ac:dyDescent="0.35">
      <c r="A15" s="12" t="s">
        <v>64</v>
      </c>
      <c r="B15" s="13">
        <v>4345000</v>
      </c>
      <c r="J15" s="12" t="s">
        <v>64</v>
      </c>
      <c r="K15" s="13">
        <v>7196318.1818181798</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952608</v>
      </c>
      <c r="J22" t="s">
        <v>4</v>
      </c>
      <c r="K22" s="1">
        <v>91614</v>
      </c>
      <c r="S22" s="120"/>
      <c r="T22" s="120"/>
      <c r="U22" s="120"/>
      <c r="V22" s="120"/>
      <c r="W22" s="120"/>
      <c r="X22" s="120"/>
      <c r="Y22" s="120"/>
      <c r="Z22" s="120"/>
    </row>
    <row r="23" spans="1:26" x14ac:dyDescent="0.35">
      <c r="A23" t="s">
        <v>8</v>
      </c>
      <c r="B23" s="1">
        <v>1190760</v>
      </c>
      <c r="J23" t="s">
        <v>8</v>
      </c>
      <c r="K23" s="1">
        <v>283295</v>
      </c>
      <c r="S23" s="120"/>
      <c r="T23" s="120"/>
      <c r="U23" s="120"/>
      <c r="V23" s="120"/>
      <c r="W23" s="120"/>
      <c r="X23" s="120"/>
      <c r="Y23" s="120"/>
      <c r="Z23" s="120"/>
    </row>
    <row r="24" spans="1:26" ht="14.5" customHeight="1" x14ac:dyDescent="0.35">
      <c r="A24" t="s">
        <v>9</v>
      </c>
      <c r="B24" s="1">
        <v>1984600</v>
      </c>
      <c r="J24" t="s">
        <v>9</v>
      </c>
      <c r="K24" s="1">
        <v>0</v>
      </c>
      <c r="S24" s="120"/>
      <c r="T24" s="120"/>
      <c r="U24" s="120"/>
      <c r="V24" s="120"/>
      <c r="W24" s="120"/>
      <c r="X24" s="120"/>
      <c r="Y24" s="120"/>
      <c r="Z24" s="120"/>
    </row>
    <row r="25" spans="1:26" x14ac:dyDescent="0.35">
      <c r="A25" t="s">
        <v>7</v>
      </c>
      <c r="B25" s="1">
        <v>317536</v>
      </c>
      <c r="J25" t="s">
        <v>7</v>
      </c>
      <c r="K25" s="1">
        <v>2920522</v>
      </c>
      <c r="S25" s="120"/>
      <c r="T25" s="120"/>
      <c r="U25" s="120"/>
      <c r="V25" s="120"/>
      <c r="W25" s="120"/>
      <c r="X25" s="120"/>
      <c r="Y25" s="120"/>
      <c r="Z25" s="120"/>
    </row>
    <row r="26" spans="1:26" ht="14.5" customHeight="1" x14ac:dyDescent="0.35">
      <c r="A26" t="s">
        <v>3</v>
      </c>
      <c r="B26" s="1">
        <v>1349528</v>
      </c>
      <c r="J26" t="s">
        <v>3</v>
      </c>
      <c r="K26" s="1">
        <v>0</v>
      </c>
      <c r="S26" s="120"/>
      <c r="T26" s="120"/>
      <c r="U26" s="120"/>
      <c r="V26" s="120"/>
      <c r="W26" s="120"/>
      <c r="X26" s="120"/>
      <c r="Y26" s="120"/>
      <c r="Z26" s="120"/>
    </row>
    <row r="27" spans="1:26" x14ac:dyDescent="0.35">
      <c r="A27" t="s">
        <v>6</v>
      </c>
      <c r="B27" s="1">
        <v>476304</v>
      </c>
      <c r="J27" t="s">
        <v>6</v>
      </c>
      <c r="K27" s="1">
        <v>1242693</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2065500</v>
      </c>
    </row>
    <row r="31" spans="1:26" x14ac:dyDescent="0.35">
      <c r="A31" t="s">
        <v>63</v>
      </c>
      <c r="B31" s="1">
        <v>0</v>
      </c>
      <c r="J31" t="s">
        <v>63</v>
      </c>
      <c r="K31" s="1">
        <v>0</v>
      </c>
    </row>
    <row r="32" spans="1:26" x14ac:dyDescent="0.35">
      <c r="A32" s="12" t="s">
        <v>64</v>
      </c>
      <c r="B32" s="13">
        <v>6271336</v>
      </c>
      <c r="J32" s="12" t="s">
        <v>64</v>
      </c>
      <c r="K32" s="13">
        <v>6603624</v>
      </c>
    </row>
    <row r="35" spans="1:15" x14ac:dyDescent="0.35">
      <c r="B35" t="s">
        <v>66</v>
      </c>
      <c r="C35" t="s">
        <v>67</v>
      </c>
      <c r="D35" t="s">
        <v>23</v>
      </c>
      <c r="H35" t="s">
        <v>67</v>
      </c>
      <c r="I35" t="s">
        <v>23</v>
      </c>
    </row>
    <row r="36" spans="1:15" x14ac:dyDescent="0.35">
      <c r="A36" t="s">
        <v>106</v>
      </c>
      <c r="B36" s="14">
        <v>11541318.18181818</v>
      </c>
      <c r="C36" s="14">
        <v>4345000</v>
      </c>
      <c r="D36" s="14">
        <v>7196318.1818181798</v>
      </c>
      <c r="G36" t="s">
        <v>106</v>
      </c>
      <c r="H36" s="15">
        <v>0.3764734609643613</v>
      </c>
      <c r="I36" s="15">
        <v>0.6235265390356387</v>
      </c>
    </row>
    <row r="37" spans="1:15" x14ac:dyDescent="0.35">
      <c r="A37" t="s">
        <v>105</v>
      </c>
      <c r="B37" s="14">
        <v>12874960</v>
      </c>
      <c r="C37" s="14">
        <v>6271336</v>
      </c>
      <c r="D37" s="14">
        <v>6603624</v>
      </c>
      <c r="G37" t="s">
        <v>105</v>
      </c>
      <c r="H37" s="15">
        <v>0.48709557155905725</v>
      </c>
      <c r="I37" s="15">
        <v>0.51290442844094275</v>
      </c>
    </row>
    <row r="38" spans="1:15" x14ac:dyDescent="0.35">
      <c r="O38" s="17">
        <v>3962174400000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1514.7</v>
      </c>
      <c r="J11" s="19"/>
      <c r="K11" s="19"/>
      <c r="L11" s="19"/>
      <c r="M11" s="19"/>
      <c r="N11" s="19"/>
      <c r="O11" s="19"/>
      <c r="P11" s="19"/>
    </row>
    <row r="12" spans="1:16" ht="14.5" customHeight="1" thickBot="1" x14ac:dyDescent="0.35">
      <c r="A12" s="19"/>
      <c r="B12" s="19"/>
      <c r="C12" s="19"/>
      <c r="D12" s="19"/>
      <c r="E12" s="19"/>
      <c r="F12" s="19"/>
      <c r="G12" s="44" t="s">
        <v>72</v>
      </c>
      <c r="H12" s="45" t="s">
        <v>73</v>
      </c>
      <c r="I12" s="46">
        <v>1349530</v>
      </c>
      <c r="J12" s="19"/>
      <c r="K12" s="19"/>
      <c r="L12" s="19"/>
      <c r="M12" s="19"/>
      <c r="N12" s="19"/>
      <c r="O12" s="19"/>
      <c r="P12" s="19"/>
    </row>
    <row r="13" spans="1:16" ht="14.5" customHeight="1" thickBot="1" x14ac:dyDescent="0.35">
      <c r="A13" s="19"/>
      <c r="B13" s="19"/>
      <c r="C13" s="19"/>
      <c r="D13" s="19"/>
      <c r="E13" s="19"/>
      <c r="F13" s="19"/>
      <c r="G13" s="44" t="s">
        <v>74</v>
      </c>
      <c r="H13" s="45" t="s">
        <v>73</v>
      </c>
      <c r="I13" s="46">
        <v>3238058</v>
      </c>
      <c r="J13" s="19"/>
      <c r="K13" s="19"/>
      <c r="L13" s="19"/>
      <c r="M13" s="19"/>
      <c r="N13" s="19"/>
      <c r="O13" s="19"/>
      <c r="P13" s="19"/>
    </row>
    <row r="14" spans="1:16" ht="14.5" customHeight="1" thickBot="1" x14ac:dyDescent="0.35">
      <c r="A14" s="19"/>
      <c r="B14" s="19"/>
      <c r="C14" s="19"/>
      <c r="D14" s="19"/>
      <c r="E14" s="19"/>
      <c r="F14" s="19"/>
      <c r="G14" s="44" t="s">
        <v>75</v>
      </c>
      <c r="H14" s="45" t="s">
        <v>76</v>
      </c>
      <c r="I14" s="47">
        <v>8.5</v>
      </c>
      <c r="J14" s="19"/>
      <c r="K14" s="19"/>
      <c r="L14" s="19"/>
      <c r="M14" s="19"/>
      <c r="N14" s="19"/>
      <c r="O14" s="19"/>
      <c r="P14" s="19"/>
    </row>
    <row r="15" spans="1:16" ht="14.5" customHeight="1" thickBot="1" x14ac:dyDescent="0.35">
      <c r="A15" s="19"/>
      <c r="B15" s="19"/>
      <c r="C15" s="19"/>
      <c r="D15" s="19"/>
      <c r="E15" s="19"/>
      <c r="F15" s="19"/>
      <c r="G15" s="44" t="s">
        <v>77</v>
      </c>
      <c r="H15" s="45" t="s">
        <v>60</v>
      </c>
      <c r="I15" s="48">
        <v>279.08467288442063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4.3064999999999998</v>
      </c>
      <c r="F40" s="78">
        <v>4.5936000000000003</v>
      </c>
      <c r="G40" s="78">
        <v>4.8807</v>
      </c>
      <c r="H40" s="78">
        <v>5.1677999999999997</v>
      </c>
      <c r="I40" s="78">
        <v>5.4549000000000003</v>
      </c>
      <c r="J40" s="54">
        <v>5.742</v>
      </c>
      <c r="K40" s="78">
        <v>6.0290999999999997</v>
      </c>
      <c r="L40" s="78">
        <v>6.3162000000000003</v>
      </c>
      <c r="M40" s="78">
        <v>6.6032999999999999</v>
      </c>
      <c r="N40" s="78">
        <v>6.8903999999999996</v>
      </c>
      <c r="O40" s="78">
        <v>7.1775000000000002</v>
      </c>
      <c r="P40" s="19"/>
    </row>
    <row r="41" spans="1:16" x14ac:dyDescent="0.3">
      <c r="A41" s="19"/>
      <c r="B41" s="19"/>
      <c r="C41" s="55">
        <v>-0.2</v>
      </c>
      <c r="D41" s="56">
        <v>4941.8999999999996</v>
      </c>
      <c r="E41" s="90">
        <v>0.65299871611251592</v>
      </c>
      <c r="F41" s="90">
        <v>0.76319863052001735</v>
      </c>
      <c r="G41" s="90">
        <v>0.87339854492751834</v>
      </c>
      <c r="H41" s="90">
        <v>0.98359845933501933</v>
      </c>
      <c r="I41" s="90">
        <v>1.0937983737425205</v>
      </c>
      <c r="J41" s="90">
        <v>1.2039982881500215</v>
      </c>
      <c r="K41" s="90">
        <v>1.3141982025575225</v>
      </c>
      <c r="L41" s="90">
        <v>1.4243981169650239</v>
      </c>
      <c r="M41" s="90">
        <v>1.5345980313725249</v>
      </c>
      <c r="N41" s="90">
        <v>1.6447979457800255</v>
      </c>
      <c r="O41" s="90">
        <v>1.7549978601875269</v>
      </c>
      <c r="P41" s="19"/>
    </row>
    <row r="42" spans="1:16" x14ac:dyDescent="0.3">
      <c r="A42" s="19"/>
      <c r="B42" s="19"/>
      <c r="C42" s="55">
        <v>-0.15</v>
      </c>
      <c r="D42" s="56">
        <v>6177.375</v>
      </c>
      <c r="E42" s="90">
        <v>1.066248395140645</v>
      </c>
      <c r="F42" s="90">
        <v>1.2039982881500215</v>
      </c>
      <c r="G42" s="90">
        <v>1.3417481811593981</v>
      </c>
      <c r="H42" s="90">
        <v>1.4794980741687742</v>
      </c>
      <c r="I42" s="90">
        <v>1.6172479671781512</v>
      </c>
      <c r="J42" s="90">
        <v>1.7549978601875269</v>
      </c>
      <c r="K42" s="90">
        <v>1.892747753196903</v>
      </c>
      <c r="L42" s="90">
        <v>2.0304976462062796</v>
      </c>
      <c r="M42" s="90">
        <v>2.1682475392156562</v>
      </c>
      <c r="N42" s="90">
        <v>2.3059974322250323</v>
      </c>
      <c r="O42" s="90">
        <v>2.4437473252344089</v>
      </c>
      <c r="P42" s="19"/>
    </row>
    <row r="43" spans="1:16" x14ac:dyDescent="0.3">
      <c r="A43" s="19"/>
      <c r="B43" s="19"/>
      <c r="C43" s="55">
        <v>-0.1</v>
      </c>
      <c r="D43" s="56">
        <v>7267.5</v>
      </c>
      <c r="E43" s="90">
        <v>1.4308804648713469</v>
      </c>
      <c r="F43" s="90">
        <v>1.5929391625294373</v>
      </c>
      <c r="G43" s="90">
        <v>1.7549978601875269</v>
      </c>
      <c r="H43" s="90">
        <v>1.9170565578456169</v>
      </c>
      <c r="I43" s="90">
        <v>2.0791152555037065</v>
      </c>
      <c r="J43" s="90">
        <v>2.2411739531617965</v>
      </c>
      <c r="K43" s="90">
        <v>2.403232650819886</v>
      </c>
      <c r="L43" s="90">
        <v>2.5652913484779765</v>
      </c>
      <c r="M43" s="90">
        <v>2.727350046136066</v>
      </c>
      <c r="N43" s="90">
        <v>2.8894087437941556</v>
      </c>
      <c r="O43" s="90">
        <v>3.051467441452246</v>
      </c>
      <c r="P43" s="19"/>
    </row>
    <row r="44" spans="1:16" x14ac:dyDescent="0.3">
      <c r="A44" s="19"/>
      <c r="B44" s="19"/>
      <c r="C44" s="55">
        <v>-0.05</v>
      </c>
      <c r="D44" s="56">
        <v>8075</v>
      </c>
      <c r="E44" s="90">
        <v>1.7009782943014966</v>
      </c>
      <c r="F44" s="90">
        <v>1.8810435139215969</v>
      </c>
      <c r="G44" s="90">
        <v>2.0611087335416971</v>
      </c>
      <c r="H44" s="90">
        <v>2.2411739531617965</v>
      </c>
      <c r="I44" s="90">
        <v>2.4212391727818967</v>
      </c>
      <c r="J44" s="90">
        <v>2.6013043924019961</v>
      </c>
      <c r="K44" s="90">
        <v>2.7813696120220959</v>
      </c>
      <c r="L44" s="90">
        <v>2.9614348316421957</v>
      </c>
      <c r="M44" s="90">
        <v>3.1415000512622955</v>
      </c>
      <c r="N44" s="90">
        <v>3.3215652708823953</v>
      </c>
      <c r="O44" s="90">
        <v>3.5016304905024951</v>
      </c>
      <c r="P44" s="19"/>
    </row>
    <row r="45" spans="1:16" x14ac:dyDescent="0.3">
      <c r="A45" s="19"/>
      <c r="B45" s="19"/>
      <c r="C45" s="51" t="s">
        <v>86</v>
      </c>
      <c r="D45" s="57">
        <v>8500</v>
      </c>
      <c r="E45" s="90">
        <v>1.8431350466331549</v>
      </c>
      <c r="F45" s="90">
        <v>2.0326773830753657</v>
      </c>
      <c r="G45" s="90">
        <v>2.2222197195175752</v>
      </c>
      <c r="H45" s="90">
        <v>2.4117620559597852</v>
      </c>
      <c r="I45" s="90">
        <v>2.6013043924019961</v>
      </c>
      <c r="J45" s="90">
        <v>2.7908467288442065</v>
      </c>
      <c r="K45" s="90">
        <v>2.9803890652864165</v>
      </c>
      <c r="L45" s="90">
        <v>3.1699314017286273</v>
      </c>
      <c r="M45" s="90">
        <v>3.3594737381708377</v>
      </c>
      <c r="N45" s="90">
        <v>3.5490160746130472</v>
      </c>
      <c r="O45" s="90">
        <v>3.7385584110552577</v>
      </c>
      <c r="P45" s="19"/>
    </row>
    <row r="46" spans="1:16" ht="14.5" customHeight="1" x14ac:dyDescent="0.3">
      <c r="A46" s="19"/>
      <c r="B46" s="19"/>
      <c r="C46" s="55">
        <v>0.05</v>
      </c>
      <c r="D46" s="56">
        <v>8925</v>
      </c>
      <c r="E46" s="90">
        <v>1.9852917989648122</v>
      </c>
      <c r="F46" s="90">
        <v>2.1843112522291337</v>
      </c>
      <c r="G46" s="90">
        <v>2.3833307054934538</v>
      </c>
      <c r="H46" s="90">
        <v>2.5823501587577748</v>
      </c>
      <c r="I46" s="90">
        <v>2.7813696120220963</v>
      </c>
      <c r="J46" s="90">
        <v>2.9803890652864165</v>
      </c>
      <c r="K46" s="90">
        <v>3.179408518550737</v>
      </c>
      <c r="L46" s="90">
        <v>3.3784279718150581</v>
      </c>
      <c r="M46" s="90">
        <v>3.5774474250793791</v>
      </c>
      <c r="N46" s="90">
        <v>3.7764668783437001</v>
      </c>
      <c r="O46" s="90">
        <v>3.9754863316080211</v>
      </c>
      <c r="P46" s="19"/>
    </row>
    <row r="47" spans="1:16" x14ac:dyDescent="0.3">
      <c r="A47" s="19"/>
      <c r="B47" s="19"/>
      <c r="C47" s="55">
        <v>0.1</v>
      </c>
      <c r="D47" s="56">
        <v>9817.5</v>
      </c>
      <c r="E47" s="90">
        <v>2.2838209788612938</v>
      </c>
      <c r="F47" s="90">
        <v>2.502742377452047</v>
      </c>
      <c r="G47" s="90">
        <v>2.7216637760427997</v>
      </c>
      <c r="H47" s="90">
        <v>2.9405851746335525</v>
      </c>
      <c r="I47" s="90">
        <v>3.1595065732243057</v>
      </c>
      <c r="J47" s="90">
        <v>3.3784279718150581</v>
      </c>
      <c r="K47" s="90">
        <v>3.5973493704058113</v>
      </c>
      <c r="L47" s="90">
        <v>3.8162707689965645</v>
      </c>
      <c r="M47" s="90">
        <v>4.0351921675873168</v>
      </c>
      <c r="N47" s="90">
        <v>4.2541135661780691</v>
      </c>
      <c r="O47" s="90">
        <v>4.4730349647688223</v>
      </c>
      <c r="P47" s="19"/>
    </row>
    <row r="48" spans="1:16" x14ac:dyDescent="0.3">
      <c r="A48" s="19"/>
      <c r="B48" s="19"/>
      <c r="C48" s="55">
        <v>0.15</v>
      </c>
      <c r="D48" s="56">
        <v>11290.125</v>
      </c>
      <c r="E48" s="90">
        <v>2.7763941256904876</v>
      </c>
      <c r="F48" s="90">
        <v>3.0281537340698534</v>
      </c>
      <c r="G48" s="90">
        <v>3.2799133424492197</v>
      </c>
      <c r="H48" s="90">
        <v>3.5316729508285851</v>
      </c>
      <c r="I48" s="90">
        <v>3.7834325592079514</v>
      </c>
      <c r="J48" s="90">
        <v>4.0351921675873168</v>
      </c>
      <c r="K48" s="90">
        <v>4.2869517759666822</v>
      </c>
      <c r="L48" s="90">
        <v>4.5387113843460485</v>
      </c>
      <c r="M48" s="90">
        <v>4.7904709927254139</v>
      </c>
      <c r="N48" s="90">
        <v>5.0422306011047802</v>
      </c>
      <c r="O48" s="90">
        <v>5.2939902094841464</v>
      </c>
      <c r="P48" s="19"/>
    </row>
    <row r="49" spans="1:16" ht="14.5" thickBot="1" x14ac:dyDescent="0.35">
      <c r="A49" s="19"/>
      <c r="B49" s="19"/>
      <c r="C49" s="55">
        <v>0.2</v>
      </c>
      <c r="D49" s="58">
        <v>13548.15</v>
      </c>
      <c r="E49" s="90">
        <v>3.5316729508285851</v>
      </c>
      <c r="F49" s="90">
        <v>3.8337844808838248</v>
      </c>
      <c r="G49" s="90">
        <v>4.1358960109390637</v>
      </c>
      <c r="H49" s="90">
        <v>4.4380075409943016</v>
      </c>
      <c r="I49" s="90">
        <v>4.7401190710495422</v>
      </c>
      <c r="J49" s="90">
        <v>5.0422306011047802</v>
      </c>
      <c r="K49" s="90">
        <v>5.344342131160019</v>
      </c>
      <c r="L49" s="90">
        <v>5.6464536612152596</v>
      </c>
      <c r="M49" s="90">
        <v>5.9485651912704975</v>
      </c>
      <c r="N49" s="90">
        <v>6.2506767213257355</v>
      </c>
      <c r="O49" s="90">
        <v>6.5527882513809761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2025-12-02T14:48:50Z</dcterms:modified>
</cp:coreProperties>
</file>