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2A71F6F-892E-4337-9BE3-7C91615BB0B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<sst xmlns="http://schemas.openxmlformats.org/spreadsheetml/2006/main" count="236" uniqueCount="136">
  <si>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</si>
  <si>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</si>
  <si>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</si>
  <si>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</si>
  <si>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</si>
  <si>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</si>
  <si>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</si>
  <si>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</si>
  <si>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</si>
  <si>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</si>
  <si>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</si>
  <si>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</si>
  <si>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</si>
  <si>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</si>
  <si>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</si>
  <si>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</si>
  <si>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</si>
  <si>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</si>
  <si>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</si>
  <si>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</si>
  <si>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</si>
  <si>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</si>
  <si>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</si>
  <si>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</si>
  <si>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</si>
  <si>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</si>
  <si>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</si>
  <si>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</si>
  <si>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</si>
  <si>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</si>
  <si>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</si>
  <si>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</si>
  <si>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</si>
  <si>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</si>
  <si>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</si>
  <si>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</si>
  <si>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</si>
  <si>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</si>
  <si>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</si>
  <si>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</si>
  <si>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</si>
  <si>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</si>
  <si>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</si>
  <si>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</si>
  <si>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</si>
  <si>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</si>
  <si>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</si>
  <si>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</si>
  <si>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</si>
  <si>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</si>
  <si>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</si>
  <si>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</si>
  <si>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</si>
  <si>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</si>
  <si>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</si>
  <si>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</si>
  <si>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</si>
  <si>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</si>
  <si>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</si>
  <si>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</si>
  <si>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</si>
  <si>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</si>
  <si>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</si>
  <si>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</si>
  <si>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</si>
  <si>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</si>
  <si>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</si>
  <si>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</si>
  <si>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</si>
  <si>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</si>
  <si>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</si>
  <si>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</si>
  <si>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</si>
  <si>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</si>
  <si>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</si>
  <si>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</si>
  <si>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</si>
  <si>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</si>
  <si>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</si>
  <si>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</si>
  <si>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</si>
  <si>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</si>
  <si>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</si>
  <si>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</si>
  <si>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</si>
  <si>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</si>
  <si>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</si>
  <si>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</si>
  <si>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</si>
  <si>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</si>
  <si>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</si>
  <si>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</si>
  <si>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</si>
  <si>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</si>
  <si>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</si>
  <si>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</si>
  <si>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</si>
  <si>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</si>
  <si>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</si>
  <si>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</si>
  <si>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</si>
  <si>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</si>
  <si>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</si>
  <si>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TRADICIONAL CAUCA PIAMONTE</t>
  </si>
  <si>
    <t>Premio ALIDE 2025 a la Gestión y Modernización Tecnológica – Por el aplicativo Decision.</t>
  </si>
  <si>
    <t>2025 Q3</t>
  </si>
  <si>
    <t>2023 Q2</t>
  </si>
  <si>
    <t>Material de propagacion: Plántula // Distancia de siembra: 3 X 3,1 // Densidad de siembra - Plantas/Ha.: 950 // Duracion del ciclo: 30 años // Productividad/Ha/Ciclo: 19600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1.348  // % Rendimiento 1ra. Calidad: 1 // % Rendimiento 2da. Calidad: NA // Precio de venta ponderado por calidad: $23.171 // Valor Jornal: $53.846 // Otros: En la zona no se requiere riego, la época seca es moderada. Sombríos utilizados: Transitorios plátano (Musa paradisiaca) y aguacate (Persia americana), y sombrío permanente intercalado dentro del área de cultivo con forestales de canalete (Jacaranda copaia). El plátano genera producción que generalmente va hasta el año 3. Aunque cabe destacar que no se incluyen estos valores dentro del marco. Producción en cacao seco, para efectos de la actualización. Las fincas se ubican en el municipio de Valle del Guamuez (La Hormiga), a altitudes que oscilan entre 300 y 350 msnm. Entrevistas hechas a productores entre 2 y 3 hectáreas.
Es de resaltar ademas que entre el 70 y 80% de la mano de obra empleada en los cultivos es realizada por el mismo productor y su familia.</t>
  </si>
  <si>
    <t>El presente documento corresponde a una actualización del documento PDF de la AgroGuía correspondiente a Cacao Tradicional Cauca Piamonte publicada en la página web, y consta de las siguientes partes:</t>
  </si>
  <si>
    <t>- Flujo anualizado de los ingresos (precio y rendimiento) y los costos de producción para una hectárea de
Cacao Tradicional Cauca Piamonte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</si>
  <si>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Tradicional Cauca Piamonte.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</si>
  <si>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</si>
  <si>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</si>
  <si>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</si>
  <si>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</si>
  <si>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Tradicional Cauca Piamonte.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</si>
  <si>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</si>
  <si>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</si>
  <si>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Tradicional Cauca Piamonte, en lo que respecta a la mano de obra incluye actividades como la preparación del terreno, la siembra, el trazado y el ahoyado, entre otras, y ascienden a un total de $2,2 millones de pesos (equivalente a 41 jornales). En cuanto a los insumos, se incluyen los gastos relacionados con el material vegetal y las enmiendas, que en conjunto ascienden a  $5,6 millones.</t>
  </si>
  <si>
    <t>*** Los costos de sostenimiento del año 1 comprenden tanto los gastos relacionados con la mano de obra como aquellos asociados con los insumos necesarios desde el momento de la siembra de las plantas hasta finalizar el año 1. Para el caso de Cacao Tradicional Cauca Piamonte, en lo que respecta a la mano de obra incluye actividades como la fertilización, riego, control de malezas, plagas y enfermedades, entre otras, y ascienden a un total de $1,9 millones de pesos (equivalente a 35 jornales). En cuanto a los insumos, se incluyen los fertilizantes, plaguicidas, transportes, entre otras, que en conjunto ascienden a  $0,4 millones.</t>
  </si>
  <si>
    <t>Nota 1: en caso de utilizar esta información para el desarrollo de otras publicaciones, por favor citar FINAGRO, "Agro Guía - Marcos de Referencia Agroeconómicos"</t>
  </si>
  <si>
    <t>Los costos totales del ciclo para esta actualización (2025 Q3) equivalen a $159,5 millones, en comparación con los costos del marco original que ascienden a $145,5 millones, (mes de publicación del marco: junio - 2023).
La rentabilidad actualizada (2025 Q3) subió frente a la rentabilidad de la primera AgroGuía, pasando del 17,3% al 184,0%. Mientras que el crecimiento de los costos fue del 109,6%, el crecimiento de los ingresos fue del 257,5%.</t>
  </si>
  <si>
    <t>En cuanto a los costos de mano de obra de la AgroGuía actualizada, se destaca la participación de cosecha y beneficio seguido de control fitosanitario, que representan el 30% y el 30% del costo total, respectivamente. En cuanto a los costos de insumos, se destaca la participación de fertilización seguido de instalación, que representan el 82% y el 16% del costo total, respectivamente.</t>
  </si>
  <si>
    <t>A continuación, se presenta la desagregación de los costos de mano de obra e insumos según las diferentes actividades vinculadas a la producción de CACAO TRADICIONAL CAUCA PIAMONTE</t>
  </si>
  <si>
    <t>En cuanto a los costos de mano de obra, se destaca la participación de cosecha y beneficio segido por control fitosanitario que representan el 31% y el 31% del costo total, respectivamente. En cuanto a los costos de insumos, se destaca la participación de fertilización segido por instalación que representan el 82% y el 14% del costo total, respectivamente.</t>
  </si>
  <si>
    <t>En cuanto a los costos de mano de obra, se destaca la participación de cosecha y beneficio segido por control fitosanitario que representan el 30% y el 30% del costo total, respectivamente. En cuanto a los costos de insumos, se destaca la participación de fertilización segido por instalación que representan el 82% y el 16% del costo total, respectivamente.</t>
  </si>
  <si>
    <t>En cuanto a los costos de mano de obra, se destaca la participación de cosecha y beneficio segido por control fitosanitario que representan el 30% y el 30% del costo total, respectivamente.</t>
  </si>
  <si>
    <t>En cuanto a los costos de insumos, se destaca la participación de fertilización segido por instalación que representan el 82% y el 16% del costo total, respectivamente.</t>
  </si>
  <si>
    <t>En cuanto a los costos de mano de obra, se destaca la participación de cosecha y beneficio segido por control fitosanitario que representan el 31% y el 31% del costo total, respectivamente.</t>
  </si>
  <si>
    <t>En cuanto a los costos de insumos, se destaca la participación de fertilización segido por instalación que representan el 82% y el 14% del costo total, respectivamente.</t>
  </si>
  <si>
    <t>En cuanto a los costos de mano de obra, se destaca la participación de cosecha y beneficio segido por control fitosanitario que representan el 31% y el 31% del costo total, respectivamente.En cuanto a los costos de insumos, se destaca la participación de fertilización segido por instalación que representan el 82% y el 14% del costo total, respectivamente.</t>
  </si>
  <si>
    <t>De acuerdo con el comportamiento histórico del sistema productivo, se efectuó un análisis de sensibilidad del margen de utilidad obtenido en la producción de CACAO TRADICIONAL CAUCA PIAMONTE, frente a diferentes escenarios de variación de precios de venta en finca y rendimientos probables (kg/ha).</t>
  </si>
  <si>
    <t>Con un precio ponderado de COP $ 23.171/kg y con un rendimiento por hectárea de 19.550 kg por ciclo; el margen de utilidad obtenido en la producción de 0 es del 65%.</t>
  </si>
  <si>
    <t>El precio mínimo ponderado para cubrir los costos de producción, con un rendimiento de 19.550 kg para todo el ciclo de producción, es COP $ 8.159/kg.</t>
  </si>
  <si>
    <t>El rendimiento mínimo por ha/ciclo para cubrir los costos de producción, con un precio ponderado de COP $ 23.171, es de 7.077 kg/ha para todo el ciclo.</t>
  </si>
  <si>
    <t>El siguiente cuadro presenta diferentes escenarios de rentabilidad para el sistema productivo de CACAO TRADICIONAL CAUCA PIAMONTE,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</si>
</sst>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8C2E0B68-0A74-2C9F-486E-6E5601F383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881C2FBA-933D-F991-F139-971DAB5D8D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0DE9F3B-6686-8EBF-2489-95C22B0E07A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C820CDAB-BB62-383D-C3AB-013F72410B1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9C611747-EE47-C3F4-8FF3-1B8FB0A7EB7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109C819-1C2A-74F2-3BF3-379AC3BC16C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5240237-C510-551E-6900-A1E76A7F6DD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104AE8A3-6D70-41B7-E1D9-C933DF5982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7FB75C4B-A6DA-316D-FF74-2D29FA32400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AC97549-A1C8-843B-A460-916F797E614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2207.69</v>
      </c>
      <c r="C7" s="22">
        <v>1903.01</v>
      </c>
      <c r="D7" s="22">
        <v>2279.9299999999998</v>
      </c>
      <c r="E7" s="22">
        <v>2926.09</v>
      </c>
      <c r="F7" s="22">
        <v>4218.3900000000003</v>
      </c>
      <c r="G7" s="22">
        <v>3956.66</v>
      </c>
      <c r="H7" s="22">
        <v>3956.66</v>
      </c>
      <c r="I7" s="22">
        <v>4172.04</v>
      </c>
      <c r="J7" s="22">
        <v>4172.04</v>
      </c>
      <c r="K7" s="22">
        <v>4172.04</v>
      </c>
      <c r="L7" s="22">
        <v>4225.8900000000003</v>
      </c>
      <c r="M7" s="22">
        <v>4279.7299999999996</v>
      </c>
      <c r="N7" s="22">
        <v>4279.7299999999996</v>
      </c>
      <c r="O7" s="22">
        <v>4279.7299999999996</v>
      </c>
      <c r="P7" s="22">
        <v>4279.7299999999996</v>
      </c>
      <c r="Q7" s="22">
        <v>4279.7299999999996</v>
      </c>
      <c r="R7" s="22">
        <v>4279.7299999999996</v>
      </c>
      <c r="S7" s="22">
        <v>4279.7299999999996</v>
      </c>
      <c r="T7" s="22">
        <v>4279.7299999999996</v>
      </c>
      <c r="U7" s="22">
        <v>4279.7299999999996</v>
      </c>
      <c r="V7" s="22">
        <v>4279.7299999999996</v>
      </c>
      <c r="W7" s="22">
        <v>4279.7299999999996</v>
      </c>
      <c r="X7" s="22">
        <v>4279.7299999999996</v>
      </c>
      <c r="Y7" s="22">
        <v>4279.7299999999996</v>
      </c>
      <c r="Z7" s="22">
        <v>4279.7299999999996</v>
      </c>
      <c r="AA7" s="22">
        <v>4279.7299999999996</v>
      </c>
      <c r="AB7" s="22">
        <v>4279.7299999999996</v>
      </c>
      <c r="AC7" s="22">
        <v>4279.7299999999996</v>
      </c>
      <c r="AD7" s="22">
        <v>4279.7299999999996</v>
      </c>
      <c r="AE7" s="22">
        <v>4279.7299999999996</v>
      </c>
      <c r="AF7" s="22">
        <v>4279.7299999999996</v>
      </c>
      <c r="AG7" s="22">
        <v>123785.12</v>
      </c>
      <c r="AH7" s="23">
        <v>0.77606622592332875</v>
      </c>
    </row>
    <row r="8" spans="1:34" x14ac:dyDescent="0.3">
      <c r="A8" s="5" t="s">
        <v>101</v>
      </c>
      <c r="B8" s="22">
        <v>5582.27</v>
      </c>
      <c r="C8" s="22">
        <v>427.07</v>
      </c>
      <c r="D8" s="22">
        <v>232.99</v>
      </c>
      <c r="E8" s="22">
        <v>295.52</v>
      </c>
      <c r="F8" s="22">
        <v>907.52</v>
      </c>
      <c r="G8" s="22">
        <v>1164.51</v>
      </c>
      <c r="H8" s="22">
        <v>1084.33</v>
      </c>
      <c r="I8" s="22">
        <v>1084.33</v>
      </c>
      <c r="J8" s="22">
        <v>1084.33</v>
      </c>
      <c r="K8" s="22">
        <v>1084.33</v>
      </c>
      <c r="L8" s="22">
        <v>1084.33</v>
      </c>
      <c r="M8" s="22">
        <v>1084.33</v>
      </c>
      <c r="N8" s="22">
        <v>1084.33</v>
      </c>
      <c r="O8" s="22">
        <v>1084.33</v>
      </c>
      <c r="P8" s="22">
        <v>1084.33</v>
      </c>
      <c r="Q8" s="22">
        <v>1084.33</v>
      </c>
      <c r="R8" s="22">
        <v>1084.33</v>
      </c>
      <c r="S8" s="22">
        <v>1084.33</v>
      </c>
      <c r="T8" s="22">
        <v>1084.33</v>
      </c>
      <c r="U8" s="22">
        <v>1084.33</v>
      </c>
      <c r="V8" s="22">
        <v>1084.33</v>
      </c>
      <c r="W8" s="22">
        <v>1084.33</v>
      </c>
      <c r="X8" s="22">
        <v>1084.33</v>
      </c>
      <c r="Y8" s="22">
        <v>1084.33</v>
      </c>
      <c r="Z8" s="22">
        <v>1084.33</v>
      </c>
      <c r="AA8" s="22">
        <v>1084.33</v>
      </c>
      <c r="AB8" s="22">
        <v>1084.33</v>
      </c>
      <c r="AC8" s="22">
        <v>1084.33</v>
      </c>
      <c r="AD8" s="22">
        <v>1084.33</v>
      </c>
      <c r="AE8" s="22">
        <v>1084.33</v>
      </c>
      <c r="AF8" s="22">
        <v>1084.33</v>
      </c>
      <c r="AG8" s="22">
        <v>35718.17</v>
      </c>
      <c r="AH8" s="23">
        <v>0.22393377407667078</v>
      </c>
    </row>
    <row r="9" spans="1:34" x14ac:dyDescent="0.3">
      <c r="A9" s="9" t="s">
        <v>100</v>
      </c>
      <c r="B9" s="22">
        <v>7789.96</v>
      </c>
      <c r="C9" s="22">
        <v>2330.09</v>
      </c>
      <c r="D9" s="22">
        <v>2512.92</v>
      </c>
      <c r="E9" s="22">
        <v>3221.61</v>
      </c>
      <c r="F9" s="22">
        <v>5125.91</v>
      </c>
      <c r="G9" s="22">
        <v>5121.17</v>
      </c>
      <c r="H9" s="22">
        <v>5040.99</v>
      </c>
      <c r="I9" s="22">
        <v>5256.37</v>
      </c>
      <c r="J9" s="22">
        <v>5256.37</v>
      </c>
      <c r="K9" s="22">
        <v>5256.37</v>
      </c>
      <c r="L9" s="22">
        <v>5310.22</v>
      </c>
      <c r="M9" s="22">
        <v>5364.07</v>
      </c>
      <c r="N9" s="22">
        <v>5364.07</v>
      </c>
      <c r="O9" s="22">
        <v>5364.07</v>
      </c>
      <c r="P9" s="22">
        <v>5364.07</v>
      </c>
      <c r="Q9" s="22">
        <v>5364.07</v>
      </c>
      <c r="R9" s="22">
        <v>5364.07</v>
      </c>
      <c r="S9" s="22">
        <v>5364.07</v>
      </c>
      <c r="T9" s="22">
        <v>5364.07</v>
      </c>
      <c r="U9" s="22">
        <v>5364.07</v>
      </c>
      <c r="V9" s="22">
        <v>5364.07</v>
      </c>
      <c r="W9" s="22">
        <v>5364.07</v>
      </c>
      <c r="X9" s="22">
        <v>5364.07</v>
      </c>
      <c r="Y9" s="22">
        <v>5364.07</v>
      </c>
      <c r="Z9" s="22">
        <v>5364.07</v>
      </c>
      <c r="AA9" s="22">
        <v>5364.07</v>
      </c>
      <c r="AB9" s="22">
        <v>5364.07</v>
      </c>
      <c r="AC9" s="22">
        <v>5364.07</v>
      </c>
      <c r="AD9" s="22">
        <v>5364.07</v>
      </c>
      <c r="AE9" s="22">
        <v>5364.07</v>
      </c>
      <c r="AF9" s="22">
        <v>5364.07</v>
      </c>
      <c r="AG9" s="22">
        <v>159503.29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250</v>
      </c>
      <c r="F11" s="24">
        <v>350</v>
      </c>
      <c r="G11" s="24">
        <v>450</v>
      </c>
      <c r="H11" s="24">
        <v>500</v>
      </c>
      <c r="I11" s="24">
        <v>750</v>
      </c>
      <c r="J11" s="24">
        <v>750</v>
      </c>
      <c r="K11" s="24">
        <v>750</v>
      </c>
      <c r="L11" s="24">
        <v>750</v>
      </c>
      <c r="M11" s="24">
        <v>750</v>
      </c>
      <c r="N11" s="24">
        <v>750</v>
      </c>
      <c r="O11" s="24">
        <v>750</v>
      </c>
      <c r="P11" s="24">
        <v>750</v>
      </c>
      <c r="Q11" s="24">
        <v>750</v>
      </c>
      <c r="R11" s="24">
        <v>750</v>
      </c>
      <c r="S11" s="24">
        <v>750</v>
      </c>
      <c r="T11" s="24">
        <v>750</v>
      </c>
      <c r="U11" s="24">
        <v>750</v>
      </c>
      <c r="V11" s="24">
        <v>750</v>
      </c>
      <c r="W11" s="24">
        <v>750</v>
      </c>
      <c r="X11" s="24">
        <v>750</v>
      </c>
      <c r="Y11" s="24">
        <v>750</v>
      </c>
      <c r="Z11" s="24">
        <v>750</v>
      </c>
      <c r="AA11" s="24">
        <v>750</v>
      </c>
      <c r="AB11" s="24">
        <v>750</v>
      </c>
      <c r="AC11" s="24">
        <v>750</v>
      </c>
      <c r="AD11" s="24">
        <v>750</v>
      </c>
      <c r="AE11" s="24">
        <v>750</v>
      </c>
      <c r="AF11" s="24">
        <v>750</v>
      </c>
      <c r="AG11" s="24">
        <v>19550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23.170999999999999</v>
      </c>
      <c r="X15" s="25">
        <v>23.170999999999999</v>
      </c>
      <c r="Y15" s="25">
        <v>23.170999999999999</v>
      </c>
      <c r="Z15" s="25">
        <v>23.170999999999999</v>
      </c>
      <c r="AA15" s="25">
        <v>23.170999999999999</v>
      </c>
      <c r="AB15" s="25">
        <v>23.170999999999999</v>
      </c>
      <c r="AC15" s="25">
        <v>23.170999999999999</v>
      </c>
      <c r="AD15" s="25">
        <v>23.170999999999999</v>
      </c>
      <c r="AE15" s="25">
        <v>23.170999999999999</v>
      </c>
      <c r="AF15" s="25">
        <v>23.170999999999999</v>
      </c>
      <c r="AG15" s="25">
        <v>23.170999999999999</v>
      </c>
      <c r="AH15" s="28"/>
    </row>
    <row r="16" spans="1:34"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23.170999999999999</v>
      </c>
      <c r="AH16" s="28"/>
    </row>
    <row r="17" spans="1:34"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23.170999999999999</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5792.75</v>
      </c>
      <c r="F19" s="22">
        <v>8109.85</v>
      </c>
      <c r="G19" s="22">
        <v>10426.950000000001</v>
      </c>
      <c r="H19" s="22">
        <v>11585.5</v>
      </c>
      <c r="I19" s="22">
        <v>17378.25</v>
      </c>
      <c r="J19" s="22">
        <v>17378.25</v>
      </c>
      <c r="K19" s="22">
        <v>17378.25</v>
      </c>
      <c r="L19" s="22">
        <v>17378.25</v>
      </c>
      <c r="M19" s="22">
        <v>17378.25</v>
      </c>
      <c r="N19" s="22">
        <v>17378.25</v>
      </c>
      <c r="O19" s="22">
        <v>17378.25</v>
      </c>
      <c r="P19" s="22">
        <v>17378.25</v>
      </c>
      <c r="Q19" s="22">
        <v>17378.25</v>
      </c>
      <c r="R19" s="22">
        <v>17378.25</v>
      </c>
      <c r="S19" s="22">
        <v>17378.25</v>
      </c>
      <c r="T19" s="22">
        <v>17378.25</v>
      </c>
      <c r="U19" s="22">
        <v>17378.25</v>
      </c>
      <c r="V19" s="22">
        <v>17378.25</v>
      </c>
      <c r="W19" s="22">
        <v>17378.25</v>
      </c>
      <c r="X19" s="22">
        <v>17378.25</v>
      </c>
      <c r="Y19" s="22">
        <v>17378.25</v>
      </c>
      <c r="Z19" s="22">
        <v>17378.25</v>
      </c>
      <c r="AA19" s="22">
        <v>17378.25</v>
      </c>
      <c r="AB19" s="22">
        <v>17378.25</v>
      </c>
      <c r="AC19" s="22">
        <v>17378.25</v>
      </c>
      <c r="AD19" s="22">
        <v>17378.25</v>
      </c>
      <c r="AE19" s="22">
        <v>17378.25</v>
      </c>
      <c r="AF19" s="22">
        <v>17378.25</v>
      </c>
      <c r="AG19" s="22">
        <v>452993.05</v>
      </c>
      <c r="AH19" s="28"/>
    </row>
    <row r="20" spans="1:34" x14ac:dyDescent="0.3">
      <c r="A20" s="3" t="s">
        <v>11</v>
      </c>
      <c r="B20" s="26">
        <v>-7789.96</v>
      </c>
      <c r="C20" s="26">
        <v>-2330.09</v>
      </c>
      <c r="D20" s="26">
        <v>-2512.92</v>
      </c>
      <c r="E20" s="26">
        <v>2571.14</v>
      </c>
      <c r="F20" s="26">
        <v>2983.94</v>
      </c>
      <c r="G20" s="26">
        <v>5305.78</v>
      </c>
      <c r="H20" s="26">
        <v>6544.51</v>
      </c>
      <c r="I20" s="26">
        <v>12121.88</v>
      </c>
      <c r="J20" s="26">
        <v>12121.88</v>
      </c>
      <c r="K20" s="26">
        <v>12121.88</v>
      </c>
      <c r="L20" s="26">
        <v>12068.03</v>
      </c>
      <c r="M20" s="26">
        <v>12014.18</v>
      </c>
      <c r="N20" s="26">
        <v>12014.18</v>
      </c>
      <c r="O20" s="26">
        <v>12014.18</v>
      </c>
      <c r="P20" s="26">
        <v>12014.18</v>
      </c>
      <c r="Q20" s="26">
        <v>12014.18</v>
      </c>
      <c r="R20" s="26">
        <v>12014.18</v>
      </c>
      <c r="S20" s="26">
        <v>12014.18</v>
      </c>
      <c r="T20" s="26">
        <v>12014.18</v>
      </c>
      <c r="U20" s="26">
        <v>12014.18</v>
      </c>
      <c r="V20" s="26">
        <v>12014.18</v>
      </c>
      <c r="W20" s="26">
        <v>12014.18</v>
      </c>
      <c r="X20" s="26">
        <v>12014.18</v>
      </c>
      <c r="Y20" s="26">
        <v>12014.18</v>
      </c>
      <c r="Z20" s="26">
        <v>12014.18</v>
      </c>
      <c r="AA20" s="26">
        <v>12014.18</v>
      </c>
      <c r="AB20" s="26">
        <v>12014.18</v>
      </c>
      <c r="AC20" s="26">
        <v>12014.18</v>
      </c>
      <c r="AD20" s="26">
        <v>12014.18</v>
      </c>
      <c r="AE20" s="26">
        <v>12014.18</v>
      </c>
      <c r="AF20" s="26">
        <v>12014.18</v>
      </c>
      <c r="AG20" s="26">
        <v>293489.76</v>
      </c>
      <c r="AH20" s="31"/>
    </row>
    <row r="21" spans="1:34" x14ac:dyDescent="0.3">
      <c r="J21" s="19"/>
      <c r="AG21" s="88">
        <v>1.8400231979663171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3670</v>
      </c>
      <c r="D121" s="70">
        <v>1970</v>
      </c>
      <c r="E121" s="70">
        <v>2570</v>
      </c>
      <c r="F121" s="70">
        <v>3770</v>
      </c>
      <c r="G121" s="70">
        <v>3590</v>
      </c>
      <c r="H121" s="95">
        <v>3590</v>
      </c>
      <c r="I121" s="70">
        <v>3790</v>
      </c>
      <c r="J121" s="70">
        <v>3790</v>
      </c>
      <c r="K121" s="70">
        <v>3790</v>
      </c>
      <c r="L121" s="70">
        <v>3840</v>
      </c>
      <c r="M121" s="70">
        <v>3890</v>
      </c>
      <c r="N121" s="70">
        <v>3890</v>
      </c>
      <c r="O121" s="70">
        <v>3890</v>
      </c>
      <c r="P121" s="70">
        <v>3890</v>
      </c>
      <c r="Q121" s="70">
        <v>3890</v>
      </c>
      <c r="R121" s="70">
        <v>3890</v>
      </c>
      <c r="S121" s="70">
        <v>3890</v>
      </c>
      <c r="T121" s="70">
        <v>3890</v>
      </c>
      <c r="U121" s="70">
        <v>3890</v>
      </c>
      <c r="V121" s="70">
        <v>3890</v>
      </c>
      <c r="W121" s="70">
        <v>3890</v>
      </c>
      <c r="X121" s="70">
        <v>3890</v>
      </c>
      <c r="Y121" s="70">
        <v>3890</v>
      </c>
      <c r="Z121" s="70">
        <v>3890</v>
      </c>
      <c r="AA121" s="70">
        <v>3890</v>
      </c>
      <c r="AB121" s="70">
        <v>3890</v>
      </c>
      <c r="AC121" s="70">
        <v>3890</v>
      </c>
      <c r="AD121" s="70">
        <v>3890</v>
      </c>
      <c r="AE121" s="70">
        <v>3890</v>
      </c>
      <c r="AF121" s="70">
        <v>3890</v>
      </c>
      <c r="AG121" s="70">
        <v>112170</v>
      </c>
      <c r="AH121" s="71">
        <v>0.77075673235426123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5174.8</v>
      </c>
      <c r="D122" s="70">
        <v>232.3</v>
      </c>
      <c r="E122" s="70">
        <v>295.39999999999998</v>
      </c>
      <c r="F122" s="70">
        <v>825.8</v>
      </c>
      <c r="G122" s="70">
        <v>1099</v>
      </c>
      <c r="H122" s="95">
        <v>1029.4000000000001</v>
      </c>
      <c r="I122" s="70">
        <v>1029.4000000000001</v>
      </c>
      <c r="J122" s="70">
        <v>1029.4000000000001</v>
      </c>
      <c r="K122" s="70">
        <v>1029.4000000000001</v>
      </c>
      <c r="L122" s="70">
        <v>1029.4000000000001</v>
      </c>
      <c r="M122" s="70">
        <v>1029.4000000000001</v>
      </c>
      <c r="N122" s="70">
        <v>1029.4000000000001</v>
      </c>
      <c r="O122" s="70">
        <v>1029.4000000000001</v>
      </c>
      <c r="P122" s="70">
        <v>1029.4000000000001</v>
      </c>
      <c r="Q122" s="70">
        <v>1029.4000000000001</v>
      </c>
      <c r="R122" s="70">
        <v>1029.4000000000001</v>
      </c>
      <c r="S122" s="70">
        <v>1029.4000000000001</v>
      </c>
      <c r="T122" s="70">
        <v>1029.4000000000001</v>
      </c>
      <c r="U122" s="70">
        <v>1029.4000000000001</v>
      </c>
      <c r="V122" s="70">
        <v>1029.4000000000001</v>
      </c>
      <c r="W122" s="70">
        <v>1029.4000000000001</v>
      </c>
      <c r="X122" s="70">
        <v>1029.4000000000001</v>
      </c>
      <c r="Y122" s="70">
        <v>1029.4000000000001</v>
      </c>
      <c r="Z122" s="70">
        <v>1029.4000000000001</v>
      </c>
      <c r="AA122" s="70">
        <v>1029.4000000000001</v>
      </c>
      <c r="AB122" s="70">
        <v>1029.4000000000001</v>
      </c>
      <c r="AC122" s="70">
        <v>1029.4000000000001</v>
      </c>
      <c r="AD122" s="70">
        <v>1029.4000000000001</v>
      </c>
      <c r="AE122" s="70">
        <v>1029.4000000000001</v>
      </c>
      <c r="AF122" s="70">
        <v>1029.4000000000001</v>
      </c>
      <c r="AG122" s="70">
        <v>33362.300000000003</v>
      </c>
      <c r="AH122" s="71">
        <v>0.22924326764573935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8844.7999999999993</v>
      </c>
      <c r="D123" s="70">
        <v>2202.3000000000002</v>
      </c>
      <c r="E123" s="70">
        <v>2865.4</v>
      </c>
      <c r="F123" s="70">
        <v>4595.8</v>
      </c>
      <c r="G123" s="70">
        <v>4689</v>
      </c>
      <c r="H123" s="95">
        <v>4619.3999999999996</v>
      </c>
      <c r="I123" s="70">
        <v>4819.3999999999996</v>
      </c>
      <c r="J123" s="70">
        <v>4819.3999999999996</v>
      </c>
      <c r="K123" s="70">
        <v>4819.3999999999996</v>
      </c>
      <c r="L123" s="70">
        <v>4869.3999999999996</v>
      </c>
      <c r="M123" s="70">
        <v>4919.3999999999996</v>
      </c>
      <c r="N123" s="70">
        <v>4919.3999999999996</v>
      </c>
      <c r="O123" s="70">
        <v>4919.3999999999996</v>
      </c>
      <c r="P123" s="70">
        <v>4919.3999999999996</v>
      </c>
      <c r="Q123" s="70">
        <v>4919.3999999999996</v>
      </c>
      <c r="R123" s="70">
        <v>4919.3999999999996</v>
      </c>
      <c r="S123" s="70">
        <v>4919.3999999999996</v>
      </c>
      <c r="T123" s="70">
        <v>4919.3999999999996</v>
      </c>
      <c r="U123" s="70">
        <v>4919.3999999999996</v>
      </c>
      <c r="V123" s="70">
        <v>4919.3999999999996</v>
      </c>
      <c r="W123" s="70">
        <v>4919.3999999999996</v>
      </c>
      <c r="X123" s="70">
        <v>4919.3999999999996</v>
      </c>
      <c r="Y123" s="70">
        <v>4919.3999999999996</v>
      </c>
      <c r="Z123" s="70">
        <v>4919.3999999999996</v>
      </c>
      <c r="AA123" s="70">
        <v>4919.3999999999996</v>
      </c>
      <c r="AB123" s="70">
        <v>4919.3999999999996</v>
      </c>
      <c r="AC123" s="70">
        <v>4919.3999999999996</v>
      </c>
      <c r="AD123" s="70">
        <v>4919.3999999999996</v>
      </c>
      <c r="AE123" s="70">
        <v>4919.3999999999996</v>
      </c>
      <c r="AF123" s="70">
        <v>4919.3999999999996</v>
      </c>
      <c r="AG123" s="70">
        <v>145532.29999999999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250</v>
      </c>
      <c r="F125" s="73">
        <v>350</v>
      </c>
      <c r="G125" s="73">
        <v>750</v>
      </c>
      <c r="H125" s="96">
        <v>750</v>
      </c>
      <c r="I125" s="73">
        <v>750</v>
      </c>
      <c r="J125" s="73">
        <v>750</v>
      </c>
      <c r="K125" s="73">
        <v>750</v>
      </c>
      <c r="L125" s="73">
        <v>750</v>
      </c>
      <c r="M125" s="73">
        <v>750</v>
      </c>
      <c r="N125" s="73">
        <v>750</v>
      </c>
      <c r="O125" s="73">
        <v>750</v>
      </c>
      <c r="P125" s="73">
        <v>750</v>
      </c>
      <c r="Q125" s="73">
        <v>750</v>
      </c>
      <c r="R125" s="73">
        <v>750</v>
      </c>
      <c r="S125" s="73">
        <v>750</v>
      </c>
      <c r="T125" s="73">
        <v>750</v>
      </c>
      <c r="U125" s="73">
        <v>750</v>
      </c>
      <c r="V125" s="73">
        <v>750</v>
      </c>
      <c r="W125" s="73">
        <v>750</v>
      </c>
      <c r="X125" s="73">
        <v>750</v>
      </c>
      <c r="Y125" s="73">
        <v>750</v>
      </c>
      <c r="Z125" s="73">
        <v>750</v>
      </c>
      <c r="AA125" s="73">
        <v>750</v>
      </c>
      <c r="AB125" s="73">
        <v>750</v>
      </c>
      <c r="AC125" s="73">
        <v>750</v>
      </c>
      <c r="AD125" s="73">
        <v>750</v>
      </c>
      <c r="AE125" s="73">
        <v>750</v>
      </c>
      <c r="AF125" s="73">
        <v>750</v>
      </c>
      <c r="AG125" s="70">
        <v>20100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3">
      <c r="A130" s="68" t="s">
        <v>15</v>
      </c>
      <c r="B130" s="74"/>
      <c r="C130" s="74">
        <v>9</v>
      </c>
      <c r="D130" s="74">
        <v>9</v>
      </c>
      <c r="E130" s="74">
        <v>9</v>
      </c>
      <c r="F130" s="74">
        <v>9</v>
      </c>
      <c r="G130" s="74">
        <v>9</v>
      </c>
      <c r="H130" s="74">
        <v>9</v>
      </c>
      <c r="I130" s="74">
        <v>9</v>
      </c>
      <c r="J130" s="74">
        <v>9</v>
      </c>
      <c r="K130" s="74">
        <v>9</v>
      </c>
      <c r="L130" s="74">
        <v>9</v>
      </c>
      <c r="M130" s="74">
        <v>9</v>
      </c>
      <c r="N130" s="74">
        <v>9</v>
      </c>
      <c r="O130" s="74">
        <v>9</v>
      </c>
      <c r="P130" s="74">
        <v>9</v>
      </c>
      <c r="Q130" s="74">
        <v>9</v>
      </c>
      <c r="R130" s="74">
        <v>9</v>
      </c>
      <c r="S130" s="74">
        <v>9</v>
      </c>
      <c r="T130" s="74">
        <v>9</v>
      </c>
      <c r="U130" s="74">
        <v>9</v>
      </c>
      <c r="V130" s="74">
        <v>9</v>
      </c>
      <c r="W130" s="74">
        <v>9</v>
      </c>
      <c r="X130" s="74">
        <v>9</v>
      </c>
      <c r="Y130" s="74">
        <v>9</v>
      </c>
      <c r="Z130" s="74">
        <v>9</v>
      </c>
      <c r="AA130" s="74">
        <v>9</v>
      </c>
      <c r="AB130" s="74">
        <v>9</v>
      </c>
      <c r="AC130" s="74">
        <v>9</v>
      </c>
      <c r="AD130" s="74">
        <v>9</v>
      </c>
      <c r="AE130" s="74">
        <v>9</v>
      </c>
      <c r="AF130" s="74">
        <v>9</v>
      </c>
      <c r="AG130" s="74">
        <v>9</v>
      </c>
      <c r="AH130" s="63"/>
    </row>
    <row r="131" spans="1:40" s="21" customFormat="1" x14ac:dyDescent="0.3">
      <c r="A131" s="68" t="s">
        <v>14</v>
      </c>
      <c r="B131" s="74"/>
      <c r="C131" s="74">
        <v>9</v>
      </c>
      <c r="D131" s="74">
        <v>9</v>
      </c>
      <c r="E131" s="74">
        <v>9</v>
      </c>
      <c r="F131" s="74">
        <v>9</v>
      </c>
      <c r="G131" s="74">
        <v>9</v>
      </c>
      <c r="H131" s="74">
        <v>9</v>
      </c>
      <c r="I131" s="74">
        <v>9</v>
      </c>
      <c r="J131" s="74">
        <v>9</v>
      </c>
      <c r="K131" s="74">
        <v>9</v>
      </c>
      <c r="L131" s="74">
        <v>9</v>
      </c>
      <c r="M131" s="74">
        <v>9</v>
      </c>
      <c r="N131" s="74">
        <v>9</v>
      </c>
      <c r="O131" s="74">
        <v>9</v>
      </c>
      <c r="P131" s="74">
        <v>9</v>
      </c>
      <c r="Q131" s="74">
        <v>9</v>
      </c>
      <c r="R131" s="74">
        <v>9</v>
      </c>
      <c r="S131" s="74">
        <v>9</v>
      </c>
      <c r="T131" s="74">
        <v>9</v>
      </c>
      <c r="U131" s="74">
        <v>9</v>
      </c>
      <c r="V131" s="74">
        <v>9</v>
      </c>
      <c r="W131" s="74">
        <v>9</v>
      </c>
      <c r="X131" s="74">
        <v>9</v>
      </c>
      <c r="Y131" s="74">
        <v>9</v>
      </c>
      <c r="Z131" s="74">
        <v>9</v>
      </c>
      <c r="AA131" s="74">
        <v>9</v>
      </c>
      <c r="AB131" s="74">
        <v>9</v>
      </c>
      <c r="AC131" s="74">
        <v>9</v>
      </c>
      <c r="AD131" s="74">
        <v>9</v>
      </c>
      <c r="AE131" s="74">
        <v>9</v>
      </c>
      <c r="AF131" s="74">
        <v>9</v>
      </c>
      <c r="AG131" s="74">
        <v>9</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2250</v>
      </c>
      <c r="F133" s="70">
        <v>3150</v>
      </c>
      <c r="G133" s="70">
        <v>4050</v>
      </c>
      <c r="H133" s="95">
        <v>4500</v>
      </c>
      <c r="I133" s="70">
        <v>6750</v>
      </c>
      <c r="J133" s="70">
        <v>6750</v>
      </c>
      <c r="K133" s="70">
        <v>6750</v>
      </c>
      <c r="L133" s="70">
        <v>6750</v>
      </c>
      <c r="M133" s="70">
        <v>6750</v>
      </c>
      <c r="N133" s="70">
        <v>6750</v>
      </c>
      <c r="O133" s="70">
        <v>6750</v>
      </c>
      <c r="P133" s="70">
        <v>6750</v>
      </c>
      <c r="Q133" s="70">
        <v>6750</v>
      </c>
      <c r="R133" s="70">
        <v>6750</v>
      </c>
      <c r="S133" s="70">
        <v>6750</v>
      </c>
      <c r="T133" s="70">
        <v>6750</v>
      </c>
      <c r="U133" s="70">
        <v>6750</v>
      </c>
      <c r="V133" s="70">
        <v>6750</v>
      </c>
      <c r="W133" s="70">
        <v>6750</v>
      </c>
      <c r="X133" s="70">
        <v>6750</v>
      </c>
      <c r="Y133" s="70">
        <v>6750</v>
      </c>
      <c r="Z133" s="70">
        <v>6750</v>
      </c>
      <c r="AA133" s="70">
        <v>6750</v>
      </c>
      <c r="AB133" s="70">
        <v>6750</v>
      </c>
      <c r="AC133" s="70">
        <v>6750</v>
      </c>
      <c r="AD133" s="70">
        <v>6750</v>
      </c>
      <c r="AE133" s="70">
        <v>6750</v>
      </c>
      <c r="AF133" s="70">
        <v>6750</v>
      </c>
      <c r="AG133" s="70">
        <v>175950</v>
      </c>
      <c r="AH133" s="63"/>
    </row>
    <row r="134" spans="1:40" s="21" customFormat="1" x14ac:dyDescent="0.3">
      <c r="A134" s="66" t="s">
        <v>11</v>
      </c>
      <c r="B134" s="70"/>
      <c r="C134" s="70">
        <v>-8844.7999999999993</v>
      </c>
      <c r="D134" s="70">
        <v>-2202.3000000000002</v>
      </c>
      <c r="E134" s="70">
        <v>-615.4</v>
      </c>
      <c r="F134" s="70">
        <v>-1445.8</v>
      </c>
      <c r="G134" s="70">
        <v>-639</v>
      </c>
      <c r="H134" s="95">
        <v>-119.4</v>
      </c>
      <c r="I134" s="70">
        <v>1930.6</v>
      </c>
      <c r="J134" s="70">
        <v>1930.6</v>
      </c>
      <c r="K134" s="70">
        <v>1930.6</v>
      </c>
      <c r="L134" s="70">
        <v>1880.6</v>
      </c>
      <c r="M134" s="70">
        <v>1830.6</v>
      </c>
      <c r="N134" s="70">
        <v>1830.6</v>
      </c>
      <c r="O134" s="70">
        <v>1830.6</v>
      </c>
      <c r="P134" s="70">
        <v>1830.6</v>
      </c>
      <c r="Q134" s="70">
        <v>1830.6</v>
      </c>
      <c r="R134" s="70">
        <v>1830.6</v>
      </c>
      <c r="S134" s="70">
        <v>1830.6</v>
      </c>
      <c r="T134" s="70">
        <v>1830.6</v>
      </c>
      <c r="U134" s="70">
        <v>1830.6</v>
      </c>
      <c r="V134" s="70">
        <v>1830.6</v>
      </c>
      <c r="W134" s="70">
        <v>1830.6</v>
      </c>
      <c r="X134" s="70">
        <v>1830.6</v>
      </c>
      <c r="Y134" s="70">
        <v>1830.6</v>
      </c>
      <c r="Z134" s="70">
        <v>1830.6</v>
      </c>
      <c r="AA134" s="70">
        <v>1830.6</v>
      </c>
      <c r="AB134" s="70">
        <v>1830.6</v>
      </c>
      <c r="AC134" s="70">
        <v>1830.6</v>
      </c>
      <c r="AD134" s="70">
        <v>1830.6</v>
      </c>
      <c r="AE134" s="70">
        <v>1830.6</v>
      </c>
      <c r="AF134" s="70">
        <v>1830.6</v>
      </c>
      <c r="AG134" s="70">
        <v>30417.7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19570000</v>
      </c>
      <c r="J5" t="s">
        <v>4</v>
      </c>
      <c r="K5" s="1">
        <v>360000</v>
      </c>
      <c r="S5" s="120"/>
      <c r="T5" s="120"/>
      <c r="U5" s="120"/>
      <c r="V5" s="120"/>
      <c r="W5" s="120"/>
      <c r="X5" s="120"/>
      <c r="Y5" s="120"/>
      <c r="Z5" s="120"/>
    </row>
    <row r="6" spans="1:27" x14ac:dyDescent="0.35">
      <c r="A6" t="s">
        <v>8</v>
      </c>
      <c r="B6" s="1">
        <v>34250000</v>
      </c>
      <c r="J6" t="s">
        <v>8</v>
      </c>
      <c r="K6" s="1">
        <v>997500</v>
      </c>
      <c r="S6" s="120"/>
      <c r="T6" s="120"/>
      <c r="U6" s="120"/>
      <c r="V6" s="120"/>
      <c r="W6" s="120"/>
      <c r="X6" s="120"/>
      <c r="Y6" s="120"/>
      <c r="Z6" s="120"/>
      <c r="AA6" s="18"/>
    </row>
    <row r="7" spans="1:27" x14ac:dyDescent="0.35">
      <c r="A7" t="s">
        <v>9</v>
      </c>
      <c r="B7" s="1">
        <v>34800000</v>
      </c>
      <c r="J7" t="s">
        <v>9</v>
      </c>
      <c r="K7" s="1">
        <v>0</v>
      </c>
      <c r="S7" s="120"/>
      <c r="T7" s="120"/>
      <c r="U7" s="120"/>
      <c r="V7" s="120"/>
      <c r="W7" s="120"/>
      <c r="X7" s="120"/>
      <c r="Y7" s="120"/>
      <c r="Z7" s="120"/>
      <c r="AA7" s="18"/>
    </row>
    <row r="8" spans="1:27" x14ac:dyDescent="0.35">
      <c r="A8" t="s">
        <v>7</v>
      </c>
      <c r="B8" s="1">
        <v>300000</v>
      </c>
      <c r="J8" t="s">
        <v>7</v>
      </c>
      <c r="K8" s="1">
        <v>27404800</v>
      </c>
      <c r="S8" s="120"/>
      <c r="T8" s="120"/>
      <c r="U8" s="120"/>
      <c r="V8" s="120"/>
      <c r="W8" s="120"/>
      <c r="X8" s="120"/>
      <c r="Y8" s="120"/>
      <c r="Z8" s="120"/>
    </row>
    <row r="9" spans="1:27" x14ac:dyDescent="0.35">
      <c r="A9" t="s">
        <v>3</v>
      </c>
      <c r="B9" s="1">
        <v>2050000</v>
      </c>
      <c r="J9" t="s">
        <v>3</v>
      </c>
      <c r="K9" s="1">
        <v>4600000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21200000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112170000</v>
      </c>
      <c r="J15" s="12" t="s">
        <v>64</v>
      </c>
      <c r="K15" s="13">
        <v>33362300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24062326</v>
      </c>
      <c r="J22" t="s">
        <v>4</v>
      </c>
      <c r="K22" s="1">
        <v>203848</v>
      </c>
      <c r="S22" s="120"/>
      <c r="T22" s="120"/>
      <c r="U22" s="120"/>
      <c r="V22" s="120"/>
      <c r="W22" s="120"/>
      <c r="X22" s="120"/>
      <c r="Y22" s="120"/>
      <c r="Z22" s="120"/>
    </row>
    <row r="23" spans="1:26" x14ac:dyDescent="0.35">
      <c r="A23" t="s">
        <v>8</v>
      </c>
      <c r="B23" s="1">
        <v>36884510</v>
      </c>
      <c r="J23" t="s">
        <v>8</v>
      </c>
      <c r="K23" s="1">
        <v>556320</v>
      </c>
      <c r="S23" s="120"/>
      <c r="T23" s="120"/>
      <c r="U23" s="120"/>
      <c r="V23" s="120"/>
      <c r="W23" s="120"/>
      <c r="X23" s="120"/>
      <c r="Y23" s="120"/>
      <c r="Z23" s="120"/>
    </row>
    <row r="24" spans="1:26" ht="14.5" customHeight="1" x14ac:dyDescent="0.35">
      <c r="A24" t="s">
        <v>9</v>
      </c>
      <c r="B24" s="1">
        <v>37476816</v>
      </c>
      <c r="J24" t="s">
        <v>9</v>
      </c>
      <c r="K24" s="1">
        <v>0</v>
      </c>
      <c r="S24" s="120"/>
      <c r="T24" s="120"/>
      <c r="U24" s="120"/>
      <c r="V24" s="120"/>
      <c r="W24" s="120"/>
      <c r="X24" s="120"/>
      <c r="Y24" s="120"/>
      <c r="Z24" s="120"/>
    </row>
    <row r="25" spans="1:26" x14ac:dyDescent="0.35">
      <c r="A25" t="s">
        <v>7</v>
      </c>
      <c r="B25" s="1">
        <v>323076</v>
      </c>
      <c r="J25" t="s">
        <v>7</v>
      </c>
      <c r="K25" s="1">
        <v>29375734.199999996</v>
      </c>
      <c r="S25" s="120"/>
      <c r="T25" s="120"/>
      <c r="U25" s="120"/>
      <c r="V25" s="120"/>
      <c r="W25" s="120"/>
      <c r="X25" s="120"/>
      <c r="Y25" s="120"/>
      <c r="Z25" s="120"/>
    </row>
    <row r="26" spans="1:26" ht="14.5" customHeight="1" x14ac:dyDescent="0.35">
      <c r="A26" t="s">
        <v>3</v>
      </c>
      <c r="B26" s="1">
        <v>2207686</v>
      </c>
      <c r="J26" t="s">
        <v>3</v>
      </c>
      <c r="K26" s="1">
        <v>5582272</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22830704</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123785118</v>
      </c>
      <c r="J32" s="12" t="s">
        <v>64</v>
      </c>
      <c r="K32" s="13">
        <v>35718174.199999996</v>
      </c>
    </row>
    <row r="35" spans="1:15" x14ac:dyDescent="0.35">
      <c r="B35" t="s">
        <v>66</v>
      </c>
      <c r="C35" t="s">
        <v>67</v>
      </c>
      <c r="D35" t="s">
        <v>23</v>
      </c>
      <c r="H35" t="s">
        <v>67</v>
      </c>
      <c r="I35" t="s">
        <v>23</v>
      </c>
    </row>
    <row r="36" spans="1:15" x14ac:dyDescent="0.35">
      <c r="A36" t="s">
        <v>106</v>
      </c>
      <c r="B36" s="14">
        <v>145532300</v>
      </c>
      <c r="C36" s="14">
        <v>112170000</v>
      </c>
      <c r="D36" s="14">
        <v>33362300</v>
      </c>
      <c r="G36" t="s">
        <v>106</v>
      </c>
      <c r="H36" s="15">
        <v>0.7707567323542609</v>
      </c>
      <c r="I36" s="15">
        <v>0.22924326764573913</v>
      </c>
    </row>
    <row r="37" spans="1:15" x14ac:dyDescent="0.35">
      <c r="A37" t="s">
        <v>105</v>
      </c>
      <c r="B37" s="14">
        <v>159503292.19999999</v>
      </c>
      <c r="C37" s="14">
        <v>123785118</v>
      </c>
      <c r="D37" s="14">
        <v>35718174.199999996</v>
      </c>
      <c r="G37" t="s">
        <v>105</v>
      </c>
      <c r="H37" s="15">
        <v>0.7760662259233293</v>
      </c>
      <c r="I37" s="15">
        <v>0.22393377407667073</v>
      </c>
    </row>
    <row r="38" spans="1:15" x14ac:dyDescent="0.35">
      <c r="O38" s="17">
        <v>21430904519999.996</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8158.74</v>
      </c>
      <c r="J11" s="19"/>
      <c r="K11" s="19"/>
      <c r="L11" s="19"/>
      <c r="M11" s="19"/>
      <c r="N11" s="19"/>
      <c r="O11" s="19"/>
      <c r="P11" s="19"/>
    </row>
    <row r="12" spans="1:16" ht="14.5" customHeight="1" thickBot="1" x14ac:dyDescent="0.35">
      <c r="A12" s="19"/>
      <c r="B12" s="19"/>
      <c r="C12" s="19"/>
      <c r="D12" s="19"/>
      <c r="E12" s="19"/>
      <c r="F12" s="19"/>
      <c r="G12" s="44" t="s">
        <v>72</v>
      </c>
      <c r="H12" s="45" t="s">
        <v>73</v>
      </c>
      <c r="I12" s="46">
        <v>7789960</v>
      </c>
      <c r="J12" s="19"/>
      <c r="K12" s="19"/>
      <c r="L12" s="19"/>
      <c r="M12" s="19"/>
      <c r="N12" s="19"/>
      <c r="O12" s="19"/>
      <c r="P12" s="19"/>
    </row>
    <row r="13" spans="1:16" ht="14.5" customHeight="1" thickBot="1" x14ac:dyDescent="0.35">
      <c r="A13" s="19"/>
      <c r="B13" s="19"/>
      <c r="C13" s="19"/>
      <c r="D13" s="19"/>
      <c r="E13" s="19"/>
      <c r="F13" s="19"/>
      <c r="G13" s="44" t="s">
        <v>74</v>
      </c>
      <c r="H13" s="45" t="s">
        <v>73</v>
      </c>
      <c r="I13" s="46">
        <v>29698810.199999999</v>
      </c>
      <c r="J13" s="19"/>
      <c r="K13" s="19"/>
      <c r="L13" s="19"/>
      <c r="M13" s="19"/>
      <c r="N13" s="19"/>
      <c r="O13" s="19"/>
      <c r="P13" s="19"/>
    </row>
    <row r="14" spans="1:16" ht="14.5" customHeight="1" thickBot="1" x14ac:dyDescent="0.35">
      <c r="A14" s="19"/>
      <c r="B14" s="19"/>
      <c r="C14" s="19"/>
      <c r="D14" s="19"/>
      <c r="E14" s="19"/>
      <c r="F14" s="19"/>
      <c r="G14" s="44" t="s">
        <v>75</v>
      </c>
      <c r="H14" s="45" t="s">
        <v>76</v>
      </c>
      <c r="I14" s="47">
        <v>19.55</v>
      </c>
      <c r="J14" s="19"/>
      <c r="K14" s="19"/>
      <c r="L14" s="19"/>
      <c r="M14" s="19"/>
      <c r="N14" s="19"/>
      <c r="O14" s="19"/>
      <c r="P14" s="19"/>
    </row>
    <row r="15" spans="1:16" ht="14.5" customHeight="1" thickBot="1" x14ac:dyDescent="0.35">
      <c r="A15" s="19"/>
      <c r="B15" s="19"/>
      <c r="C15" s="19"/>
      <c r="D15" s="19"/>
      <c r="E15" s="19"/>
      <c r="F15" s="19"/>
      <c r="G15" s="44" t="s">
        <v>77</v>
      </c>
      <c r="H15" s="45" t="s">
        <v>60</v>
      </c>
      <c r="I15" s="48">
        <v>184.0023197966317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17.378250000000001</v>
      </c>
      <c r="F40" s="78">
        <v>18.536799999999999</v>
      </c>
      <c r="G40" s="78">
        <v>19.695349999999998</v>
      </c>
      <c r="H40" s="78">
        <v>20.853899999999999</v>
      </c>
      <c r="I40" s="78">
        <v>22.012450000000001</v>
      </c>
      <c r="J40" s="54">
        <v>23.170999999999999</v>
      </c>
      <c r="K40" s="78">
        <v>24.329549999999998</v>
      </c>
      <c r="L40" s="78">
        <v>25.488099999999999</v>
      </c>
      <c r="M40" s="78">
        <v>26.646650000000001</v>
      </c>
      <c r="N40" s="78">
        <v>27.805199999999999</v>
      </c>
      <c r="O40" s="78">
        <v>28.963749999999997</v>
      </c>
      <c r="P40" s="19"/>
    </row>
    <row r="41" spans="1:16" x14ac:dyDescent="0.3">
      <c r="A41" s="19"/>
      <c r="B41" s="19"/>
      <c r="C41" s="55">
        <v>-0.2</v>
      </c>
      <c r="D41" s="56">
        <v>11366.369999999999</v>
      </c>
      <c r="E41" s="90">
        <v>0.23839213255413094</v>
      </c>
      <c r="F41" s="90">
        <v>0.32095160805773948</v>
      </c>
      <c r="G41" s="90">
        <v>0.40351108356134824</v>
      </c>
      <c r="H41" s="90">
        <v>0.486070559064957</v>
      </c>
      <c r="I41" s="90">
        <v>0.56863003456856576</v>
      </c>
      <c r="J41" s="90">
        <v>0.65118951007217429</v>
      </c>
      <c r="K41" s="90">
        <v>0.73374898557578283</v>
      </c>
      <c r="L41" s="90">
        <v>0.81630846107939181</v>
      </c>
      <c r="M41" s="90">
        <v>0.89886793658300057</v>
      </c>
      <c r="N41" s="90">
        <v>0.98142741208660911</v>
      </c>
      <c r="O41" s="90">
        <v>1.0639868875902176</v>
      </c>
      <c r="P41" s="19"/>
    </row>
    <row r="42" spans="1:16" x14ac:dyDescent="0.3">
      <c r="A42" s="19"/>
      <c r="B42" s="19"/>
      <c r="C42" s="55">
        <v>-0.15</v>
      </c>
      <c r="D42" s="56">
        <v>14207.9625</v>
      </c>
      <c r="E42" s="90">
        <v>0.54799016569266379</v>
      </c>
      <c r="F42" s="90">
        <v>0.65118951007217452</v>
      </c>
      <c r="G42" s="90">
        <v>0.75438885445168546</v>
      </c>
      <c r="H42" s="90">
        <v>0.85758819883119619</v>
      </c>
      <c r="I42" s="90">
        <v>0.96078754321070736</v>
      </c>
      <c r="J42" s="90">
        <v>1.0639868875902181</v>
      </c>
      <c r="K42" s="90">
        <v>1.1671862319697288</v>
      </c>
      <c r="L42" s="90">
        <v>1.27038557634924</v>
      </c>
      <c r="M42" s="90">
        <v>1.3735849207287512</v>
      </c>
      <c r="N42" s="90">
        <v>1.4767842651082619</v>
      </c>
      <c r="O42" s="90">
        <v>1.5799836094877726</v>
      </c>
      <c r="P42" s="19"/>
    </row>
    <row r="43" spans="1:16" x14ac:dyDescent="0.3">
      <c r="A43" s="19"/>
      <c r="B43" s="19"/>
      <c r="C43" s="55">
        <v>-0.1</v>
      </c>
      <c r="D43" s="56">
        <v>16715.25</v>
      </c>
      <c r="E43" s="90">
        <v>0.82116490081489846</v>
      </c>
      <c r="F43" s="90">
        <v>0.94257589420255838</v>
      </c>
      <c r="G43" s="90">
        <v>1.0639868875902181</v>
      </c>
      <c r="H43" s="90">
        <v>1.1853978809778782</v>
      </c>
      <c r="I43" s="90">
        <v>1.3068088743655384</v>
      </c>
      <c r="J43" s="90">
        <v>1.4282198677531976</v>
      </c>
      <c r="K43" s="90">
        <v>1.5496308611408578</v>
      </c>
      <c r="L43" s="90">
        <v>1.6710418545285175</v>
      </c>
      <c r="M43" s="90">
        <v>1.7924528479161776</v>
      </c>
      <c r="N43" s="90">
        <v>1.9138638413038374</v>
      </c>
      <c r="O43" s="90">
        <v>2.0352748346914971</v>
      </c>
      <c r="P43" s="19"/>
    </row>
    <row r="44" spans="1:16" x14ac:dyDescent="0.3">
      <c r="A44" s="19"/>
      <c r="B44" s="19"/>
      <c r="C44" s="55">
        <v>-0.05</v>
      </c>
      <c r="D44" s="56">
        <v>18572.5</v>
      </c>
      <c r="E44" s="90">
        <v>1.0235165564609985</v>
      </c>
      <c r="F44" s="90">
        <v>1.1584176602250649</v>
      </c>
      <c r="G44" s="90">
        <v>1.2933187639891313</v>
      </c>
      <c r="H44" s="90">
        <v>1.4282198677531976</v>
      </c>
      <c r="I44" s="90">
        <v>1.5631209715172645</v>
      </c>
      <c r="J44" s="90">
        <v>1.6980220752813309</v>
      </c>
      <c r="K44" s="90">
        <v>1.8329231790453973</v>
      </c>
      <c r="L44" s="90">
        <v>1.9678242828094641</v>
      </c>
      <c r="M44" s="90">
        <v>2.1027253865735309</v>
      </c>
      <c r="N44" s="90">
        <v>2.2376264903375973</v>
      </c>
      <c r="O44" s="90">
        <v>2.3725275941016637</v>
      </c>
      <c r="P44" s="19"/>
    </row>
    <row r="45" spans="1:16" x14ac:dyDescent="0.3">
      <c r="A45" s="19"/>
      <c r="B45" s="19"/>
      <c r="C45" s="51" t="s">
        <v>86</v>
      </c>
      <c r="D45" s="57">
        <v>19550</v>
      </c>
      <c r="E45" s="90">
        <v>1.1300174278536828</v>
      </c>
      <c r="F45" s="90">
        <v>1.2720185897105947</v>
      </c>
      <c r="G45" s="90">
        <v>1.4140197515675066</v>
      </c>
      <c r="H45" s="90">
        <v>1.5560209134244189</v>
      </c>
      <c r="I45" s="90">
        <v>1.6980220752813313</v>
      </c>
      <c r="J45" s="90">
        <v>1.8400232371382432</v>
      </c>
      <c r="K45" s="90">
        <v>1.9820243989951551</v>
      </c>
      <c r="L45" s="90">
        <v>2.1240255608520675</v>
      </c>
      <c r="M45" s="90">
        <v>2.2660267227089799</v>
      </c>
      <c r="N45" s="90">
        <v>2.4080278845658922</v>
      </c>
      <c r="O45" s="90">
        <v>2.5500290464228041</v>
      </c>
      <c r="P45" s="19"/>
    </row>
    <row r="46" spans="1:16" ht="14.5" customHeight="1" x14ac:dyDescent="0.3">
      <c r="A46" s="19"/>
      <c r="B46" s="19"/>
      <c r="C46" s="55">
        <v>0.05</v>
      </c>
      <c r="D46" s="56">
        <v>20527.5</v>
      </c>
      <c r="E46" s="90">
        <v>1.2365182992463666</v>
      </c>
      <c r="F46" s="90">
        <v>1.3856195191961245</v>
      </c>
      <c r="G46" s="90">
        <v>1.5347207391458815</v>
      </c>
      <c r="H46" s="90">
        <v>1.6838219590956398</v>
      </c>
      <c r="I46" s="90">
        <v>1.8329231790453977</v>
      </c>
      <c r="J46" s="90">
        <v>1.9820243989951556</v>
      </c>
      <c r="K46" s="90">
        <v>2.1311256189449126</v>
      </c>
      <c r="L46" s="90">
        <v>2.2802268388946705</v>
      </c>
      <c r="M46" s="90">
        <v>2.4293280588444284</v>
      </c>
      <c r="N46" s="90">
        <v>2.5784292787941867</v>
      </c>
      <c r="O46" s="90">
        <v>2.7275304987439437</v>
      </c>
      <c r="P46" s="19"/>
    </row>
    <row r="47" spans="1:16" x14ac:dyDescent="0.3">
      <c r="A47" s="19"/>
      <c r="B47" s="19"/>
      <c r="C47" s="55">
        <v>0.1</v>
      </c>
      <c r="D47" s="56">
        <v>22580.25</v>
      </c>
      <c r="E47" s="90">
        <v>1.4601701291710034</v>
      </c>
      <c r="F47" s="90">
        <v>1.6241814711157367</v>
      </c>
      <c r="G47" s="90">
        <v>1.7881928130604701</v>
      </c>
      <c r="H47" s="90">
        <v>1.9522041550052038</v>
      </c>
      <c r="I47" s="90">
        <v>2.1162154969499376</v>
      </c>
      <c r="J47" s="90">
        <v>2.2802268388946705</v>
      </c>
      <c r="K47" s="90">
        <v>2.4442381808394038</v>
      </c>
      <c r="L47" s="90">
        <v>2.608249522784138</v>
      </c>
      <c r="M47" s="90">
        <v>2.7722608647288722</v>
      </c>
      <c r="N47" s="90">
        <v>2.9362722066736047</v>
      </c>
      <c r="O47" s="90">
        <v>3.1002835486183375</v>
      </c>
      <c r="P47" s="19"/>
    </row>
    <row r="48" spans="1:16" x14ac:dyDescent="0.3">
      <c r="A48" s="19"/>
      <c r="B48" s="19"/>
      <c r="C48" s="55">
        <v>0.15</v>
      </c>
      <c r="D48" s="56">
        <v>25967.287499999999</v>
      </c>
      <c r="E48" s="90">
        <v>1.8291956485466541</v>
      </c>
      <c r="F48" s="90">
        <v>2.0178086917830971</v>
      </c>
      <c r="G48" s="90">
        <v>2.2064217350195401</v>
      </c>
      <c r="H48" s="90">
        <v>2.395034778255984</v>
      </c>
      <c r="I48" s="90">
        <v>2.5836478214924279</v>
      </c>
      <c r="J48" s="90">
        <v>2.7722608647288713</v>
      </c>
      <c r="K48" s="90">
        <v>2.9608739079653144</v>
      </c>
      <c r="L48" s="90">
        <v>3.1494869512017587</v>
      </c>
      <c r="M48" s="90">
        <v>3.3380999944382026</v>
      </c>
      <c r="N48" s="90">
        <v>3.5267130376746456</v>
      </c>
      <c r="O48" s="90">
        <v>3.7153260809110886</v>
      </c>
      <c r="P48" s="19"/>
    </row>
    <row r="49" spans="1:16" ht="14.5" thickBot="1" x14ac:dyDescent="0.35">
      <c r="A49" s="19"/>
      <c r="B49" s="19"/>
      <c r="C49" s="55">
        <v>0.2</v>
      </c>
      <c r="D49" s="58">
        <v>31160.744999999999</v>
      </c>
      <c r="E49" s="90">
        <v>2.395034778255984</v>
      </c>
      <c r="F49" s="90">
        <v>2.6213704301397165</v>
      </c>
      <c r="G49" s="90">
        <v>2.8477060820234485</v>
      </c>
      <c r="H49" s="90">
        <v>3.0740417339071806</v>
      </c>
      <c r="I49" s="90">
        <v>3.3003773857909131</v>
      </c>
      <c r="J49" s="90">
        <v>3.5267130376746456</v>
      </c>
      <c r="K49" s="90">
        <v>3.7530486895583781</v>
      </c>
      <c r="L49" s="90">
        <v>3.9793843414421097</v>
      </c>
      <c r="M49" s="90">
        <v>4.2057199933258422</v>
      </c>
      <c r="N49" s="90">
        <v>4.4320556452095747</v>
      </c>
      <c r="O49" s="90">
        <v>4.6583912970933072</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2025-12-02T14:48:10Z</dcterms:modified>
</cp:coreProperties>
</file>