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267693C1-A5DF-40CD-9382-8E9F5CC1951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<sst xmlns="http://schemas.openxmlformats.org/spreadsheetml/2006/main" count="236" uniqueCount="135">
  <si>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</si>
  <si>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</si>
  <si>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</si>
  <si>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</si>
  <si>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</si>
  <si>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</si>
  <si>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</si>
  <si>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</si>
  <si>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</si>
  <si>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</si>
  <si>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</si>
  <si>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</si>
  <si>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</si>
  <si>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</si>
  <si>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</si>
  <si>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</si>
  <si>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</si>
  <si>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</si>
  <si>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</si>
  <si>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</si>
  <si>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</si>
  <si>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</si>
  <si>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</si>
  <si>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</si>
  <si>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</si>
  <si>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</si>
  <si>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</si>
  <si>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</si>
  <si>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</si>
  <si>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</si>
  <si>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</si>
  <si>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</si>
  <si>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</si>
  <si>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</si>
  <si>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</si>
  <si>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</si>
  <si>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</si>
  <si>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</si>
  <si>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</si>
  <si>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</si>
  <si>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</si>
  <si>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</si>
  <si>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</si>
  <si>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</si>
  <si>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</si>
  <si>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</si>
  <si>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</si>
  <si>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</si>
  <si>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</si>
  <si>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</si>
  <si>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</si>
  <si>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</si>
  <si>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</si>
  <si>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</si>
  <si>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</si>
  <si>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</si>
  <si>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</si>
  <si>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</si>
  <si>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</si>
  <si>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</si>
  <si>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</si>
  <si>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</si>
  <si>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</si>
  <si>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</si>
  <si>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</si>
  <si>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</si>
  <si>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</si>
  <si>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</si>
  <si>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</si>
  <si>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</si>
  <si>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</si>
  <si>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</si>
  <si>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</si>
  <si>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</si>
  <si>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</si>
  <si>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</si>
  <si>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</si>
  <si>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</si>
  <si>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</si>
  <si>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</si>
  <si>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</si>
  <si>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</si>
  <si>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</si>
  <si>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</si>
  <si>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</si>
  <si>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</si>
  <si>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</si>
  <si>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</si>
  <si>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</si>
  <si>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</si>
  <si>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</si>
  <si>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</si>
  <si>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</si>
  <si>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</si>
  <si>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</si>
  <si>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</si>
  <si>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</si>
  <si>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</si>
  <si>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</si>
  <si>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</si>
  <si>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</si>
  <si>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</si>
  <si>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</si>
  <si>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TRADICIONAL ANTIOQUIA AMALFI</t>
  </si>
  <si>
    <t>Premio ALIDE 2025 a la Gestión y Modernización Tecnológica – Por el aplicativo Decision.</t>
  </si>
  <si>
    <t>2025 Q3</t>
  </si>
  <si>
    <t>2018 Q3</t>
  </si>
  <si>
    <t>Material de propagacion: Planta injerto // Distancia de siembra: 3 x 3 // Densidad de siembra - Plantas/Ha.: 1.111 // Duracion del ciclo: 25 años // Productividad/Ha/Ciclo: 14.837 kg // Inicio de Produccion desde la siembra: año 2  // Duracion de la etapa productiva: 24 años // Productividad promedio en etapa productiva  // Cultivo asociado: Cultivo generalmente en asocio con plátano, yuca y Frijol en bajas densidades // Productividad promedio etapa productiva: 618 kg // % Rendimiento 1ra. Calidad: 100 // % Rendimiento 2da. Calidad: 0 // Precio de venta ponderado por calidad: $23.171 // Valor Jornal: $57.230 // Otros: CULTIVO TRADICIONAL</t>
  </si>
  <si>
    <t>El presente documento corresponde a una actualización del documento PDF de la AgroGuía correspondiente a Cacao Tradicional Antioquia Amalfi publicada en la página web, y consta de las siguientes partes:</t>
  </si>
  <si>
    <t>- Flujo anualizado de los ingresos (precio y rendimiento) y los costos de producción para una hectárea de
Cacao Tradicional Antioquia Amalfi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</si>
  <si>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Tradicional Antioquia Amalfi.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</si>
  <si>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</si>
  <si>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</si>
  <si>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</si>
  <si>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</si>
  <si>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Tradicional Antioquia Amalfi.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</si>
  <si>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</si>
  <si>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</si>
  <si>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Tradicional Antioquia Amalfi, en lo que respecta a la mano de obra incluye actividades como la preparación del terreno, la siembra, el trazado y el ahoyado, entre otras, y ascienden a un total de $2,3 millones de pesos (equivalente a 40 jornales). En cuanto a los insumos, se incluyen los gastos relacionados con el material vegetal y las enmiendas, que en conjunto ascienden a  $4,8 millones.</t>
  </si>
  <si>
    <t>*** Los costos de sostenimiento del año 1 comprenden tanto los gastos relacionados con la mano de obra como aquellos asociados con los insumos necesarios desde el momento de la siembra de las plantas hasta finalizar el año 1. Para el caso de Cacao Tradicional Antioquia Amalfi, en lo que respecta a la mano de obra incluye actividades como la fertilización, riego, control de malezas, plagas y enfermedades, entre otras, y ascienden a un total de $1,4 millones de pesos (equivalente a 24 jornales). En cuanto a los insumos, se incluyen los fertilizantes, plaguicidas, transportes, entre otras, que en conjunto ascienden a  $2,5 millones.</t>
  </si>
  <si>
    <t>Nota 1: en caso de utilizar esta información para el desarrollo de otras publicaciones, por favor citar FINAGRO, "Agro Guía - Marcos de Referencia Agroeconómicos"</t>
  </si>
  <si>
    <t>Los costos totales del ciclo para esta actualización (2025 Q3) equivalen a $168,7 millones, en comparación con los costos del marco original que ascienden a $85,7 millones, (mes de publicación del marco: septiembre - 2018).
La rentabilidad actualizada (2025 Q3) subió frente a la rentabilidad de la primera AgroGuía, pasando del -5,0% al 103,8%. Mientras que el crecimiento de los costos fue del 196,8%, el crecimiento de los ingresos fue del 421,3%.</t>
  </si>
  <si>
    <t>En cuanto a los costos de mano de obra de la AgroGuía actualizada, se destaca la participación de cosecha y beneficio seguido de control arvenses, que representan el 54% y el 19% del costo total, respectivamente. En cuanto a los costos de insumos, se destaca la participación de fertilización seguido de transporte, que representan el 84% y el 9% del costo total, respectivamente.</t>
  </si>
  <si>
    <t>A continuación, se presenta la desagregación de los costos de mano de obra e insumos según las diferentes actividades vinculadas a la producción de CACAO TRADICIONAL ANTIOQUIA AMALFI</t>
  </si>
  <si>
    <t>En cuanto a los costos de mano de obra, se destaca la participación de cosecha y beneficio segido por control arvenses que representan el 54% y el 19% del costo total, respectivamente. En cuanto a los costos de insumos, se destaca la participación de fertilización segido por transporte que representan el 88% y el 7% del costo total, respectivamente.</t>
  </si>
  <si>
    <t>En cuanto a los costos de mano de obra, se destaca la participación de cosecha y beneficio segido por control arvenses que representan el 54% y el 19% del costo total, respectivamente. En cuanto a los costos de insumos, se destaca la participación de fertilización segido por transporte que representan el 84% y el 9% del costo total, respectivamente.</t>
  </si>
  <si>
    <t>En cuanto a los costos de mano de obra, se destaca la participación de cosecha y beneficio segido por control arvenses que representan el 54% y el 19% del costo total, respectivamente.</t>
  </si>
  <si>
    <t>En cuanto a los costos de insumos, se destaca la participación de fertilización segido por transporte que representan el 84% y el 9% del costo total, respectivamente.</t>
  </si>
  <si>
    <t>En cuanto a los costos de insumos, se destaca la participación de fertilización segido por transporte que representan el 88% y el 7% del costo total, respectivamente.</t>
  </si>
  <si>
    <t>En cuanto a los costos de mano de obra, se destaca la participación de cosecha y beneficio segido por control arvenses que representan el 54% y el 19% del costo total, respectivamente.En cuanto a los costos de insumos, se destaca la participación de fertilización segido por transporte que representan el 88% y el 7% del costo total, respectivamente.</t>
  </si>
  <si>
    <t>De acuerdo con el comportamiento histórico del sistema productivo, se efectuó un análisis de sensibilidad del margen de utilidad obtenido en la producción de CACAO TRADICIONAL ANTIOQUIA AMALFI, frente a diferentes escenarios de variación de precios de venta en finca y rendimientos probables (kg/ha).</t>
  </si>
  <si>
    <t>Con un precio ponderado de COP $ 23.171/kg y con un rendimiento por hectárea de 14.837 kg por ciclo; el margen de utilidad obtenido en la producción de 0 es del 51%.</t>
  </si>
  <si>
    <t>El precio mínimo ponderado para cubrir los costos de producción, con un rendimiento de 14.837 kg para todo el ciclo de producción, es COP $ 11.368/kg.</t>
  </si>
  <si>
    <t>El rendimiento mínimo por ha/ciclo para cubrir los costos de producción, con un precio ponderado de COP $ 23.171, es de 7.279 kg/ha para todo el ciclo.</t>
  </si>
  <si>
    <t>El siguiente cuadro presenta diferentes escenarios de rentabilidad para el sistema productivo de CACAO TRADICIONAL ANTIOQUIA AMALFI,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</si>
</sst>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307BDE80-EA47-CA69-43A4-D821CDB56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9DEE962-103E-AA18-75BA-BE107D6562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2404378-E6D0-87C4-F0AA-4A252541673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3A4BDDAF-B39C-BAB0-09BD-0B285CAD128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7F75D8C8-F108-5601-B6BE-CD49FAAA261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2B0AC57-6FAE-7F24-2AE2-44229FCA712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3E368DE-BC0C-0FB1-25AA-11C0802433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A869EF97-2074-2FC3-9BDB-DD22A5ADCA5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1AD1172B-292C-C04D-91CF-90A1264BDE7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39885790-3A95-0EC7-6A96-CDB080FC786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7" width="10.81640625" style="19" customWidth="1"/>
    <col min="28"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2289.1999999999998</v>
      </c>
      <c r="C7" s="22">
        <v>1373.52</v>
      </c>
      <c r="D7" s="22">
        <v>1227.1099999999999</v>
      </c>
      <c r="E7" s="22">
        <v>2531.61</v>
      </c>
      <c r="F7" s="22">
        <v>3316</v>
      </c>
      <c r="G7" s="22">
        <v>3316</v>
      </c>
      <c r="H7" s="22">
        <v>3316</v>
      </c>
      <c r="I7" s="22">
        <v>3316</v>
      </c>
      <c r="J7" s="22">
        <v>3316</v>
      </c>
      <c r="K7" s="22">
        <v>3316</v>
      </c>
      <c r="L7" s="22">
        <v>3316</v>
      </c>
      <c r="M7" s="22">
        <v>3316</v>
      </c>
      <c r="N7" s="22">
        <v>3316</v>
      </c>
      <c r="O7" s="22">
        <v>3316</v>
      </c>
      <c r="P7" s="22">
        <v>3316</v>
      </c>
      <c r="Q7" s="22">
        <v>3316</v>
      </c>
      <c r="R7" s="22">
        <v>3316</v>
      </c>
      <c r="S7" s="22">
        <v>3316</v>
      </c>
      <c r="T7" s="22">
        <v>3316</v>
      </c>
      <c r="U7" s="22">
        <v>3316</v>
      </c>
      <c r="V7" s="22">
        <v>3316</v>
      </c>
      <c r="W7" s="22">
        <v>3316</v>
      </c>
      <c r="X7" s="22">
        <v>3316</v>
      </c>
      <c r="Y7" s="22">
        <v>3316</v>
      </c>
      <c r="Z7" s="22">
        <v>2761.46</v>
      </c>
      <c r="AA7" s="22">
        <v>2761.46</v>
      </c>
      <c r="AB7" s="22">
        <v>0</v>
      </c>
      <c r="AC7" s="22">
        <v>0</v>
      </c>
      <c r="AD7" s="22">
        <v>0</v>
      </c>
      <c r="AE7" s="22">
        <v>0</v>
      </c>
      <c r="AF7" s="22">
        <v>0</v>
      </c>
      <c r="AG7" s="22">
        <v>79264.36</v>
      </c>
      <c r="AH7" s="23">
        <v>0.46995785937724993</v>
      </c>
    </row>
    <row r="8" spans="1:34" x14ac:dyDescent="0.3">
      <c r="A8" s="5" t="s">
        <v>101</v>
      </c>
      <c r="B8" s="22">
        <v>4781.8100000000004</v>
      </c>
      <c r="C8" s="22">
        <v>2456.9899999999998</v>
      </c>
      <c r="D8" s="22">
        <v>2782.25</v>
      </c>
      <c r="E8" s="22">
        <v>3393.2</v>
      </c>
      <c r="F8" s="22">
        <v>3458.21</v>
      </c>
      <c r="G8" s="22">
        <v>3458.21</v>
      </c>
      <c r="H8" s="22">
        <v>3458.21</v>
      </c>
      <c r="I8" s="22">
        <v>3458.21</v>
      </c>
      <c r="J8" s="22">
        <v>3458.21</v>
      </c>
      <c r="K8" s="22">
        <v>3458.21</v>
      </c>
      <c r="L8" s="22">
        <v>3458.21</v>
      </c>
      <c r="M8" s="22">
        <v>3458.21</v>
      </c>
      <c r="N8" s="22">
        <v>3458.21</v>
      </c>
      <c r="O8" s="22">
        <v>3458.21</v>
      </c>
      <c r="P8" s="22">
        <v>3458.21</v>
      </c>
      <c r="Q8" s="22">
        <v>3458.21</v>
      </c>
      <c r="R8" s="22">
        <v>3458.21</v>
      </c>
      <c r="S8" s="22">
        <v>3458.21</v>
      </c>
      <c r="T8" s="22">
        <v>3458.21</v>
      </c>
      <c r="U8" s="22">
        <v>3458.21</v>
      </c>
      <c r="V8" s="22">
        <v>3458.21</v>
      </c>
      <c r="W8" s="22">
        <v>3458.21</v>
      </c>
      <c r="X8" s="22">
        <v>3458.21</v>
      </c>
      <c r="Y8" s="22">
        <v>3458.21</v>
      </c>
      <c r="Z8" s="22">
        <v>3409.93</v>
      </c>
      <c r="AA8" s="22">
        <v>3409.93</v>
      </c>
      <c r="AB8" s="22">
        <v>0</v>
      </c>
      <c r="AC8" s="22">
        <v>0</v>
      </c>
      <c r="AD8" s="22">
        <v>0</v>
      </c>
      <c r="AE8" s="22">
        <v>0</v>
      </c>
      <c r="AF8" s="22">
        <v>0</v>
      </c>
      <c r="AG8" s="22">
        <v>89398.34</v>
      </c>
      <c r="AH8" s="23">
        <v>0.53004214062275012</v>
      </c>
    </row>
    <row r="9" spans="1:34" x14ac:dyDescent="0.3">
      <c r="A9" s="9" t="s">
        <v>100</v>
      </c>
      <c r="B9" s="22">
        <v>7071.01</v>
      </c>
      <c r="C9" s="22">
        <v>3830.51</v>
      </c>
      <c r="D9" s="22">
        <v>4009.36</v>
      </c>
      <c r="E9" s="22">
        <v>5924.81</v>
      </c>
      <c r="F9" s="22">
        <v>6774.21</v>
      </c>
      <c r="G9" s="22">
        <v>6774.21</v>
      </c>
      <c r="H9" s="22">
        <v>6774.21</v>
      </c>
      <c r="I9" s="22">
        <v>6774.21</v>
      </c>
      <c r="J9" s="22">
        <v>6774.21</v>
      </c>
      <c r="K9" s="22">
        <v>6774.21</v>
      </c>
      <c r="L9" s="22">
        <v>6774.21</v>
      </c>
      <c r="M9" s="22">
        <v>6774.21</v>
      </c>
      <c r="N9" s="22">
        <v>6774.21</v>
      </c>
      <c r="O9" s="22">
        <v>6774.21</v>
      </c>
      <c r="P9" s="22">
        <v>6774.21</v>
      </c>
      <c r="Q9" s="22">
        <v>6774.21</v>
      </c>
      <c r="R9" s="22">
        <v>6774.21</v>
      </c>
      <c r="S9" s="22">
        <v>6774.21</v>
      </c>
      <c r="T9" s="22">
        <v>6774.21</v>
      </c>
      <c r="U9" s="22">
        <v>6774.21</v>
      </c>
      <c r="V9" s="22">
        <v>6774.21</v>
      </c>
      <c r="W9" s="22">
        <v>6774.21</v>
      </c>
      <c r="X9" s="22">
        <v>6774.21</v>
      </c>
      <c r="Y9" s="22">
        <v>6774.21</v>
      </c>
      <c r="Z9" s="22">
        <v>6171.39</v>
      </c>
      <c r="AA9" s="22">
        <v>6171.39</v>
      </c>
      <c r="AB9" s="22">
        <v>0</v>
      </c>
      <c r="AC9" s="22">
        <v>0</v>
      </c>
      <c r="AD9" s="22">
        <v>0</v>
      </c>
      <c r="AE9" s="22">
        <v>0</v>
      </c>
      <c r="AF9" s="22">
        <v>0</v>
      </c>
      <c r="AG9" s="22">
        <v>168662.7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57</v>
      </c>
      <c r="E11" s="24">
        <v>400</v>
      </c>
      <c r="F11" s="24">
        <v>672</v>
      </c>
      <c r="G11" s="24">
        <v>672</v>
      </c>
      <c r="H11" s="24">
        <v>672</v>
      </c>
      <c r="I11" s="24">
        <v>672</v>
      </c>
      <c r="J11" s="24">
        <v>672</v>
      </c>
      <c r="K11" s="24">
        <v>672</v>
      </c>
      <c r="L11" s="24">
        <v>672</v>
      </c>
      <c r="M11" s="24">
        <v>672</v>
      </c>
      <c r="N11" s="24">
        <v>672</v>
      </c>
      <c r="O11" s="24">
        <v>672</v>
      </c>
      <c r="P11" s="24">
        <v>672</v>
      </c>
      <c r="Q11" s="24">
        <v>672</v>
      </c>
      <c r="R11" s="24">
        <v>672</v>
      </c>
      <c r="S11" s="24">
        <v>672</v>
      </c>
      <c r="T11" s="24">
        <v>672</v>
      </c>
      <c r="U11" s="24">
        <v>672</v>
      </c>
      <c r="V11" s="24">
        <v>672</v>
      </c>
      <c r="W11" s="24">
        <v>672</v>
      </c>
      <c r="X11" s="24">
        <v>672</v>
      </c>
      <c r="Y11" s="24">
        <v>672</v>
      </c>
      <c r="Z11" s="24">
        <v>470</v>
      </c>
      <c r="AA11" s="24">
        <v>470</v>
      </c>
      <c r="AB11" s="24">
        <v>0</v>
      </c>
      <c r="AC11" s="24">
        <v>0</v>
      </c>
      <c r="AD11" s="24">
        <v>0</v>
      </c>
      <c r="AE11" s="24">
        <v>0</v>
      </c>
      <c r="AF11" s="24">
        <v>0</v>
      </c>
      <c r="AG11" s="24">
        <v>14837</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23.170999999999999</v>
      </c>
      <c r="E15" s="25">
        <v>23.170999999999999</v>
      </c>
      <c r="F15" s="25">
        <v>23.170999999999999</v>
      </c>
      <c r="G15" s="25">
        <v>23.170999999999999</v>
      </c>
      <c r="H15" s="25">
        <v>23.170999999999999</v>
      </c>
      <c r="I15" s="25">
        <v>23.170999999999999</v>
      </c>
      <c r="J15" s="25">
        <v>23.170999999999999</v>
      </c>
      <c r="K15" s="25">
        <v>23.170999999999999</v>
      </c>
      <c r="L15" s="25">
        <v>23.170999999999999</v>
      </c>
      <c r="M15" s="25">
        <v>23.170999999999999</v>
      </c>
      <c r="N15" s="25">
        <v>23.170999999999999</v>
      </c>
      <c r="O15" s="25">
        <v>23.170999999999999</v>
      </c>
      <c r="P15" s="25">
        <v>23.170999999999999</v>
      </c>
      <c r="Q15" s="25">
        <v>23.170999999999999</v>
      </c>
      <c r="R15" s="25">
        <v>23.170999999999999</v>
      </c>
      <c r="S15" s="25">
        <v>23.170999999999999</v>
      </c>
      <c r="T15" s="25">
        <v>23.170999999999999</v>
      </c>
      <c r="U15" s="25">
        <v>23.170999999999999</v>
      </c>
      <c r="V15" s="25">
        <v>23.170999999999999</v>
      </c>
      <c r="W15" s="25">
        <v>23.170999999999999</v>
      </c>
      <c r="X15" s="25">
        <v>23.170999999999999</v>
      </c>
      <c r="Y15" s="25">
        <v>23.170999999999999</v>
      </c>
      <c r="Z15" s="25">
        <v>23.170999999999999</v>
      </c>
      <c r="AA15" s="25">
        <v>23.170999999999999</v>
      </c>
      <c r="AB15" s="25">
        <v>0</v>
      </c>
      <c r="AC15" s="25">
        <v>0</v>
      </c>
      <c r="AD15" s="25">
        <v>0</v>
      </c>
      <c r="AE15" s="25">
        <v>0</v>
      </c>
      <c r="AF15" s="25">
        <v>0</v>
      </c>
      <c r="AG15" s="25">
        <v>23.170999999999999</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1320.75</v>
      </c>
      <c r="E19" s="22">
        <v>9268.4</v>
      </c>
      <c r="F19" s="22">
        <v>15570.91</v>
      </c>
      <c r="G19" s="22">
        <v>15570.91</v>
      </c>
      <c r="H19" s="22">
        <v>15570.91</v>
      </c>
      <c r="I19" s="22">
        <v>15570.91</v>
      </c>
      <c r="J19" s="22">
        <v>15570.91</v>
      </c>
      <c r="K19" s="22">
        <v>15570.91</v>
      </c>
      <c r="L19" s="22">
        <v>15570.91</v>
      </c>
      <c r="M19" s="22">
        <v>15570.91</v>
      </c>
      <c r="N19" s="22">
        <v>15570.91</v>
      </c>
      <c r="O19" s="22">
        <v>15570.91</v>
      </c>
      <c r="P19" s="22">
        <v>15570.91</v>
      </c>
      <c r="Q19" s="22">
        <v>15570.91</v>
      </c>
      <c r="R19" s="22">
        <v>15570.91</v>
      </c>
      <c r="S19" s="22">
        <v>15570.91</v>
      </c>
      <c r="T19" s="22">
        <v>15570.91</v>
      </c>
      <c r="U19" s="22">
        <v>15570.91</v>
      </c>
      <c r="V19" s="22">
        <v>15570.91</v>
      </c>
      <c r="W19" s="22">
        <v>15570.91</v>
      </c>
      <c r="X19" s="22">
        <v>15570.91</v>
      </c>
      <c r="Y19" s="22">
        <v>15570.91</v>
      </c>
      <c r="Z19" s="22">
        <v>10890.37</v>
      </c>
      <c r="AA19" s="22">
        <v>10890.37</v>
      </c>
      <c r="AB19" s="22">
        <v>0</v>
      </c>
      <c r="AC19" s="22">
        <v>0</v>
      </c>
      <c r="AD19" s="22">
        <v>0</v>
      </c>
      <c r="AE19" s="22">
        <v>0</v>
      </c>
      <c r="AF19" s="22">
        <v>0</v>
      </c>
      <c r="AG19" s="22">
        <v>343788.13</v>
      </c>
      <c r="AH19" s="28"/>
    </row>
    <row r="20" spans="1:34" x14ac:dyDescent="0.3">
      <c r="A20" s="3" t="s">
        <v>11</v>
      </c>
      <c r="B20" s="26">
        <v>-7071.01</v>
      </c>
      <c r="C20" s="26">
        <v>-3830.51</v>
      </c>
      <c r="D20" s="26">
        <v>-2688.61</v>
      </c>
      <c r="E20" s="26">
        <v>3343.59</v>
      </c>
      <c r="F20" s="26">
        <v>8796.7000000000007</v>
      </c>
      <c r="G20" s="26">
        <v>8796.7000000000007</v>
      </c>
      <c r="H20" s="26">
        <v>8796.7000000000007</v>
      </c>
      <c r="I20" s="26">
        <v>8796.7000000000007</v>
      </c>
      <c r="J20" s="26">
        <v>8796.7000000000007</v>
      </c>
      <c r="K20" s="26">
        <v>8796.7000000000007</v>
      </c>
      <c r="L20" s="26">
        <v>8796.7000000000007</v>
      </c>
      <c r="M20" s="26">
        <v>8796.7000000000007</v>
      </c>
      <c r="N20" s="26">
        <v>8796.7000000000007</v>
      </c>
      <c r="O20" s="26">
        <v>8796.7000000000007</v>
      </c>
      <c r="P20" s="26">
        <v>8796.7000000000007</v>
      </c>
      <c r="Q20" s="26">
        <v>8796.7000000000007</v>
      </c>
      <c r="R20" s="26">
        <v>8796.7000000000007</v>
      </c>
      <c r="S20" s="26">
        <v>8796.7000000000007</v>
      </c>
      <c r="T20" s="26">
        <v>8796.7000000000007</v>
      </c>
      <c r="U20" s="26">
        <v>8796.7000000000007</v>
      </c>
      <c r="V20" s="26">
        <v>8796.7000000000007</v>
      </c>
      <c r="W20" s="26">
        <v>8796.7000000000007</v>
      </c>
      <c r="X20" s="26">
        <v>8796.7000000000007</v>
      </c>
      <c r="Y20" s="26">
        <v>8796.7000000000007</v>
      </c>
      <c r="Z20" s="26">
        <v>4718.9799999999996</v>
      </c>
      <c r="AA20" s="26">
        <v>4718.9799999999996</v>
      </c>
      <c r="AB20" s="26">
        <v>0</v>
      </c>
      <c r="AC20" s="26">
        <v>0</v>
      </c>
      <c r="AD20" s="26">
        <v>0</v>
      </c>
      <c r="AE20" s="26">
        <v>0</v>
      </c>
      <c r="AF20" s="26">
        <v>0</v>
      </c>
      <c r="AG20" s="26">
        <v>175125.43</v>
      </c>
      <c r="AH20" s="31"/>
    </row>
    <row r="21" spans="1:34" x14ac:dyDescent="0.3">
      <c r="J21" s="19"/>
      <c r="AG21" s="88">
        <v>1.0383175016392507</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1920</v>
      </c>
      <c r="D121" s="70">
        <v>643.27</v>
      </c>
      <c r="E121" s="70">
        <v>1327.2</v>
      </c>
      <c r="F121" s="70">
        <v>1738.47</v>
      </c>
      <c r="G121" s="70">
        <v>1738.47</v>
      </c>
      <c r="H121" s="95">
        <v>1738.47</v>
      </c>
      <c r="I121" s="70">
        <v>1738.47</v>
      </c>
      <c r="J121" s="70">
        <v>1738.47</v>
      </c>
      <c r="K121" s="70">
        <v>1738.47</v>
      </c>
      <c r="L121" s="70">
        <v>1738.47</v>
      </c>
      <c r="M121" s="70">
        <v>1738.47</v>
      </c>
      <c r="N121" s="70">
        <v>1738.47</v>
      </c>
      <c r="O121" s="70">
        <v>1738.47</v>
      </c>
      <c r="P121" s="70">
        <v>1738.47</v>
      </c>
      <c r="Q121" s="70">
        <v>1738.47</v>
      </c>
      <c r="R121" s="70">
        <v>1738.47</v>
      </c>
      <c r="S121" s="70">
        <v>1738.47</v>
      </c>
      <c r="T121" s="70">
        <v>1738.47</v>
      </c>
      <c r="U121" s="70">
        <v>1738.47</v>
      </c>
      <c r="V121" s="70">
        <v>1738.47</v>
      </c>
      <c r="W121" s="70">
        <v>1738.47</v>
      </c>
      <c r="X121" s="70">
        <v>1738.47</v>
      </c>
      <c r="Y121" s="70">
        <v>1738.47</v>
      </c>
      <c r="Z121" s="70">
        <v>1447.71</v>
      </c>
      <c r="AA121" s="70">
        <v>1447.71</v>
      </c>
      <c r="AB121" s="70">
        <v>0</v>
      </c>
      <c r="AC121" s="70">
        <v>0</v>
      </c>
      <c r="AD121" s="70">
        <v>0</v>
      </c>
      <c r="AE121" s="70">
        <v>0</v>
      </c>
      <c r="AF121" s="70">
        <v>0</v>
      </c>
      <c r="AG121" s="70">
        <v>41555.19</v>
      </c>
      <c r="AH121" s="71">
        <v>0.48485447781569002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2967</v>
      </c>
      <c r="D122" s="70">
        <v>1375.13</v>
      </c>
      <c r="E122" s="70">
        <v>1709</v>
      </c>
      <c r="F122" s="70">
        <v>1733.48</v>
      </c>
      <c r="G122" s="70">
        <v>1733.48</v>
      </c>
      <c r="H122" s="95">
        <v>1733.48</v>
      </c>
      <c r="I122" s="70">
        <v>1733.48</v>
      </c>
      <c r="J122" s="70">
        <v>1733.48</v>
      </c>
      <c r="K122" s="70">
        <v>1733.48</v>
      </c>
      <c r="L122" s="70">
        <v>1733.48</v>
      </c>
      <c r="M122" s="70">
        <v>1733.48</v>
      </c>
      <c r="N122" s="70">
        <v>1733.48</v>
      </c>
      <c r="O122" s="70">
        <v>1733.48</v>
      </c>
      <c r="P122" s="70">
        <v>1733.48</v>
      </c>
      <c r="Q122" s="70">
        <v>1733.48</v>
      </c>
      <c r="R122" s="70">
        <v>1733.48</v>
      </c>
      <c r="S122" s="70">
        <v>1733.48</v>
      </c>
      <c r="T122" s="70">
        <v>1733.48</v>
      </c>
      <c r="U122" s="70">
        <v>1733.48</v>
      </c>
      <c r="V122" s="70">
        <v>1733.48</v>
      </c>
      <c r="W122" s="70">
        <v>1733.48</v>
      </c>
      <c r="X122" s="70">
        <v>1733.48</v>
      </c>
      <c r="Y122" s="70">
        <v>1733.48</v>
      </c>
      <c r="Z122" s="70">
        <v>1715.3</v>
      </c>
      <c r="AA122" s="70">
        <v>1715.3</v>
      </c>
      <c r="AB122" s="70">
        <v>0</v>
      </c>
      <c r="AC122" s="70">
        <v>0</v>
      </c>
      <c r="AD122" s="70">
        <v>0</v>
      </c>
      <c r="AE122" s="70">
        <v>0</v>
      </c>
      <c r="AF122" s="70">
        <v>0</v>
      </c>
      <c r="AG122" s="70">
        <v>44151.33</v>
      </c>
      <c r="AH122" s="71">
        <v>0.5151455221843102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4887</v>
      </c>
      <c r="D123" s="70">
        <v>2018.4</v>
      </c>
      <c r="E123" s="70">
        <v>3036.2</v>
      </c>
      <c r="F123" s="70">
        <v>3471.95</v>
      </c>
      <c r="G123" s="70">
        <v>3471.95</v>
      </c>
      <c r="H123" s="95">
        <v>3471.95</v>
      </c>
      <c r="I123" s="70">
        <v>3471.95</v>
      </c>
      <c r="J123" s="70">
        <v>3471.95</v>
      </c>
      <c r="K123" s="70">
        <v>3471.95</v>
      </c>
      <c r="L123" s="70">
        <v>3471.95</v>
      </c>
      <c r="M123" s="70">
        <v>3471.95</v>
      </c>
      <c r="N123" s="70">
        <v>3471.95</v>
      </c>
      <c r="O123" s="70">
        <v>3471.95</v>
      </c>
      <c r="P123" s="70">
        <v>3471.95</v>
      </c>
      <c r="Q123" s="70">
        <v>3471.95</v>
      </c>
      <c r="R123" s="70">
        <v>3471.95</v>
      </c>
      <c r="S123" s="70">
        <v>3471.95</v>
      </c>
      <c r="T123" s="70">
        <v>3471.95</v>
      </c>
      <c r="U123" s="70">
        <v>3471.95</v>
      </c>
      <c r="V123" s="70">
        <v>3471.95</v>
      </c>
      <c r="W123" s="70">
        <v>3471.95</v>
      </c>
      <c r="X123" s="70">
        <v>3471.95</v>
      </c>
      <c r="Y123" s="70">
        <v>3471.95</v>
      </c>
      <c r="Z123" s="70">
        <v>3163.01</v>
      </c>
      <c r="AA123" s="70">
        <v>3163.01</v>
      </c>
      <c r="AB123" s="70">
        <v>0</v>
      </c>
      <c r="AC123" s="70">
        <v>0</v>
      </c>
      <c r="AD123" s="70">
        <v>0</v>
      </c>
      <c r="AE123" s="70">
        <v>0</v>
      </c>
      <c r="AF123" s="70">
        <v>0</v>
      </c>
      <c r="AG123" s="70">
        <v>85706.52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57</v>
      </c>
      <c r="E125" s="73">
        <v>400</v>
      </c>
      <c r="F125" s="73">
        <v>672</v>
      </c>
      <c r="G125" s="73">
        <v>672</v>
      </c>
      <c r="H125" s="96">
        <v>672</v>
      </c>
      <c r="I125" s="73">
        <v>672</v>
      </c>
      <c r="J125" s="73">
        <v>672</v>
      </c>
      <c r="K125" s="73">
        <v>672</v>
      </c>
      <c r="L125" s="73">
        <v>672</v>
      </c>
      <c r="M125" s="73">
        <v>672</v>
      </c>
      <c r="N125" s="73">
        <v>672</v>
      </c>
      <c r="O125" s="73">
        <v>672</v>
      </c>
      <c r="P125" s="73">
        <v>672</v>
      </c>
      <c r="Q125" s="73">
        <v>672</v>
      </c>
      <c r="R125" s="73">
        <v>672</v>
      </c>
      <c r="S125" s="73">
        <v>672</v>
      </c>
      <c r="T125" s="73">
        <v>672</v>
      </c>
      <c r="U125" s="73">
        <v>672</v>
      </c>
      <c r="V125" s="73">
        <v>672</v>
      </c>
      <c r="W125" s="73">
        <v>672</v>
      </c>
      <c r="X125" s="73">
        <v>672</v>
      </c>
      <c r="Y125" s="73">
        <v>672</v>
      </c>
      <c r="Z125" s="73">
        <v>470</v>
      </c>
      <c r="AA125" s="73">
        <v>470</v>
      </c>
      <c r="AB125" s="73">
        <v>0</v>
      </c>
      <c r="AC125" s="73">
        <v>0</v>
      </c>
      <c r="AD125" s="73">
        <v>0</v>
      </c>
      <c r="AE125" s="73">
        <v>0</v>
      </c>
      <c r="AF125" s="73">
        <v>0</v>
      </c>
      <c r="AG125" s="70">
        <v>14837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5.5</v>
      </c>
      <c r="D129" s="74">
        <v>5.5</v>
      </c>
      <c r="E129" s="74">
        <v>5.5</v>
      </c>
      <c r="F129" s="74">
        <v>5.5</v>
      </c>
      <c r="G129" s="74">
        <v>5.5</v>
      </c>
      <c r="H129" s="97">
        <v>5.5</v>
      </c>
      <c r="I129" s="74">
        <v>5.5</v>
      </c>
      <c r="J129" s="74">
        <v>5.5</v>
      </c>
      <c r="K129" s="74">
        <v>5.5</v>
      </c>
      <c r="L129" s="74">
        <v>5.5</v>
      </c>
      <c r="M129" s="74">
        <v>5.5</v>
      </c>
      <c r="N129" s="74">
        <v>5.5</v>
      </c>
      <c r="O129" s="74">
        <v>5.5</v>
      </c>
      <c r="P129" s="74">
        <v>5.5</v>
      </c>
      <c r="Q129" s="74">
        <v>5.5</v>
      </c>
      <c r="R129" s="74">
        <v>5.5</v>
      </c>
      <c r="S129" s="74">
        <v>5.5</v>
      </c>
      <c r="T129" s="74">
        <v>5.5</v>
      </c>
      <c r="U129" s="74">
        <v>5.5</v>
      </c>
      <c r="V129" s="74">
        <v>5.5</v>
      </c>
      <c r="W129" s="74">
        <v>5.5</v>
      </c>
      <c r="X129" s="74">
        <v>5.5</v>
      </c>
      <c r="Y129" s="74">
        <v>5.5</v>
      </c>
      <c r="Z129" s="74">
        <v>5.5</v>
      </c>
      <c r="AA129" s="74">
        <v>5.5</v>
      </c>
      <c r="AB129" s="74">
        <v>5.5</v>
      </c>
      <c r="AC129" s="74">
        <v>5.5</v>
      </c>
      <c r="AD129" s="74">
        <v>5.5</v>
      </c>
      <c r="AE129" s="74">
        <v>5.5</v>
      </c>
      <c r="AF129" s="74">
        <v>5.5</v>
      </c>
      <c r="AG129" s="74">
        <v>5.5</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313.5</v>
      </c>
      <c r="E133" s="70">
        <v>2200</v>
      </c>
      <c r="F133" s="70">
        <v>3696</v>
      </c>
      <c r="G133" s="70">
        <v>3696</v>
      </c>
      <c r="H133" s="95">
        <v>3696</v>
      </c>
      <c r="I133" s="70">
        <v>3696</v>
      </c>
      <c r="J133" s="70">
        <v>3696</v>
      </c>
      <c r="K133" s="70">
        <v>3696</v>
      </c>
      <c r="L133" s="70">
        <v>3696</v>
      </c>
      <c r="M133" s="70">
        <v>3696</v>
      </c>
      <c r="N133" s="70">
        <v>3696</v>
      </c>
      <c r="O133" s="70">
        <v>3696</v>
      </c>
      <c r="P133" s="70">
        <v>3696</v>
      </c>
      <c r="Q133" s="70">
        <v>3696</v>
      </c>
      <c r="R133" s="70">
        <v>3696</v>
      </c>
      <c r="S133" s="70">
        <v>3696</v>
      </c>
      <c r="T133" s="70">
        <v>3696</v>
      </c>
      <c r="U133" s="70">
        <v>3696</v>
      </c>
      <c r="V133" s="70">
        <v>3696</v>
      </c>
      <c r="W133" s="70">
        <v>3696</v>
      </c>
      <c r="X133" s="70">
        <v>3696</v>
      </c>
      <c r="Y133" s="70">
        <v>3696</v>
      </c>
      <c r="Z133" s="70">
        <v>2585</v>
      </c>
      <c r="AA133" s="70">
        <v>2585</v>
      </c>
      <c r="AB133" s="70">
        <v>0</v>
      </c>
      <c r="AC133" s="70">
        <v>0</v>
      </c>
      <c r="AD133" s="70">
        <v>0</v>
      </c>
      <c r="AE133" s="70">
        <v>0</v>
      </c>
      <c r="AF133" s="70">
        <v>0</v>
      </c>
      <c r="AG133" s="70">
        <v>81603.5</v>
      </c>
      <c r="AH133" s="63"/>
    </row>
    <row r="134" spans="1:40" s="21" customFormat="1" x14ac:dyDescent="0.3">
      <c r="A134" s="66" t="s">
        <v>11</v>
      </c>
      <c r="B134" s="70"/>
      <c r="C134" s="70">
        <v>-4887</v>
      </c>
      <c r="D134" s="70">
        <v>-1704.9</v>
      </c>
      <c r="E134" s="70">
        <v>-836.2</v>
      </c>
      <c r="F134" s="70">
        <v>224.06</v>
      </c>
      <c r="G134" s="70">
        <v>224.06</v>
      </c>
      <c r="H134" s="95">
        <v>224.06</v>
      </c>
      <c r="I134" s="70">
        <v>224.06</v>
      </c>
      <c r="J134" s="70">
        <v>224.06</v>
      </c>
      <c r="K134" s="70">
        <v>224.06</v>
      </c>
      <c r="L134" s="70">
        <v>224.06</v>
      </c>
      <c r="M134" s="70">
        <v>224.06</v>
      </c>
      <c r="N134" s="70">
        <v>224.06</v>
      </c>
      <c r="O134" s="70">
        <v>224.06</v>
      </c>
      <c r="P134" s="70">
        <v>224.06</v>
      </c>
      <c r="Q134" s="70">
        <v>224.06</v>
      </c>
      <c r="R134" s="70">
        <v>224.06</v>
      </c>
      <c r="S134" s="70">
        <v>224.06</v>
      </c>
      <c r="T134" s="70">
        <v>224.06</v>
      </c>
      <c r="U134" s="70">
        <v>224.06</v>
      </c>
      <c r="V134" s="70">
        <v>224.06</v>
      </c>
      <c r="W134" s="70">
        <v>224.06</v>
      </c>
      <c r="X134" s="70">
        <v>224.06</v>
      </c>
      <c r="Y134" s="70">
        <v>224.06</v>
      </c>
      <c r="Z134" s="70">
        <v>-578.01</v>
      </c>
      <c r="AA134" s="70">
        <v>-578.01</v>
      </c>
      <c r="AB134" s="70">
        <v>0</v>
      </c>
      <c r="AC134" s="70">
        <v>0</v>
      </c>
      <c r="AD134" s="70">
        <v>0</v>
      </c>
      <c r="AE134" s="70">
        <v>0</v>
      </c>
      <c r="AF134" s="70">
        <v>0</v>
      </c>
      <c r="AG134" s="70">
        <v>-4103.0200000000004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7740000</v>
      </c>
      <c r="J5" t="s">
        <v>4</v>
      </c>
      <c r="K5" s="1">
        <v>0</v>
      </c>
      <c r="S5" s="120"/>
      <c r="T5" s="120"/>
      <c r="U5" s="120"/>
      <c r="V5" s="120"/>
      <c r="W5" s="120"/>
      <c r="X5" s="120"/>
      <c r="Y5" s="120"/>
      <c r="Z5" s="120"/>
    </row>
    <row r="6" spans="1:27" x14ac:dyDescent="0.35">
      <c r="A6" t="s">
        <v>8</v>
      </c>
      <c r="B6" s="1">
        <v>690000</v>
      </c>
      <c r="J6" t="s">
        <v>8</v>
      </c>
      <c r="K6" s="1">
        <v>506000</v>
      </c>
      <c r="S6" s="120"/>
      <c r="T6" s="120"/>
      <c r="U6" s="120"/>
      <c r="V6" s="120"/>
      <c r="W6" s="120"/>
      <c r="X6" s="120"/>
      <c r="Y6" s="120"/>
      <c r="Z6" s="120"/>
      <c r="AA6" s="18"/>
    </row>
    <row r="7" spans="1:27" x14ac:dyDescent="0.35">
      <c r="A7" t="s">
        <v>9</v>
      </c>
      <c r="B7" s="1">
        <v>22565190</v>
      </c>
      <c r="J7" t="s">
        <v>9</v>
      </c>
      <c r="K7" s="1">
        <v>0</v>
      </c>
      <c r="S7" s="120"/>
      <c r="T7" s="120"/>
      <c r="U7" s="120"/>
      <c r="V7" s="120"/>
      <c r="W7" s="120"/>
      <c r="X7" s="120"/>
      <c r="Y7" s="120"/>
      <c r="Z7" s="120"/>
      <c r="AA7" s="18"/>
    </row>
    <row r="8" spans="1:27" x14ac:dyDescent="0.35">
      <c r="A8" t="s">
        <v>7</v>
      </c>
      <c r="B8" s="1">
        <v>5130000</v>
      </c>
      <c r="J8" t="s">
        <v>7</v>
      </c>
      <c r="K8" s="1">
        <v>38733000</v>
      </c>
      <c r="S8" s="120"/>
      <c r="T8" s="120"/>
      <c r="U8" s="120"/>
      <c r="V8" s="120"/>
      <c r="W8" s="120"/>
      <c r="X8" s="120"/>
      <c r="Y8" s="120"/>
      <c r="Z8" s="120"/>
    </row>
    <row r="9" spans="1:27" x14ac:dyDescent="0.35">
      <c r="A9" t="s">
        <v>3</v>
      </c>
      <c r="B9" s="1">
        <v>1200000</v>
      </c>
      <c r="J9" t="s">
        <v>3</v>
      </c>
      <c r="K9" s="1">
        <v>1800000</v>
      </c>
      <c r="S9" s="120"/>
      <c r="T9" s="120"/>
      <c r="U9" s="120"/>
      <c r="V9" s="120"/>
      <c r="W9" s="120"/>
      <c r="X9" s="120"/>
      <c r="Y9" s="120"/>
      <c r="Z9" s="120"/>
    </row>
    <row r="10" spans="1:27" x14ac:dyDescent="0.35">
      <c r="A10" t="s">
        <v>6</v>
      </c>
      <c r="B10" s="1">
        <v>0</v>
      </c>
      <c r="J10" t="s">
        <v>6</v>
      </c>
      <c r="K10" s="1">
        <v>125000</v>
      </c>
      <c r="S10" s="120"/>
      <c r="T10" s="120"/>
      <c r="U10" s="120"/>
      <c r="V10" s="120"/>
      <c r="W10" s="120"/>
      <c r="X10" s="120"/>
      <c r="Y10" s="120"/>
      <c r="Z10" s="120"/>
    </row>
    <row r="11" spans="1:27" x14ac:dyDescent="0.35">
      <c r="A11" t="s">
        <v>5</v>
      </c>
      <c r="B11" s="1">
        <v>4230000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2987330</v>
      </c>
    </row>
    <row r="14" spans="1:27" x14ac:dyDescent="0.35">
      <c r="A14" t="s">
        <v>63</v>
      </c>
      <c r="B14" s="1">
        <v>0</v>
      </c>
      <c r="J14" t="s">
        <v>63</v>
      </c>
      <c r="K14" s="1">
        <v>0</v>
      </c>
    </row>
    <row r="15" spans="1:27" x14ac:dyDescent="0.35">
      <c r="A15" s="12" t="s">
        <v>64</v>
      </c>
      <c r="B15" s="13">
        <v>41555190</v>
      </c>
      <c r="J15" s="12" t="s">
        <v>64</v>
      </c>
      <c r="K15" s="13">
        <v>44151330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14765340</v>
      </c>
      <c r="J22" t="s">
        <v>4</v>
      </c>
      <c r="K22" s="1">
        <v>0</v>
      </c>
      <c r="S22" s="120"/>
      <c r="T22" s="120"/>
      <c r="U22" s="120"/>
      <c r="V22" s="120"/>
      <c r="W22" s="120"/>
      <c r="X22" s="120"/>
      <c r="Y22" s="120"/>
      <c r="Z22" s="120"/>
    </row>
    <row r="23" spans="1:26" x14ac:dyDescent="0.35">
      <c r="A23" t="s">
        <v>8</v>
      </c>
      <c r="B23" s="1">
        <v>1316290</v>
      </c>
      <c r="J23" t="s">
        <v>8</v>
      </c>
      <c r="K23" s="1">
        <v>884005</v>
      </c>
      <c r="S23" s="120"/>
      <c r="T23" s="120"/>
      <c r="U23" s="120"/>
      <c r="V23" s="120"/>
      <c r="W23" s="120"/>
      <c r="X23" s="120"/>
      <c r="Y23" s="120"/>
      <c r="Z23" s="120"/>
    </row>
    <row r="24" spans="1:26" ht="14.5" customHeight="1" x14ac:dyDescent="0.35">
      <c r="A24" t="s">
        <v>9</v>
      </c>
      <c r="B24" s="1">
        <v>43037770</v>
      </c>
      <c r="J24" t="s">
        <v>9</v>
      </c>
      <c r="K24" s="1">
        <v>0</v>
      </c>
      <c r="S24" s="120"/>
      <c r="T24" s="120"/>
      <c r="U24" s="120"/>
      <c r="V24" s="120"/>
      <c r="W24" s="120"/>
      <c r="X24" s="120"/>
      <c r="Y24" s="120"/>
      <c r="Z24" s="120"/>
    </row>
    <row r="25" spans="1:26" x14ac:dyDescent="0.35">
      <c r="A25" t="s">
        <v>7</v>
      </c>
      <c r="B25" s="1">
        <v>9786330</v>
      </c>
      <c r="J25" t="s">
        <v>7</v>
      </c>
      <c r="K25" s="1">
        <v>75476680</v>
      </c>
      <c r="S25" s="120"/>
      <c r="T25" s="120"/>
      <c r="U25" s="120"/>
      <c r="V25" s="120"/>
      <c r="W25" s="120"/>
      <c r="X25" s="120"/>
      <c r="Y25" s="120"/>
      <c r="Z25" s="120"/>
    </row>
    <row r="26" spans="1:26" ht="14.5" customHeight="1" x14ac:dyDescent="0.35">
      <c r="A26" t="s">
        <v>3</v>
      </c>
      <c r="B26" s="1">
        <v>2289200</v>
      </c>
      <c r="J26" t="s">
        <v>3</v>
      </c>
      <c r="K26" s="1">
        <v>4781808.9171974519</v>
      </c>
      <c r="S26" s="120"/>
      <c r="T26" s="120"/>
      <c r="U26" s="120"/>
      <c r="V26" s="120"/>
      <c r="W26" s="120"/>
      <c r="X26" s="120"/>
      <c r="Y26" s="120"/>
      <c r="Z26" s="120"/>
    </row>
    <row r="27" spans="1:26" x14ac:dyDescent="0.35">
      <c r="A27" t="s">
        <v>6</v>
      </c>
      <c r="B27" s="1">
        <v>0</v>
      </c>
      <c r="J27" t="s">
        <v>6</v>
      </c>
      <c r="K27" s="1">
        <v>332000</v>
      </c>
      <c r="S27" s="120"/>
      <c r="T27" s="120"/>
      <c r="U27" s="120"/>
      <c r="V27" s="120"/>
      <c r="W27" s="120"/>
      <c r="X27" s="120"/>
      <c r="Y27" s="120"/>
      <c r="Z27" s="120"/>
    </row>
    <row r="28" spans="1:26" x14ac:dyDescent="0.35">
      <c r="A28" t="s">
        <v>5</v>
      </c>
      <c r="B28" s="1">
        <v>8069430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7923843</v>
      </c>
    </row>
    <row r="31" spans="1:26" x14ac:dyDescent="0.35">
      <c r="A31" t="s">
        <v>63</v>
      </c>
      <c r="B31" s="1">
        <v>0</v>
      </c>
      <c r="J31" t="s">
        <v>63</v>
      </c>
      <c r="K31" s="1">
        <v>0</v>
      </c>
    </row>
    <row r="32" spans="1:26" x14ac:dyDescent="0.35">
      <c r="A32" s="12" t="s">
        <v>64</v>
      </c>
      <c r="B32" s="13">
        <v>79264360</v>
      </c>
      <c r="J32" s="12" t="s">
        <v>64</v>
      </c>
      <c r="K32" s="13">
        <v>89398336.917197451</v>
      </c>
    </row>
    <row r="35" spans="1:15" x14ac:dyDescent="0.35">
      <c r="B35" t="s">
        <v>66</v>
      </c>
      <c r="C35" t="s">
        <v>67</v>
      </c>
      <c r="D35" t="s">
        <v>23</v>
      </c>
      <c r="H35" t="s">
        <v>67</v>
      </c>
      <c r="I35" t="s">
        <v>23</v>
      </c>
    </row>
    <row r="36" spans="1:15" x14ac:dyDescent="0.35">
      <c r="A36" t="s">
        <v>106</v>
      </c>
      <c r="B36" s="14">
        <v>85706520</v>
      </c>
      <c r="C36" s="14">
        <v>41555190</v>
      </c>
      <c r="D36" s="14">
        <v>44151330</v>
      </c>
      <c r="G36" t="s">
        <v>106</v>
      </c>
      <c r="H36" s="15">
        <v>0.48485447781569008</v>
      </c>
      <c r="I36" s="15">
        <v>0.51514552218430987</v>
      </c>
    </row>
    <row r="37" spans="1:15" x14ac:dyDescent="0.35">
      <c r="A37" t="s">
        <v>105</v>
      </c>
      <c r="B37" s="14">
        <v>168662696.91719747</v>
      </c>
      <c r="C37" s="14">
        <v>79264360</v>
      </c>
      <c r="D37" s="14">
        <v>89398336.917197451</v>
      </c>
      <c r="G37" t="s">
        <v>105</v>
      </c>
      <c r="H37" s="15">
        <v>0.46995785937724988</v>
      </c>
      <c r="I37" s="15">
        <v>0.53004214062275001</v>
      </c>
    </row>
    <row r="38" spans="1:15" x14ac:dyDescent="0.35">
      <c r="O38" s="17">
        <v>53639002150318.469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11367.71</v>
      </c>
      <c r="J11" s="19"/>
      <c r="K11" s="19"/>
      <c r="L11" s="19"/>
      <c r="M11" s="19"/>
      <c r="N11" s="19"/>
      <c r="O11" s="19"/>
      <c r="P11" s="19"/>
    </row>
    <row r="12" spans="1:16" ht="14.5" customHeight="1" thickBot="1" x14ac:dyDescent="0.35">
      <c r="A12" s="19"/>
      <c r="B12" s="19"/>
      <c r="C12" s="19"/>
      <c r="D12" s="19"/>
      <c r="E12" s="19"/>
      <c r="F12" s="19"/>
      <c r="G12" s="44" t="s">
        <v>72</v>
      </c>
      <c r="H12" s="45" t="s">
        <v>73</v>
      </c>
      <c r="I12" s="46">
        <v>7071010</v>
      </c>
      <c r="J12" s="19"/>
      <c r="K12" s="19"/>
      <c r="L12" s="19"/>
      <c r="M12" s="19"/>
      <c r="N12" s="19"/>
      <c r="O12" s="19"/>
      <c r="P12" s="19"/>
    </row>
    <row r="13" spans="1:16" ht="14.5" customHeight="1" thickBot="1" x14ac:dyDescent="0.35">
      <c r="A13" s="19"/>
      <c r="B13" s="19"/>
      <c r="C13" s="19"/>
      <c r="D13" s="19"/>
      <c r="E13" s="19"/>
      <c r="F13" s="19"/>
      <c r="G13" s="44" t="s">
        <v>74</v>
      </c>
      <c r="H13" s="45" t="s">
        <v>73</v>
      </c>
      <c r="I13" s="46">
        <v>85263010</v>
      </c>
      <c r="J13" s="19"/>
      <c r="K13" s="19"/>
      <c r="L13" s="19"/>
      <c r="M13" s="19"/>
      <c r="N13" s="19"/>
      <c r="O13" s="19"/>
      <c r="P13" s="19"/>
    </row>
    <row r="14" spans="1:16" ht="14.5" customHeight="1" thickBot="1" x14ac:dyDescent="0.35">
      <c r="A14" s="19"/>
      <c r="B14" s="19"/>
      <c r="C14" s="19"/>
      <c r="D14" s="19"/>
      <c r="E14" s="19"/>
      <c r="F14" s="19"/>
      <c r="G14" s="44" t="s">
        <v>75</v>
      </c>
      <c r="H14" s="45" t="s">
        <v>76</v>
      </c>
      <c r="I14" s="47">
        <v>14.837</v>
      </c>
      <c r="J14" s="19"/>
      <c r="K14" s="19"/>
      <c r="L14" s="19"/>
      <c r="M14" s="19"/>
      <c r="N14" s="19"/>
      <c r="O14" s="19"/>
      <c r="P14" s="19"/>
    </row>
    <row r="15" spans="1:16" ht="14.5" customHeight="1" thickBot="1" x14ac:dyDescent="0.35">
      <c r="A15" s="19"/>
      <c r="B15" s="19"/>
      <c r="C15" s="19"/>
      <c r="D15" s="19"/>
      <c r="E15" s="19"/>
      <c r="F15" s="19"/>
      <c r="G15" s="44" t="s">
        <v>77</v>
      </c>
      <c r="H15" s="45" t="s">
        <v>60</v>
      </c>
      <c r="I15" s="48">
        <v>103.83175016392508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17.378250151647908</v>
      </c>
      <c r="F40" s="78">
        <v>18.536800161757768</v>
      </c>
      <c r="G40" s="78">
        <v>19.695350171867627</v>
      </c>
      <c r="H40" s="78">
        <v>20.853900181977487</v>
      </c>
      <c r="I40" s="78">
        <v>22.01245019208735</v>
      </c>
      <c r="J40" s="54">
        <v>23.171000202197209</v>
      </c>
      <c r="K40" s="78">
        <v>24.329550212307069</v>
      </c>
      <c r="L40" s="78">
        <v>25.488100222416932</v>
      </c>
      <c r="M40" s="78">
        <v>26.646650232526792</v>
      </c>
      <c r="N40" s="78">
        <v>27.805200242636651</v>
      </c>
      <c r="O40" s="78">
        <v>28.963750252746511</v>
      </c>
      <c r="P40" s="19"/>
    </row>
    <row r="41" spans="1:16" x14ac:dyDescent="0.3">
      <c r="A41" s="19"/>
      <c r="B41" s="19"/>
      <c r="C41" s="55">
        <v>-0.2</v>
      </c>
      <c r="D41" s="56">
        <v>8626.2317999999996</v>
      </c>
      <c r="E41" s="90">
        <v>-0.11119166189975616</v>
      </c>
      <c r="F41" s="90">
        <v>-5.1937772693073425E-2</v>
      </c>
      <c r="G41" s="90">
        <v>7.3161165136095274E-3</v>
      </c>
      <c r="H41" s="90">
        <v>6.657000572029248E-2</v>
      </c>
      <c r="I41" s="90">
        <v>0.12582389492697543</v>
      </c>
      <c r="J41" s="90">
        <v>0.18507778413365839</v>
      </c>
      <c r="K41" s="90">
        <v>0.24433167334034112</v>
      </c>
      <c r="L41" s="90">
        <v>0.30358556254702429</v>
      </c>
      <c r="M41" s="90">
        <v>0.36283945175370724</v>
      </c>
      <c r="N41" s="90">
        <v>0.42209334096038997</v>
      </c>
      <c r="O41" s="90">
        <v>0.48134723016707293</v>
      </c>
      <c r="P41" s="19"/>
    </row>
    <row r="42" spans="1:16" x14ac:dyDescent="0.3">
      <c r="A42" s="19"/>
      <c r="B42" s="19"/>
      <c r="C42" s="55">
        <v>-0.15</v>
      </c>
      <c r="D42" s="56">
        <v>10782.78975</v>
      </c>
      <c r="E42" s="90">
        <v>0.11101042262530481</v>
      </c>
      <c r="F42" s="90">
        <v>0.18507778413365839</v>
      </c>
      <c r="G42" s="90">
        <v>0.25914514564201196</v>
      </c>
      <c r="H42" s="90">
        <v>0.33321250715036554</v>
      </c>
      <c r="I42" s="90">
        <v>0.40727986865871935</v>
      </c>
      <c r="J42" s="90">
        <v>0.48134723016707293</v>
      </c>
      <c r="K42" s="90">
        <v>0.55541459167542651</v>
      </c>
      <c r="L42" s="90">
        <v>0.62948195318378031</v>
      </c>
      <c r="M42" s="90">
        <v>0.70354931469213389</v>
      </c>
      <c r="N42" s="90">
        <v>0.77761667620048769</v>
      </c>
      <c r="O42" s="90">
        <v>0.85168403770884105</v>
      </c>
      <c r="P42" s="19"/>
    </row>
    <row r="43" spans="1:16" x14ac:dyDescent="0.3">
      <c r="A43" s="19"/>
      <c r="B43" s="19"/>
      <c r="C43" s="55">
        <v>-0.1</v>
      </c>
      <c r="D43" s="56">
        <v>12685.635</v>
      </c>
      <c r="E43" s="90">
        <v>0.30707108544153505</v>
      </c>
      <c r="F43" s="90">
        <v>0.3942091578043041</v>
      </c>
      <c r="G43" s="90">
        <v>0.48134723016707293</v>
      </c>
      <c r="H43" s="90">
        <v>0.56848530252984197</v>
      </c>
      <c r="I43" s="90">
        <v>0.65562337489261124</v>
      </c>
      <c r="J43" s="90">
        <v>0.74276144725538007</v>
      </c>
      <c r="K43" s="90">
        <v>0.8298995196181489</v>
      </c>
      <c r="L43" s="90">
        <v>0.91703759198091817</v>
      </c>
      <c r="M43" s="90">
        <v>1.0041756643436868</v>
      </c>
      <c r="N43" s="90">
        <v>1.0913137367064563</v>
      </c>
      <c r="O43" s="90">
        <v>1.1784518090692249</v>
      </c>
      <c r="P43" s="19"/>
    </row>
    <row r="44" spans="1:16" x14ac:dyDescent="0.3">
      <c r="A44" s="19"/>
      <c r="B44" s="19"/>
      <c r="C44" s="55">
        <v>-0.05</v>
      </c>
      <c r="D44" s="56">
        <v>14095.15</v>
      </c>
      <c r="E44" s="90">
        <v>0.45230120604614998</v>
      </c>
      <c r="F44" s="90">
        <v>0.54912128644922653</v>
      </c>
      <c r="G44" s="90">
        <v>0.64594136685230308</v>
      </c>
      <c r="H44" s="90">
        <v>0.74276144725537963</v>
      </c>
      <c r="I44" s="90">
        <v>0.83958152765845662</v>
      </c>
      <c r="J44" s="90">
        <v>0.93640160806153316</v>
      </c>
      <c r="K44" s="90">
        <v>1.0332216884646099</v>
      </c>
      <c r="L44" s="90">
        <v>1.1300417688676867</v>
      </c>
      <c r="M44" s="90">
        <v>1.2268618492707635</v>
      </c>
      <c r="N44" s="90">
        <v>1.3236819296738398</v>
      </c>
      <c r="O44" s="90">
        <v>1.4205020100769166</v>
      </c>
      <c r="P44" s="19"/>
    </row>
    <row r="45" spans="1:16" x14ac:dyDescent="0.3">
      <c r="A45" s="19"/>
      <c r="B45" s="19"/>
      <c r="C45" s="51" t="s">
        <v>86</v>
      </c>
      <c r="D45" s="57">
        <v>14837</v>
      </c>
      <c r="E45" s="90">
        <v>0.52873811162752626</v>
      </c>
      <c r="F45" s="90">
        <v>0.63065398573602827</v>
      </c>
      <c r="G45" s="90">
        <v>0.73256985984452982</v>
      </c>
      <c r="H45" s="90">
        <v>0.83448573395303138</v>
      </c>
      <c r="I45" s="90">
        <v>0.93640160806153339</v>
      </c>
      <c r="J45" s="90">
        <v>1.0383174821700352</v>
      </c>
      <c r="K45" s="90">
        <v>1.1402333562785367</v>
      </c>
      <c r="L45" s="90">
        <v>1.2421492303870387</v>
      </c>
      <c r="M45" s="90">
        <v>1.3440651044955403</v>
      </c>
      <c r="N45" s="90">
        <v>1.4459809786040418</v>
      </c>
      <c r="O45" s="90">
        <v>1.5478968527125438</v>
      </c>
      <c r="P45" s="19"/>
    </row>
    <row r="46" spans="1:16" ht="14.5" customHeight="1" x14ac:dyDescent="0.3">
      <c r="A46" s="19"/>
      <c r="B46" s="19"/>
      <c r="C46" s="55">
        <v>0.05</v>
      </c>
      <c r="D46" s="56">
        <v>15578.85</v>
      </c>
      <c r="E46" s="90">
        <v>0.60517501720890277</v>
      </c>
      <c r="F46" s="90">
        <v>0.71218668502282934</v>
      </c>
      <c r="G46" s="90">
        <v>0.81919835283675613</v>
      </c>
      <c r="H46" s="90">
        <v>0.92621002065068292</v>
      </c>
      <c r="I46" s="90">
        <v>1.0332216884646099</v>
      </c>
      <c r="J46" s="90">
        <v>1.1402333562785367</v>
      </c>
      <c r="K46" s="90">
        <v>1.2472450240924635</v>
      </c>
      <c r="L46" s="90">
        <v>1.3542566919063908</v>
      </c>
      <c r="M46" s="90">
        <v>1.4612683597203175</v>
      </c>
      <c r="N46" s="90">
        <v>1.5682800275342443</v>
      </c>
      <c r="O46" s="90">
        <v>1.6752916953481707</v>
      </c>
      <c r="P46" s="19"/>
    </row>
    <row r="47" spans="1:16" x14ac:dyDescent="0.3">
      <c r="A47" s="19"/>
      <c r="B47" s="19"/>
      <c r="C47" s="55">
        <v>0.1</v>
      </c>
      <c r="D47" s="56">
        <v>17136.735000000001</v>
      </c>
      <c r="E47" s="90">
        <v>0.76569251892979295</v>
      </c>
      <c r="F47" s="90">
        <v>0.88340535352511251</v>
      </c>
      <c r="G47" s="90">
        <v>1.0011181881204321</v>
      </c>
      <c r="H47" s="90">
        <v>1.1188310227157512</v>
      </c>
      <c r="I47" s="90">
        <v>1.2365438573110712</v>
      </c>
      <c r="J47" s="90">
        <v>1.3542566919063908</v>
      </c>
      <c r="K47" s="90">
        <v>1.4719695265017099</v>
      </c>
      <c r="L47" s="90">
        <v>1.5896823610970299</v>
      </c>
      <c r="M47" s="90">
        <v>1.7073951956923494</v>
      </c>
      <c r="N47" s="90">
        <v>1.825108030287669</v>
      </c>
      <c r="O47" s="90">
        <v>1.9428208648829881</v>
      </c>
      <c r="P47" s="19"/>
    </row>
    <row r="48" spans="1:16" x14ac:dyDescent="0.3">
      <c r="A48" s="19"/>
      <c r="B48" s="19"/>
      <c r="C48" s="55">
        <v>0.15</v>
      </c>
      <c r="D48" s="56">
        <v>19707.24525</v>
      </c>
      <c r="E48" s="90">
        <v>1.0305463967692616</v>
      </c>
      <c r="F48" s="90">
        <v>1.1659161565538794</v>
      </c>
      <c r="G48" s="90">
        <v>1.3012859163384967</v>
      </c>
      <c r="H48" s="90">
        <v>1.436655676123114</v>
      </c>
      <c r="I48" s="90">
        <v>1.5720254359077317</v>
      </c>
      <c r="J48" s="90">
        <v>1.707395195692349</v>
      </c>
      <c r="K48" s="90">
        <v>1.8427649554769663</v>
      </c>
      <c r="L48" s="90">
        <v>1.978134715261584</v>
      </c>
      <c r="M48" s="90">
        <v>2.1135044750462018</v>
      </c>
      <c r="N48" s="90">
        <v>2.2488742348308186</v>
      </c>
      <c r="O48" s="90">
        <v>2.3842439946154359</v>
      </c>
      <c r="P48" s="19"/>
    </row>
    <row r="49" spans="1:16" ht="14.5" thickBot="1" x14ac:dyDescent="0.35">
      <c r="A49" s="19"/>
      <c r="B49" s="19"/>
      <c r="C49" s="55">
        <v>0.2</v>
      </c>
      <c r="D49" s="58">
        <v>23648.694299999999</v>
      </c>
      <c r="E49" s="90">
        <v>1.436655676123114</v>
      </c>
      <c r="F49" s="90">
        <v>1.5990993878646549</v>
      </c>
      <c r="G49" s="90">
        <v>1.7615430996061958</v>
      </c>
      <c r="H49" s="90">
        <v>1.9239868113477367</v>
      </c>
      <c r="I49" s="90">
        <v>2.0864305230892781</v>
      </c>
      <c r="J49" s="90">
        <v>2.2488742348308186</v>
      </c>
      <c r="K49" s="90">
        <v>2.4113179465723595</v>
      </c>
      <c r="L49" s="90">
        <v>2.5737616583139014</v>
      </c>
      <c r="M49" s="90">
        <v>2.7362053700554418</v>
      </c>
      <c r="N49" s="90">
        <v>2.8986490817969823</v>
      </c>
      <c r="O49" s="90">
        <v>3.0610927935385233</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2025-12-02T14:48:09Z</dcterms:modified>
</cp:coreProperties>
</file>