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finagro-my.sharepoint.com/personal/rbojaca_finagro_com_co/Documents/MRA - Comunicaciones/2025Q3/"/>
    </mc:Choice>
  </mc:AlternateContent>
  <xr:revisionPtr revIDLastSave="1" documentId="13_ncr:1_{2AE0B2EE-C79B-4296-9275-D8474068EF8A}" xr6:coauthVersionLast="47" xr6:coauthVersionMax="47" xr10:uidLastSave="{EA87EE3E-0786-44C1-8532-E860D411B20A}"/>
  <bookViews>
    <workbookView xWindow="-110" yWindow="-110" windowWidth="19420" windowHeight="10300" firstSheet="1" activeTab="2"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<sst xmlns="http://schemas.openxmlformats.org/spreadsheetml/2006/main" count="236" uniqueCount="135">
  <si>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</si>
  <si>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</si>
  <si>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</si>
  <si>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</si>
  <si>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</si>
  <si>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</si>
  <si>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</si>
  <si>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</si>
  <si>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</si>
  <si>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</si>
  <si>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</si>
  <si>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</si>
  <si>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</si>
  <si>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</si>
  <si>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</si>
  <si>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</si>
  <si>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</si>
  <si>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</si>
  <si>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</si>
  <si>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</si>
  <si>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</si>
  <si>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</si>
  <si>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</si>
  <si>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</si>
  <si>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</si>
  <si>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</si>
  <si>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</si>
  <si>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</si>
  <si>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</si>
  <si>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</si>
  <si>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</si>
  <si>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</si>
  <si>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</si>
  <si>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</si>
  <si>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</si>
  <si>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</si>
  <si>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</si>
  <si>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</si>
  <si>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</si>
  <si>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</si>
  <si>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</si>
  <si>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</si>
  <si>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</si>
  <si>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</si>
  <si>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</si>
  <si>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</si>
  <si>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</si>
  <si>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</si>
  <si>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</si>
  <si>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</si>
  <si>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</si>
  <si>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</si>
  <si>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</si>
  <si>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</si>
  <si>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</si>
  <si>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</si>
  <si>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</si>
  <si>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</si>
  <si>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</si>
  <si>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</si>
  <si>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</si>
  <si>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</si>
  <si>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</si>
  <si>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</si>
  <si>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</si>
  <si>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</si>
  <si>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</si>
  <si>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</si>
  <si>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</si>
  <si>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</si>
  <si>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</si>
  <si>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</si>
  <si>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</si>
  <si>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</si>
  <si>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</si>
  <si>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</si>
  <si>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</si>
  <si>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</si>
  <si>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</si>
  <si>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</si>
  <si>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</si>
  <si>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</si>
  <si>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</si>
  <si>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</si>
  <si>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</si>
  <si>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</si>
  <si>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</si>
  <si>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</si>
  <si>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</si>
  <si>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</si>
  <si>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</si>
  <si>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</si>
  <si>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</si>
  <si>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</si>
  <si>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</si>
  <si>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</si>
  <si>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</si>
  <si>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</si>
  <si>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</si>
  <si>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</si>
  <si>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</si>
  <si>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</si>
  <si>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</si>
  <si>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RIEGO TECNIFICADO RIEGO CESAR CODAZZI</t>
  </si>
  <si>
    <t>Premio ALIDE 2025 a la Gestión y Modernización Tecnológica – Por el aplicativo Decision.</t>
  </si>
  <si>
    <t>2025 Q3</t>
  </si>
  <si>
    <t>2023 Q2</t>
  </si>
  <si>
    <t>Material de propagacion: Plántula // Distancia de siembra: 3 X 3 // Densidad de siembra - Plantas/Ha.: 900 // Duracion del ciclo: 30 años // Productividad/Ha/Ciclo: 45180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3.445  // % Rendimiento 1ra. Calidad: 1 // % Rendimiento 2da. Calidad: NA // Precio de venta ponderado por calidad: $23.171 // Valor Jornal: $70.000 // Otros: En estas fincas se utiliza riego favorecido, generalmente por aspersión en la época de verano. Se instala y se debe mover los aspersores de un sitio a otro de noviembre hasta abril. Sombríos: Robles, Abarco y plátano. Los maderables se aprovechan después de 15 años. El plátano genera producción que generalmente va hasta el año 3. A pesar de que se comerciliza el cacao en baba, los jornales de cosecha y beneficio, así como el precio y producción de cacao baba se llevan a cacao seco, para efectos de la actualización. Fincas ubicadas a una altura de entre 600 y 700 msnm. Entrevistas a productores entre 2.5 a 4 hectáreas.
 Generalmente una ha con riego es mas costosa de implementar que sin  riego pero para este ejercicio se ve reflejado menor costo que sin riego, aunque esta informacion reflejada aquí es cohente con la recolectada en campo.</t>
  </si>
  <si>
    <t>El presente documento corresponde a una actualización del documento PDF de la AgroGuía correspondiente a Cacao Riego Tecnificado Riego Cesar Codazzi publicada en la página web, y consta de las siguientes partes:</t>
  </si>
  <si>
    <t>- Flujo anualizado de los ingresos (precio y rendimiento) y los costos de producción para una hectárea de
Cacao Riego Tecnificado Riego Cesar Codazzi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</si>
  <si>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Riego Tecnificado Riego Cesar Codazzi.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</si>
  <si>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</si>
  <si>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</si>
  <si>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</si>
  <si>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</si>
  <si>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Riego Tecnificado Riego Cesar Codazzi.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</si>
  <si>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</si>
  <si>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</si>
  <si>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Riego Tecnificado Riego Cesar Codazzi, en lo que respecta a la mano de obra incluye actividades como la preparación del terreno, la siembra, el trazado y el ahoyado, entre otras, y ascienden a un total de $3,2 millones de pesos (equivalente a 46 jornales). En cuanto a los insumos, se incluyen los gastos relacionados con el material vegetal y las enmiendas, que en conjunto ascienden a  $3,9 millones.</t>
  </si>
  <si>
    <t>*** Los costos de sostenimiento del año 1 comprenden tanto los gastos relacionados con la mano de obra como aquellos asociados con los insumos necesarios desde el momento de la siembra de las plantas hasta finalizar el año 1. Para el caso de Cacao Riego Tecnificado Riego Cesar Codazzi, en lo que respecta a la mano de obra incluye actividades como la fertilización, riego, control de malezas, plagas y enfermedades, entre otras, y ascienden a un total de $8,8 millones de pesos (equivalente a 125 jornales). En cuanto a los insumos, se incluyen los fertilizantes, plaguicidas, transportes, entre otras, que en conjunto ascienden a  $11,0 millones.</t>
  </si>
  <si>
    <t>Nota 1: en caso de utilizar esta información para el desarrollo de otras publicaciones, por favor citar FINAGRO, "Agro Guía - Marcos de Referencia Agroeconómicos"</t>
  </si>
  <si>
    <t>Los costos totales del ciclo para esta actualización (2025 Q3) equivalen a $202,2 millones, en comparación con los costos del marco original que ascienden a $184,9 millones, (mes de publicación del marco: junio - 2023).
La rentabilidad actualizada (2025 Q3) subió frente a la rentabilidad de la primera AgroGuía, pasando del 58,9% al 472,5%. Mientras que el crecimiento de los costos fue del 109,3%, el crecimiento de los ingresos fue del 257,5%.</t>
  </si>
  <si>
    <t>En cuanto a los costos de mano de obra de la AgroGuía actualizada, se destaca la participación de cosecha y beneficio seguido de riego, que representan el 36% y el 24% del costo total, respectivamente. En cuanto a los costos de insumos, se destaca la participación de fertilización seguido de riego, que representan el 78% y el 14% del costo total, respectivamente.</t>
  </si>
  <si>
    <t>A continuación, se presenta la desagregación de los costos de mano de obra e insumos según las diferentes actividades vinculadas a la producción de CACAO RIEGO TECNIFICADO RIEGO CESAR CODAZZI</t>
  </si>
  <si>
    <t>En cuanto a los costos de mano de obra, se destaca la participación de cosecha y beneficio segido por riego que representan el 36% y el 24% del costo total, respectivamente. En cuanto a los costos de insumos, se destaca la participación de fertilización segido por riego que representan el 87% y el 8% del costo total, respectivamente.</t>
  </si>
  <si>
    <t>En cuanto a los costos de mano de obra, se destaca la participación de cosecha y beneficio segido por riego que representan el 36% y el 24% del costo total, respectivamente. En cuanto a los costos de insumos, se destaca la participación de fertilización segido por riego que representan el 78% y el 14% del costo total, respectivamente.</t>
  </si>
  <si>
    <t>En cuanto a los costos de mano de obra, se destaca la participación de cosecha y beneficio segido por riego que representan el 36% y el 24% del costo total, respectivamente.</t>
  </si>
  <si>
    <t>En cuanto a los costos de insumos, se destaca la participación de fertilización segido por riego que representan el 78% y el 14% del costo total, respectivamente.</t>
  </si>
  <si>
    <t>En cuanto a los costos de insumos, se destaca la participación de fertilización segido por riego que representan el 87% y el 8% del costo total, respectivamente.</t>
  </si>
  <si>
    <t>En cuanto a los costos de mano de obra, se destaca la participación de cosecha y beneficio segido por riego que representan el 36% y el 24% del costo total, respectivamente.En cuanto a los costos de insumos, se destaca la participación de fertilización segido por riego que representan el 87% y el 8% del costo total, respectivamente.</t>
  </si>
  <si>
    <t>De acuerdo con el comportamiento histórico del sistema productivo, se efectuó un análisis de sensibilidad del margen de utilidad obtenido en la producción de CACAO RIEGO TECNIFICADO RIEGO CESAR CODAZZI, frente a diferentes escenarios de variación de precios de venta en finca y rendimientos probables (kg/ha).</t>
  </si>
  <si>
    <t>Con un precio ponderado de COP $ 23.171/kg y con un rendimiento por hectárea de 49.950 kg por ciclo; el margen de utilidad obtenido en la producción de 0 es del 83%.</t>
  </si>
  <si>
    <t>El precio mínimo ponderado para cubrir los costos de producción, con un rendimiento de 49.950 kg para todo el ciclo de producción, es COP $ 4.047/kg.</t>
  </si>
  <si>
    <t>El rendimiento mínimo por ha/ciclo para cubrir los costos de producción, con un precio ponderado de COP $ 23.171, es de 8.847 kg/ha para todo el ciclo.</t>
  </si>
  <si>
    <t>El siguiente cuadro presenta diferentes escenarios de rentabilidad para el sistema productivo de CACAO RIEGO TECNIFICADO RIEGO CESAR CODAZZI,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</si>
</sst>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 #,##0.00_);_(* \(#,##0.00\);_(* &quot;-&quot;??_);_(@_)"/>
    <numFmt numFmtId="167" formatCode="_-&quot;$&quot;* \ #,##0_-;\-&quot;$&quot;* \ #,##0_-;_-&quot;$&quot;* \ &quot;-&quot;_-;_-@_-"/>
    <numFmt numFmtId="168" formatCode="_-* #,##0_-;\-* #,##0_-;_-* &quot;-&quot;??_-;_-@_-"/>
    <numFmt numFmtId="169" formatCode="_-* #,##0.0_-;\-* #,##0.0_-;_-* &quot;-&quot;??_-;_-@_-"/>
    <numFmt numFmtId="170" formatCode="_ * #,##0_ ;_ * \-#,##0_ ;_ * &quot;-&quot;??_ ;_ @_ "/>
    <numFmt numFmtId="171" formatCode="_ * #,##0.000_ ;_ * \-#,##0.000_ ;_ * &quot;-&quot;??_ ;_ @_ "/>
    <numFmt numFmtId="172" formatCode="&quot;$&quot;\ #,##0"/>
    <numFmt numFmtId="173"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6" fontId="0" fillId="0" borderId="0" xfId="1" applyFont="1"/>
    <xf numFmtId="168"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7"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8" fontId="11" fillId="2" borderId="1" xfId="1" applyNumberFormat="1" applyFont="1" applyFill="1" applyBorder="1"/>
    <xf numFmtId="169" fontId="11" fillId="2" borderId="1" xfId="1" applyNumberFormat="1" applyFont="1" applyFill="1" applyBorder="1"/>
    <xf numFmtId="167"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8"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2" fontId="11" fillId="0" borderId="19" xfId="0" applyNumberFormat="1" applyFont="1" applyBorder="1" applyAlignment="1">
      <alignment horizontal="right" wrapText="1"/>
    </xf>
    <xf numFmtId="173" fontId="11" fillId="0" borderId="19" xfId="0" applyNumberFormat="1" applyFont="1" applyBorder="1" applyAlignment="1">
      <alignment horizontal="right" wrapText="1"/>
    </xf>
    <xf numFmtId="168"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1" fontId="17" fillId="8" borderId="1" xfId="1" applyNumberFormat="1" applyFont="1" applyFill="1" applyBorder="1"/>
    <xf numFmtId="0" fontId="21" fillId="8" borderId="0" xfId="0" applyFont="1" applyFill="1"/>
    <xf numFmtId="170" fontId="17" fillId="10" borderId="3" xfId="1" applyNumberFormat="1" applyFont="1" applyFill="1" applyBorder="1"/>
    <xf numFmtId="170" fontId="17" fillId="8" borderId="3" xfId="1" applyNumberFormat="1" applyFont="1" applyFill="1" applyBorder="1"/>
    <xf numFmtId="170"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7"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8" fontId="12" fillId="2" borderId="0" xfId="1" applyNumberFormat="1" applyFont="1" applyFill="1" applyBorder="1"/>
    <xf numFmtId="169"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1"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7" fontId="12" fillId="0" borderId="0" xfId="3" applyNumberFormat="1" applyFont="1" applyFill="1" applyBorder="1" applyAlignment="1">
      <alignment horizontal="right" shrinkToFit="1"/>
    </xf>
    <xf numFmtId="168" fontId="12" fillId="0" borderId="0" xfId="1" applyNumberFormat="1" applyFont="1" applyFill="1" applyBorder="1"/>
    <xf numFmtId="169"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0C904F3D-C1C4-034B-35D0-245CBB065A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78B06DB8-519D-2BF9-0FCD-F3AD02C484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4C60EB6-6E03-A3F4-41A3-7447B15C93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601708</xdr:colOff>
      <xdr:row>12</xdr:row>
      <xdr:rowOff>157252</xdr:rowOff>
    </xdr:from>
    <xdr:to>
      <xdr:col>9</xdr:col>
      <xdr:colOff>80695</xdr:colOff>
      <xdr:row>31</xdr:row>
      <xdr:rowOff>23712</xdr:rowOff>
    </xdr:to>
    <xdr:pic>
      <xdr:nvPicPr>
        <xdr:cNvPr id="20" name="Imagen 19">
          <a:extLst>
            <a:ext uri="{FF2B5EF4-FFF2-40B4-BE49-F238E27FC236}">
              <a16:creationId xmlns:a16="http://schemas.microsoft.com/office/drawing/2014/main" id="{AEE2DF71-7D24-9302-D0E5-95ACFD10413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612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2FF0A280-F81B-845C-204C-95B600DC7F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CFCB3E5-96E5-3900-8046-97250E876A3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A93B310F-9DDF-ED52-5B9D-67B13681AEE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FF37ACF-B1B5-3AC8-50FE-A31100B797A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63C1725E-ECC6-64F5-E433-40E09F8C9F1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166875D6-6495-8FBF-5DE1-C108E3AA4B3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opLeftCell="A8" workbookViewId="0">
      <selection activeCell="A21" sqref="A21:A24"/>
    </sheetView>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00" t="s">
        <v>82</v>
      </c>
      <c r="C7" s="100"/>
      <c r="D7" s="100"/>
      <c r="E7" s="100"/>
      <c r="F7" s="100"/>
      <c r="G7" s="100"/>
      <c r="H7" s="100"/>
      <c r="I7" s="100"/>
      <c r="J7" s="100"/>
      <c r="K7" s="100"/>
      <c r="L7" s="100"/>
    </row>
    <row r="9" spans="1:12" ht="14.25" customHeight="1" x14ac:dyDescent="0.3">
      <c r="B9" s="111" t="s">
        <v>108</v>
      </c>
      <c r="C9" s="111"/>
      <c r="D9" s="111"/>
      <c r="E9" s="111"/>
      <c r="F9" s="111"/>
      <c r="G9" s="111"/>
      <c r="H9" s="111"/>
      <c r="I9" s="111"/>
      <c r="J9" s="111"/>
      <c r="K9" s="111"/>
      <c r="L9" s="111"/>
    </row>
    <row r="10" spans="1:12" x14ac:dyDescent="0.3">
      <c r="B10" s="111"/>
      <c r="C10" s="111"/>
      <c r="D10" s="111"/>
      <c r="E10" s="111"/>
      <c r="F10" s="111"/>
      <c r="G10" s="111"/>
      <c r="H10" s="111"/>
      <c r="I10" s="111"/>
      <c r="J10" s="111"/>
      <c r="K10" s="111"/>
      <c r="L10" s="111"/>
    </row>
    <row r="12" spans="1:12" x14ac:dyDescent="0.3">
      <c r="A12" s="110" t="s">
        <v>89</v>
      </c>
      <c r="B12" s="104" t="s">
        <v>109</v>
      </c>
      <c r="C12" s="103"/>
      <c r="D12" s="103"/>
      <c r="E12" s="103"/>
      <c r="F12" s="103"/>
      <c r="G12" s="103"/>
      <c r="H12" s="103"/>
      <c r="I12" s="103"/>
      <c r="J12" s="103"/>
      <c r="K12" s="103"/>
      <c r="L12" s="103"/>
    </row>
    <row r="13" spans="1:12" x14ac:dyDescent="0.3">
      <c r="A13" s="110"/>
      <c r="B13" s="104"/>
      <c r="C13" s="103"/>
      <c r="D13" s="103"/>
      <c r="E13" s="103"/>
      <c r="F13" s="103"/>
      <c r="G13" s="103"/>
      <c r="H13" s="103"/>
      <c r="I13" s="103"/>
      <c r="J13" s="103"/>
      <c r="K13" s="103"/>
      <c r="L13" s="103"/>
    </row>
    <row r="14" spans="1:12" x14ac:dyDescent="0.3">
      <c r="A14" s="110"/>
      <c r="B14" s="104"/>
      <c r="C14" s="103"/>
      <c r="D14" s="103"/>
      <c r="E14" s="103"/>
      <c r="F14" s="103"/>
      <c r="G14" s="103"/>
      <c r="H14" s="103"/>
      <c r="I14" s="103"/>
      <c r="J14" s="103"/>
      <c r="K14" s="103"/>
      <c r="L14" s="103"/>
    </row>
    <row r="15" spans="1:12" x14ac:dyDescent="0.3">
      <c r="A15" s="42"/>
      <c r="B15" s="104"/>
      <c r="C15" s="103"/>
      <c r="D15" s="103"/>
      <c r="E15" s="103"/>
      <c r="F15" s="103"/>
      <c r="G15" s="103"/>
      <c r="H15" s="103"/>
      <c r="I15" s="103"/>
      <c r="J15" s="103"/>
      <c r="K15" s="103"/>
      <c r="L15" s="103"/>
    </row>
    <row r="16" spans="1:12" x14ac:dyDescent="0.3">
      <c r="A16" s="106" t="s">
        <v>90</v>
      </c>
      <c r="B16" s="104" t="s">
        <v>110</v>
      </c>
      <c r="C16" s="103"/>
      <c r="D16" s="103"/>
      <c r="E16" s="103"/>
      <c r="F16" s="103"/>
      <c r="G16" s="103"/>
      <c r="H16" s="103"/>
      <c r="I16" s="103"/>
      <c r="J16" s="103"/>
      <c r="K16" s="103"/>
      <c r="L16" s="103"/>
    </row>
    <row r="17" spans="1:18" x14ac:dyDescent="0.3">
      <c r="A17" s="106"/>
      <c r="B17" s="104"/>
      <c r="C17" s="103"/>
      <c r="D17" s="103"/>
      <c r="E17" s="103"/>
      <c r="F17" s="103"/>
      <c r="G17" s="103"/>
      <c r="H17" s="103"/>
      <c r="I17" s="103"/>
      <c r="J17" s="103"/>
      <c r="K17" s="103"/>
      <c r="L17" s="103"/>
    </row>
    <row r="18" spans="1:18" x14ac:dyDescent="0.3">
      <c r="A18" s="106"/>
      <c r="B18" s="104"/>
      <c r="C18" s="103"/>
      <c r="D18" s="103"/>
      <c r="E18" s="103"/>
      <c r="F18" s="103"/>
      <c r="G18" s="103"/>
      <c r="H18" s="103"/>
      <c r="I18" s="103"/>
      <c r="J18" s="103"/>
      <c r="K18" s="103"/>
      <c r="L18" s="103"/>
    </row>
    <row r="19" spans="1:18" ht="27.75" customHeight="1" x14ac:dyDescent="0.3">
      <c r="A19" s="106"/>
      <c r="B19" s="104"/>
      <c r="C19" s="103"/>
      <c r="D19" s="103"/>
      <c r="E19" s="103"/>
      <c r="F19" s="103"/>
      <c r="G19" s="103"/>
      <c r="H19" s="103"/>
      <c r="I19" s="103"/>
      <c r="J19" s="103"/>
      <c r="K19" s="103"/>
      <c r="L19" s="103"/>
    </row>
    <row r="20" spans="1:18" x14ac:dyDescent="0.3">
      <c r="A20" s="42"/>
      <c r="B20" s="103" t="s">
        <v>111</v>
      </c>
      <c r="C20" s="103"/>
      <c r="D20" s="103"/>
      <c r="E20" s="103"/>
      <c r="F20" s="103"/>
      <c r="G20" s="103"/>
      <c r="H20" s="103"/>
      <c r="I20" s="103"/>
      <c r="J20" s="103"/>
      <c r="K20" s="103"/>
      <c r="L20" s="103"/>
    </row>
    <row r="21" spans="1:18" ht="24" customHeight="1" x14ac:dyDescent="0.3">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3">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3">
      <c r="A23" s="107"/>
      <c r="B23" s="103"/>
      <c r="C23" s="103"/>
      <c r="D23" s="103"/>
      <c r="E23" s="103"/>
      <c r="F23" s="103"/>
      <c r="G23" s="103"/>
      <c r="H23" s="103"/>
      <c r="I23" s="103"/>
      <c r="J23" s="103"/>
      <c r="K23" s="103"/>
      <c r="L23" s="103"/>
      <c r="M23" s="99"/>
      <c r="N23" s="98"/>
      <c r="O23" s="98"/>
      <c r="P23" s="98"/>
      <c r="Q23" s="98"/>
      <c r="R23" s="98"/>
    </row>
    <row r="24" spans="1:18" ht="24.75" customHeight="1" x14ac:dyDescent="0.3">
      <c r="A24" s="107"/>
      <c r="B24" s="103"/>
      <c r="C24" s="103"/>
      <c r="D24" s="103"/>
      <c r="E24" s="103"/>
      <c r="F24" s="103"/>
      <c r="G24" s="103"/>
      <c r="H24" s="103"/>
      <c r="I24" s="103"/>
      <c r="J24" s="103"/>
      <c r="K24" s="103"/>
      <c r="L24" s="103"/>
      <c r="M24" s="99" t="s">
        <v>112</v>
      </c>
      <c r="N24" s="98" t="s">
        <v>96</v>
      </c>
      <c r="O24" s="98"/>
      <c r="P24" s="98"/>
      <c r="Q24" s="98"/>
      <c r="R24" s="98"/>
    </row>
    <row r="25" spans="1:18" x14ac:dyDescent="0.3">
      <c r="B25" s="103"/>
      <c r="C25" s="103"/>
      <c r="D25" s="103"/>
      <c r="E25" s="103"/>
      <c r="F25" s="103"/>
      <c r="G25" s="103"/>
      <c r="H25" s="103"/>
      <c r="I25" s="103"/>
      <c r="J25" s="103"/>
      <c r="K25" s="103"/>
      <c r="L25" s="103"/>
      <c r="M25" s="99"/>
      <c r="N25" s="98"/>
      <c r="O25" s="98"/>
      <c r="P25" s="98"/>
      <c r="Q25" s="98"/>
      <c r="R25" s="98"/>
    </row>
    <row r="26" spans="1:18" ht="24" customHeight="1" x14ac:dyDescent="0.3">
      <c r="B26" s="103"/>
      <c r="C26" s="103"/>
      <c r="D26" s="103"/>
      <c r="E26" s="103"/>
      <c r="F26" s="103"/>
      <c r="G26" s="103"/>
      <c r="H26" s="103"/>
      <c r="I26" s="103"/>
      <c r="J26" s="103"/>
      <c r="K26" s="103"/>
      <c r="L26" s="103"/>
      <c r="M26" s="99" t="s">
        <v>112</v>
      </c>
      <c r="N26" s="98" t="s">
        <v>104</v>
      </c>
      <c r="O26" s="98"/>
      <c r="P26" s="98"/>
      <c r="Q26" s="98"/>
      <c r="R26" s="98"/>
    </row>
    <row r="27" spans="1:18" ht="12" customHeight="1" x14ac:dyDescent="0.3">
      <c r="B27" s="103"/>
      <c r="C27" s="103"/>
      <c r="D27" s="103"/>
      <c r="E27" s="103"/>
      <c r="F27" s="103"/>
      <c r="G27" s="103"/>
      <c r="H27" s="103"/>
      <c r="I27" s="103"/>
      <c r="J27" s="103"/>
      <c r="K27" s="103"/>
      <c r="L27" s="103"/>
      <c r="M27" s="99"/>
      <c r="N27" s="98"/>
      <c r="O27" s="98"/>
      <c r="P27" s="98"/>
      <c r="Q27" s="98"/>
      <c r="R27" s="98"/>
    </row>
    <row r="28" spans="1:18" hidden="1" x14ac:dyDescent="0.3"/>
    <row r="29" spans="1:18" hidden="1" x14ac:dyDescent="0.3"/>
    <row r="31" spans="1:18" ht="34" customHeight="1" x14ac:dyDescent="0.3">
      <c r="A31" s="105" t="s">
        <v>113</v>
      </c>
      <c r="B31" s="105"/>
      <c r="C31" s="105"/>
      <c r="D31" s="105"/>
      <c r="E31" s="105"/>
      <c r="F31" s="105"/>
      <c r="G31" s="105"/>
      <c r="H31" s="105"/>
      <c r="I31" s="105"/>
      <c r="J31" s="105"/>
      <c r="K31" s="105"/>
      <c r="L31" s="105"/>
    </row>
    <row r="75" spans="1:11" x14ac:dyDescent="0.3">
      <c r="A75" s="108" t="s">
        <v>114</v>
      </c>
      <c r="B75" s="109"/>
      <c r="C75" s="109"/>
      <c r="D75" s="109"/>
      <c r="E75" s="109"/>
      <c r="F75" s="109"/>
      <c r="G75" s="109"/>
      <c r="H75" s="109"/>
      <c r="I75" s="109"/>
      <c r="J75" s="109"/>
      <c r="K75" s="109"/>
    </row>
    <row r="76" spans="1:11" x14ac:dyDescent="0.3">
      <c r="A76" s="108"/>
      <c r="B76" s="109"/>
      <c r="C76" s="109"/>
      <c r="D76" s="109"/>
      <c r="E76" s="109"/>
      <c r="F76" s="109"/>
      <c r="G76" s="109"/>
      <c r="H76" s="109"/>
      <c r="I76" s="109"/>
      <c r="J76" s="109"/>
      <c r="K76" s="109"/>
    </row>
    <row r="77" spans="1:11" x14ac:dyDescent="0.3">
      <c r="A77" s="108"/>
      <c r="B77" s="109"/>
      <c r="C77" s="109"/>
      <c r="D77" s="109"/>
      <c r="E77" s="109"/>
      <c r="F77" s="109"/>
      <c r="G77" s="109"/>
      <c r="H77" s="109"/>
      <c r="I77" s="109"/>
      <c r="J77" s="109"/>
      <c r="K77" s="109"/>
    </row>
    <row r="78" spans="1:11" x14ac:dyDescent="0.3">
      <c r="A78" s="21"/>
      <c r="B78" s="21"/>
      <c r="C78" s="21"/>
      <c r="D78" s="21"/>
      <c r="E78" s="21"/>
      <c r="F78" s="21"/>
      <c r="G78" s="21"/>
      <c r="H78" s="21"/>
      <c r="I78" s="21"/>
      <c r="J78" s="21"/>
      <c r="K78" s="21"/>
    </row>
    <row r="79" spans="1:11" x14ac:dyDescent="0.3">
      <c r="A79" s="101" t="s">
        <v>115</v>
      </c>
      <c r="B79" s="102"/>
      <c r="C79" s="102"/>
      <c r="D79" s="102"/>
      <c r="E79" s="102"/>
      <c r="F79" s="102"/>
      <c r="G79" s="102"/>
      <c r="H79" s="102"/>
      <c r="I79" s="102"/>
      <c r="J79" s="102"/>
      <c r="K79" s="102"/>
    </row>
    <row r="80" spans="1:11" x14ac:dyDescent="0.3">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3220</v>
      </c>
      <c r="C7" s="22">
        <v>8750</v>
      </c>
      <c r="D7" s="22">
        <v>4970</v>
      </c>
      <c r="E7" s="22">
        <v>5600</v>
      </c>
      <c r="F7" s="22">
        <v>5670</v>
      </c>
      <c r="G7" s="22">
        <v>5740</v>
      </c>
      <c r="H7" s="22">
        <v>4130</v>
      </c>
      <c r="I7" s="22">
        <v>4130</v>
      </c>
      <c r="J7" s="22">
        <v>4130</v>
      </c>
      <c r="K7" s="22">
        <v>4130</v>
      </c>
      <c r="L7" s="22">
        <v>4130</v>
      </c>
      <c r="M7" s="22">
        <v>4130</v>
      </c>
      <c r="N7" s="22">
        <v>4130</v>
      </c>
      <c r="O7" s="22">
        <v>4130</v>
      </c>
      <c r="P7" s="22">
        <v>4130</v>
      </c>
      <c r="Q7" s="22">
        <v>4130</v>
      </c>
      <c r="R7" s="22">
        <v>4130</v>
      </c>
      <c r="S7" s="22">
        <v>4130</v>
      </c>
      <c r="T7" s="22">
        <v>4130</v>
      </c>
      <c r="U7" s="22">
        <v>4130</v>
      </c>
      <c r="V7" s="22">
        <v>4130</v>
      </c>
      <c r="W7" s="22">
        <v>4130</v>
      </c>
      <c r="X7" s="22">
        <v>4130</v>
      </c>
      <c r="Y7" s="22">
        <v>4130</v>
      </c>
      <c r="Z7" s="22">
        <v>4130</v>
      </c>
      <c r="AA7" s="22">
        <v>4130</v>
      </c>
      <c r="AB7" s="22">
        <v>4130</v>
      </c>
      <c r="AC7" s="22">
        <v>4130</v>
      </c>
      <c r="AD7" s="22">
        <v>4130</v>
      </c>
      <c r="AE7" s="22">
        <v>4130</v>
      </c>
      <c r="AF7" s="22">
        <v>4130</v>
      </c>
      <c r="AG7" s="22">
        <v>137200</v>
      </c>
      <c r="AH7" s="23">
        <v>0.67864003111847526</v>
      </c>
    </row>
    <row r="8" spans="1:34" x14ac:dyDescent="0.3">
      <c r="A8" s="5" t="s">
        <v>101</v>
      </c>
      <c r="B8" s="22">
        <v>3878.1</v>
      </c>
      <c r="C8" s="22">
        <v>10973.18</v>
      </c>
      <c r="D8" s="22">
        <v>1203.78</v>
      </c>
      <c r="E8" s="22">
        <v>1203.78</v>
      </c>
      <c r="F8" s="22">
        <v>1380.65</v>
      </c>
      <c r="G8" s="22">
        <v>1781.91</v>
      </c>
      <c r="H8" s="22">
        <v>1781.91</v>
      </c>
      <c r="I8" s="22">
        <v>1781.91</v>
      </c>
      <c r="J8" s="22">
        <v>1781.91</v>
      </c>
      <c r="K8" s="22">
        <v>1781.91</v>
      </c>
      <c r="L8" s="22">
        <v>1781.91</v>
      </c>
      <c r="M8" s="22">
        <v>1781.91</v>
      </c>
      <c r="N8" s="22">
        <v>1781.91</v>
      </c>
      <c r="O8" s="22">
        <v>1781.91</v>
      </c>
      <c r="P8" s="22">
        <v>1781.91</v>
      </c>
      <c r="Q8" s="22">
        <v>1781.91</v>
      </c>
      <c r="R8" s="22">
        <v>1781.91</v>
      </c>
      <c r="S8" s="22">
        <v>1781.91</v>
      </c>
      <c r="T8" s="22">
        <v>1781.91</v>
      </c>
      <c r="U8" s="22">
        <v>1781.91</v>
      </c>
      <c r="V8" s="22">
        <v>1781.91</v>
      </c>
      <c r="W8" s="22">
        <v>1781.91</v>
      </c>
      <c r="X8" s="22">
        <v>1781.91</v>
      </c>
      <c r="Y8" s="22">
        <v>1781.91</v>
      </c>
      <c r="Z8" s="22">
        <v>1781.91</v>
      </c>
      <c r="AA8" s="22">
        <v>1781.91</v>
      </c>
      <c r="AB8" s="22">
        <v>1781.91</v>
      </c>
      <c r="AC8" s="22">
        <v>1781.91</v>
      </c>
      <c r="AD8" s="22">
        <v>1781.91</v>
      </c>
      <c r="AE8" s="22">
        <v>1781.91</v>
      </c>
      <c r="AF8" s="22">
        <v>1781.91</v>
      </c>
      <c r="AG8" s="22">
        <v>64969.03</v>
      </c>
      <c r="AH8" s="23">
        <v>0.32135996888152552</v>
      </c>
    </row>
    <row r="9" spans="1:34" x14ac:dyDescent="0.3">
      <c r="A9" s="9" t="s">
        <v>100</v>
      </c>
      <c r="B9" s="22">
        <v>7098.1</v>
      </c>
      <c r="C9" s="22">
        <v>19723.18</v>
      </c>
      <c r="D9" s="22">
        <v>6173.78</v>
      </c>
      <c r="E9" s="22">
        <v>6803.78</v>
      </c>
      <c r="F9" s="22">
        <v>7050.65</v>
      </c>
      <c r="G9" s="22">
        <v>7521.91</v>
      </c>
      <c r="H9" s="22">
        <v>5911.91</v>
      </c>
      <c r="I9" s="22">
        <v>5911.91</v>
      </c>
      <c r="J9" s="22">
        <v>5911.91</v>
      </c>
      <c r="K9" s="22">
        <v>5911.91</v>
      </c>
      <c r="L9" s="22">
        <v>5911.91</v>
      </c>
      <c r="M9" s="22">
        <v>5911.91</v>
      </c>
      <c r="N9" s="22">
        <v>5911.91</v>
      </c>
      <c r="O9" s="22">
        <v>5911.91</v>
      </c>
      <c r="P9" s="22">
        <v>5911.91</v>
      </c>
      <c r="Q9" s="22">
        <v>5911.91</v>
      </c>
      <c r="R9" s="22">
        <v>5911.91</v>
      </c>
      <c r="S9" s="22">
        <v>5911.91</v>
      </c>
      <c r="T9" s="22">
        <v>5911.91</v>
      </c>
      <c r="U9" s="22">
        <v>5911.91</v>
      </c>
      <c r="V9" s="22">
        <v>5911.91</v>
      </c>
      <c r="W9" s="22">
        <v>5911.91</v>
      </c>
      <c r="X9" s="22">
        <v>5911.91</v>
      </c>
      <c r="Y9" s="22">
        <v>5911.91</v>
      </c>
      <c r="Z9" s="22">
        <v>5911.91</v>
      </c>
      <c r="AA9" s="22">
        <v>5911.91</v>
      </c>
      <c r="AB9" s="22">
        <v>5911.91</v>
      </c>
      <c r="AC9" s="22">
        <v>5911.91</v>
      </c>
      <c r="AD9" s="22">
        <v>5911.91</v>
      </c>
      <c r="AE9" s="22">
        <v>5911.91</v>
      </c>
      <c r="AF9" s="22">
        <v>5911.91</v>
      </c>
      <c r="AG9" s="22">
        <v>202169.03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450</v>
      </c>
      <c r="F11" s="24">
        <v>800</v>
      </c>
      <c r="G11" s="24">
        <v>1200</v>
      </c>
      <c r="H11" s="24">
        <v>1900</v>
      </c>
      <c r="I11" s="24">
        <v>1900</v>
      </c>
      <c r="J11" s="24">
        <v>1900</v>
      </c>
      <c r="K11" s="24">
        <v>1900</v>
      </c>
      <c r="L11" s="24">
        <v>1900</v>
      </c>
      <c r="M11" s="24">
        <v>1900</v>
      </c>
      <c r="N11" s="24">
        <v>1900</v>
      </c>
      <c r="O11" s="24">
        <v>1900</v>
      </c>
      <c r="P11" s="24">
        <v>1900</v>
      </c>
      <c r="Q11" s="24">
        <v>1900</v>
      </c>
      <c r="R11" s="24">
        <v>1900</v>
      </c>
      <c r="S11" s="24">
        <v>1900</v>
      </c>
      <c r="T11" s="24">
        <v>1900</v>
      </c>
      <c r="U11" s="24">
        <v>1900</v>
      </c>
      <c r="V11" s="24">
        <v>1900</v>
      </c>
      <c r="W11" s="24">
        <v>1900</v>
      </c>
      <c r="X11" s="24">
        <v>1900</v>
      </c>
      <c r="Y11" s="24">
        <v>1900</v>
      </c>
      <c r="Z11" s="24">
        <v>1900</v>
      </c>
      <c r="AA11" s="24">
        <v>1900</v>
      </c>
      <c r="AB11" s="24">
        <v>1900</v>
      </c>
      <c r="AC11" s="24">
        <v>1900</v>
      </c>
      <c r="AD11" s="24">
        <v>1900</v>
      </c>
      <c r="AE11" s="24">
        <v>1900</v>
      </c>
      <c r="AF11" s="24">
        <v>1900</v>
      </c>
      <c r="AG11" s="24">
        <v>49950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23.170999999999999</v>
      </c>
      <c r="AC15" s="25">
        <v>23.170999999999999</v>
      </c>
      <c r="AD15" s="25">
        <v>23.170999999999999</v>
      </c>
      <c r="AE15" s="25">
        <v>23.170999999999999</v>
      </c>
      <c r="AF15" s="25">
        <v>23.170999999999999</v>
      </c>
      <c r="AG15" s="25">
        <v>23.170999999999999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10426.950000000001</v>
      </c>
      <c r="F19" s="22">
        <v>18536.8</v>
      </c>
      <c r="G19" s="22">
        <v>27805.200000000001</v>
      </c>
      <c r="H19" s="22">
        <v>44024.9</v>
      </c>
      <c r="I19" s="22">
        <v>44024.9</v>
      </c>
      <c r="J19" s="22">
        <v>44024.9</v>
      </c>
      <c r="K19" s="22">
        <v>44024.9</v>
      </c>
      <c r="L19" s="22">
        <v>44024.9</v>
      </c>
      <c r="M19" s="22">
        <v>44024.9</v>
      </c>
      <c r="N19" s="22">
        <v>44024.9</v>
      </c>
      <c r="O19" s="22">
        <v>44024.9</v>
      </c>
      <c r="P19" s="22">
        <v>44024.9</v>
      </c>
      <c r="Q19" s="22">
        <v>44024.9</v>
      </c>
      <c r="R19" s="22">
        <v>44024.9</v>
      </c>
      <c r="S19" s="22">
        <v>44024.9</v>
      </c>
      <c r="T19" s="22">
        <v>44024.9</v>
      </c>
      <c r="U19" s="22">
        <v>44024.9</v>
      </c>
      <c r="V19" s="22">
        <v>44024.9</v>
      </c>
      <c r="W19" s="22">
        <v>44024.9</v>
      </c>
      <c r="X19" s="22">
        <v>44024.9</v>
      </c>
      <c r="Y19" s="22">
        <v>44024.9</v>
      </c>
      <c r="Z19" s="22">
        <v>44024.9</v>
      </c>
      <c r="AA19" s="22">
        <v>44024.9</v>
      </c>
      <c r="AB19" s="22">
        <v>44024.9</v>
      </c>
      <c r="AC19" s="22">
        <v>44024.9</v>
      </c>
      <c r="AD19" s="22">
        <v>44024.9</v>
      </c>
      <c r="AE19" s="22">
        <v>44024.9</v>
      </c>
      <c r="AF19" s="22">
        <v>44024.9</v>
      </c>
      <c r="AG19" s="22">
        <v>1157391.45</v>
      </c>
      <c r="AH19" s="28"/>
    </row>
    <row r="20" spans="1:34" x14ac:dyDescent="0.3">
      <c r="A20" s="3" t="s">
        <v>11</v>
      </c>
      <c r="B20" s="26">
        <v>-7098.1</v>
      </c>
      <c r="C20" s="26">
        <v>-19723.18</v>
      </c>
      <c r="D20" s="26">
        <v>-6173.78</v>
      </c>
      <c r="E20" s="26">
        <v>3623.17</v>
      </c>
      <c r="F20" s="26">
        <v>11486.15</v>
      </c>
      <c r="G20" s="26">
        <v>20283.29</v>
      </c>
      <c r="H20" s="26">
        <v>38112.99</v>
      </c>
      <c r="I20" s="26">
        <v>38112.99</v>
      </c>
      <c r="J20" s="26">
        <v>38112.99</v>
      </c>
      <c r="K20" s="26">
        <v>38112.99</v>
      </c>
      <c r="L20" s="26">
        <v>38112.99</v>
      </c>
      <c r="M20" s="26">
        <v>38112.99</v>
      </c>
      <c r="N20" s="26">
        <v>38112.99</v>
      </c>
      <c r="O20" s="26">
        <v>38112.99</v>
      </c>
      <c r="P20" s="26">
        <v>38112.99</v>
      </c>
      <c r="Q20" s="26">
        <v>38112.99</v>
      </c>
      <c r="R20" s="26">
        <v>38112.99</v>
      </c>
      <c r="S20" s="26">
        <v>38112.99</v>
      </c>
      <c r="T20" s="26">
        <v>38112.99</v>
      </c>
      <c r="U20" s="26">
        <v>38112.99</v>
      </c>
      <c r="V20" s="26">
        <v>38112.99</v>
      </c>
      <c r="W20" s="26">
        <v>38112.99</v>
      </c>
      <c r="X20" s="26">
        <v>38112.99</v>
      </c>
      <c r="Y20" s="26">
        <v>38112.99</v>
      </c>
      <c r="Z20" s="26">
        <v>38112.99</v>
      </c>
      <c r="AA20" s="26">
        <v>38112.99</v>
      </c>
      <c r="AB20" s="26">
        <v>38112.99</v>
      </c>
      <c r="AC20" s="26">
        <v>38112.99</v>
      </c>
      <c r="AD20" s="26">
        <v>38112.99</v>
      </c>
      <c r="AE20" s="26">
        <v>38112.99</v>
      </c>
      <c r="AF20" s="26">
        <v>38112.99</v>
      </c>
      <c r="AG20" s="26">
        <v>955222.42</v>
      </c>
      <c r="AH20" s="31"/>
    </row>
    <row r="21" spans="1:34" x14ac:dyDescent="0.3">
      <c r="J21" s="19"/>
      <c r="AG21" s="88">
        <v>4.7248700411389022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8550</v>
      </c>
      <c r="D121" s="70">
        <v>3550</v>
      </c>
      <c r="E121" s="70">
        <v>4000</v>
      </c>
      <c r="F121" s="70">
        <v>4050</v>
      </c>
      <c r="G121" s="70">
        <v>4100</v>
      </c>
      <c r="H121" s="95">
        <v>2950</v>
      </c>
      <c r="I121" s="70">
        <v>2950</v>
      </c>
      <c r="J121" s="70">
        <v>2950</v>
      </c>
      <c r="K121" s="70">
        <v>2950</v>
      </c>
      <c r="L121" s="70">
        <v>2950</v>
      </c>
      <c r="M121" s="70">
        <v>2950</v>
      </c>
      <c r="N121" s="70">
        <v>2950</v>
      </c>
      <c r="O121" s="70">
        <v>2950</v>
      </c>
      <c r="P121" s="70">
        <v>2950</v>
      </c>
      <c r="Q121" s="70">
        <v>2950</v>
      </c>
      <c r="R121" s="70">
        <v>2950</v>
      </c>
      <c r="S121" s="70">
        <v>2950</v>
      </c>
      <c r="T121" s="70">
        <v>2950</v>
      </c>
      <c r="U121" s="70">
        <v>2950</v>
      </c>
      <c r="V121" s="70">
        <v>2950</v>
      </c>
      <c r="W121" s="70">
        <v>2950</v>
      </c>
      <c r="X121" s="70">
        <v>2950</v>
      </c>
      <c r="Y121" s="70">
        <v>2950</v>
      </c>
      <c r="Z121" s="70">
        <v>2950</v>
      </c>
      <c r="AA121" s="70">
        <v>2950</v>
      </c>
      <c r="AB121" s="70">
        <v>2950</v>
      </c>
      <c r="AC121" s="70">
        <v>2950</v>
      </c>
      <c r="AD121" s="70">
        <v>2950</v>
      </c>
      <c r="AE121" s="70">
        <v>2950</v>
      </c>
      <c r="AF121" s="70">
        <v>2950</v>
      </c>
      <c r="AG121" s="70">
        <v>98000</v>
      </c>
      <c r="AH121" s="71">
        <v>0.53003113121623724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12193.6</v>
      </c>
      <c r="D122" s="70">
        <v>1800</v>
      </c>
      <c r="E122" s="70">
        <v>1800</v>
      </c>
      <c r="F122" s="70">
        <v>2055.6</v>
      </c>
      <c r="G122" s="70">
        <v>2655.6</v>
      </c>
      <c r="H122" s="95">
        <v>2655.6</v>
      </c>
      <c r="I122" s="70">
        <v>2655.6</v>
      </c>
      <c r="J122" s="70">
        <v>2655.6</v>
      </c>
      <c r="K122" s="70">
        <v>2655.6</v>
      </c>
      <c r="L122" s="70">
        <v>2655.6</v>
      </c>
      <c r="M122" s="70">
        <v>2655.6</v>
      </c>
      <c r="N122" s="70">
        <v>2655.6</v>
      </c>
      <c r="O122" s="70">
        <v>2655.6</v>
      </c>
      <c r="P122" s="70">
        <v>2655.6</v>
      </c>
      <c r="Q122" s="70">
        <v>2655.6</v>
      </c>
      <c r="R122" s="70">
        <v>2655.6</v>
      </c>
      <c r="S122" s="70">
        <v>2655.6</v>
      </c>
      <c r="T122" s="70">
        <v>2655.6</v>
      </c>
      <c r="U122" s="70">
        <v>2655.6</v>
      </c>
      <c r="V122" s="70">
        <v>2655.6</v>
      </c>
      <c r="W122" s="70">
        <v>2655.6</v>
      </c>
      <c r="X122" s="70">
        <v>2655.6</v>
      </c>
      <c r="Y122" s="70">
        <v>2655.6</v>
      </c>
      <c r="Z122" s="70">
        <v>2655.6</v>
      </c>
      <c r="AA122" s="70">
        <v>2655.6</v>
      </c>
      <c r="AB122" s="70">
        <v>2655.6</v>
      </c>
      <c r="AC122" s="70">
        <v>2655.6</v>
      </c>
      <c r="AD122" s="70">
        <v>2655.6</v>
      </c>
      <c r="AE122" s="70">
        <v>2655.6</v>
      </c>
      <c r="AF122" s="70">
        <v>2655.6</v>
      </c>
      <c r="AG122" s="70">
        <v>86894.8</v>
      </c>
      <c r="AH122" s="71">
        <v>0.46996886878376237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20743.599999999999</v>
      </c>
      <c r="D123" s="70">
        <v>5350</v>
      </c>
      <c r="E123" s="70">
        <v>5800</v>
      </c>
      <c r="F123" s="70">
        <v>6105.6</v>
      </c>
      <c r="G123" s="70">
        <v>6755.6</v>
      </c>
      <c r="H123" s="95">
        <v>5605.6</v>
      </c>
      <c r="I123" s="70">
        <v>5605.6</v>
      </c>
      <c r="J123" s="70">
        <v>5605.6</v>
      </c>
      <c r="K123" s="70">
        <v>5605.6</v>
      </c>
      <c r="L123" s="70">
        <v>5605.6</v>
      </c>
      <c r="M123" s="70">
        <v>5605.6</v>
      </c>
      <c r="N123" s="70">
        <v>5605.6</v>
      </c>
      <c r="O123" s="70">
        <v>5605.6</v>
      </c>
      <c r="P123" s="70">
        <v>5605.6</v>
      </c>
      <c r="Q123" s="70">
        <v>5605.6</v>
      </c>
      <c r="R123" s="70">
        <v>5605.6</v>
      </c>
      <c r="S123" s="70">
        <v>5605.6</v>
      </c>
      <c r="T123" s="70">
        <v>5605.6</v>
      </c>
      <c r="U123" s="70">
        <v>5605.6</v>
      </c>
      <c r="V123" s="70">
        <v>5605.6</v>
      </c>
      <c r="W123" s="70">
        <v>5605.6</v>
      </c>
      <c r="X123" s="70">
        <v>5605.6</v>
      </c>
      <c r="Y123" s="70">
        <v>5605.6</v>
      </c>
      <c r="Z123" s="70">
        <v>5605.6</v>
      </c>
      <c r="AA123" s="70">
        <v>5605.6</v>
      </c>
      <c r="AB123" s="70">
        <v>5605.6</v>
      </c>
      <c r="AC123" s="70">
        <v>5605.6</v>
      </c>
      <c r="AD123" s="70">
        <v>5605.6</v>
      </c>
      <c r="AE123" s="70">
        <v>5605.6</v>
      </c>
      <c r="AF123" s="70">
        <v>5605.6</v>
      </c>
      <c r="AG123" s="70">
        <v>184894.8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450</v>
      </c>
      <c r="F125" s="73">
        <v>800</v>
      </c>
      <c r="G125" s="73">
        <v>1900</v>
      </c>
      <c r="H125" s="96">
        <v>1900</v>
      </c>
      <c r="I125" s="73">
        <v>1900</v>
      </c>
      <c r="J125" s="73">
        <v>1900</v>
      </c>
      <c r="K125" s="73">
        <v>1900</v>
      </c>
      <c r="L125" s="73">
        <v>1900</v>
      </c>
      <c r="M125" s="73">
        <v>1900</v>
      </c>
      <c r="N125" s="73">
        <v>1900</v>
      </c>
      <c r="O125" s="73">
        <v>1900</v>
      </c>
      <c r="P125" s="73">
        <v>1900</v>
      </c>
      <c r="Q125" s="73">
        <v>1900</v>
      </c>
      <c r="R125" s="73">
        <v>1900</v>
      </c>
      <c r="S125" s="73">
        <v>1900</v>
      </c>
      <c r="T125" s="73">
        <v>1900</v>
      </c>
      <c r="U125" s="73">
        <v>1900</v>
      </c>
      <c r="V125" s="73">
        <v>1900</v>
      </c>
      <c r="W125" s="73">
        <v>1900</v>
      </c>
      <c r="X125" s="73">
        <v>1900</v>
      </c>
      <c r="Y125" s="73">
        <v>1900</v>
      </c>
      <c r="Z125" s="73">
        <v>1900</v>
      </c>
      <c r="AA125" s="73">
        <v>1900</v>
      </c>
      <c r="AB125" s="73">
        <v>1900</v>
      </c>
      <c r="AC125" s="73">
        <v>1900</v>
      </c>
      <c r="AD125" s="73">
        <v>1900</v>
      </c>
      <c r="AE125" s="73">
        <v>1900</v>
      </c>
      <c r="AF125" s="73">
        <v>1900</v>
      </c>
      <c r="AG125" s="70">
        <v>50650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4050</v>
      </c>
      <c r="F133" s="70">
        <v>7200</v>
      </c>
      <c r="G133" s="70">
        <v>10800</v>
      </c>
      <c r="H133" s="95">
        <v>17100</v>
      </c>
      <c r="I133" s="70">
        <v>17100</v>
      </c>
      <c r="J133" s="70">
        <v>17100</v>
      </c>
      <c r="K133" s="70">
        <v>17100</v>
      </c>
      <c r="L133" s="70">
        <v>17100</v>
      </c>
      <c r="M133" s="70">
        <v>17100</v>
      </c>
      <c r="N133" s="70">
        <v>17100</v>
      </c>
      <c r="O133" s="70">
        <v>17100</v>
      </c>
      <c r="P133" s="70">
        <v>17100</v>
      </c>
      <c r="Q133" s="70">
        <v>17100</v>
      </c>
      <c r="R133" s="70">
        <v>17100</v>
      </c>
      <c r="S133" s="70">
        <v>17100</v>
      </c>
      <c r="T133" s="70">
        <v>17100</v>
      </c>
      <c r="U133" s="70">
        <v>17100</v>
      </c>
      <c r="V133" s="70">
        <v>17100</v>
      </c>
      <c r="W133" s="70">
        <v>17100</v>
      </c>
      <c r="X133" s="70">
        <v>17100</v>
      </c>
      <c r="Y133" s="70">
        <v>17100</v>
      </c>
      <c r="Z133" s="70">
        <v>17100</v>
      </c>
      <c r="AA133" s="70">
        <v>17100</v>
      </c>
      <c r="AB133" s="70">
        <v>17100</v>
      </c>
      <c r="AC133" s="70">
        <v>17100</v>
      </c>
      <c r="AD133" s="70">
        <v>17100</v>
      </c>
      <c r="AE133" s="70">
        <v>17100</v>
      </c>
      <c r="AF133" s="70">
        <v>17100</v>
      </c>
      <c r="AG133" s="70">
        <v>449550</v>
      </c>
      <c r="AH133" s="63"/>
    </row>
    <row r="134" spans="1:40" s="21" customFormat="1" x14ac:dyDescent="0.3">
      <c r="A134" s="66" t="s">
        <v>11</v>
      </c>
      <c r="B134" s="70"/>
      <c r="C134" s="70">
        <v>-20743.599999999999</v>
      </c>
      <c r="D134" s="70">
        <v>-5350</v>
      </c>
      <c r="E134" s="70">
        <v>-1750</v>
      </c>
      <c r="F134" s="70">
        <v>1094.4000000000001</v>
      </c>
      <c r="G134" s="70">
        <v>4044.4</v>
      </c>
      <c r="H134" s="95">
        <v>11494.4</v>
      </c>
      <c r="I134" s="70">
        <v>11494.4</v>
      </c>
      <c r="J134" s="70">
        <v>11494.4</v>
      </c>
      <c r="K134" s="70">
        <v>11494.4</v>
      </c>
      <c r="L134" s="70">
        <v>11494.4</v>
      </c>
      <c r="M134" s="70">
        <v>11494.4</v>
      </c>
      <c r="N134" s="70">
        <v>11494.4</v>
      </c>
      <c r="O134" s="70">
        <v>11494.4</v>
      </c>
      <c r="P134" s="70">
        <v>11494.4</v>
      </c>
      <c r="Q134" s="70">
        <v>11494.4</v>
      </c>
      <c r="R134" s="70">
        <v>11494.4</v>
      </c>
      <c r="S134" s="70">
        <v>11494.4</v>
      </c>
      <c r="T134" s="70">
        <v>11494.4</v>
      </c>
      <c r="U134" s="70">
        <v>11494.4</v>
      </c>
      <c r="V134" s="70">
        <v>11494.4</v>
      </c>
      <c r="W134" s="70">
        <v>11494.4</v>
      </c>
      <c r="X134" s="70">
        <v>11494.4</v>
      </c>
      <c r="Y134" s="70">
        <v>11494.4</v>
      </c>
      <c r="Z134" s="70">
        <v>11494.4</v>
      </c>
      <c r="AA134" s="70">
        <v>11494.4</v>
      </c>
      <c r="AB134" s="70">
        <v>11494.4</v>
      </c>
      <c r="AC134" s="70">
        <v>11494.4</v>
      </c>
      <c r="AD134" s="70">
        <v>11494.4</v>
      </c>
      <c r="AE134" s="70">
        <v>11494.4</v>
      </c>
      <c r="AF134" s="70">
        <v>11494.4</v>
      </c>
      <c r="AG134" s="70">
        <v>264655.2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tabSelected="1" topLeftCell="A12"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00" t="s">
        <v>83</v>
      </c>
      <c r="C1" s="100"/>
      <c r="D1" s="100"/>
      <c r="E1" s="100"/>
      <c r="F1" s="100"/>
      <c r="G1" s="100"/>
      <c r="H1" s="100"/>
      <c r="I1" s="100"/>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17250000</v>
      </c>
      <c r="J5" t="s">
        <v>4</v>
      </c>
      <c r="K5" s="1">
        <v>0</v>
      </c>
      <c r="S5" s="120"/>
      <c r="T5" s="120"/>
      <c r="U5" s="120"/>
      <c r="V5" s="120"/>
      <c r="W5" s="120"/>
      <c r="X5" s="120"/>
      <c r="Y5" s="120"/>
      <c r="Z5" s="120"/>
    </row>
    <row r="6" spans="1:27" x14ac:dyDescent="0.35">
      <c r="A6" t="s">
        <v>8</v>
      </c>
      <c r="B6" s="1">
        <v>0</v>
      </c>
      <c r="J6" t="s">
        <v>8</v>
      </c>
      <c r="K6" s="1">
        <v>874800</v>
      </c>
      <c r="S6" s="120"/>
      <c r="T6" s="120"/>
      <c r="U6" s="120"/>
      <c r="V6" s="120"/>
      <c r="W6" s="120"/>
      <c r="X6" s="120"/>
      <c r="Y6" s="120"/>
      <c r="Z6" s="120"/>
      <c r="AA6" s="18"/>
    </row>
    <row r="7" spans="1:27" x14ac:dyDescent="0.35">
      <c r="A7" t="s">
        <v>9</v>
      </c>
      <c r="B7" s="1">
        <v>35200000</v>
      </c>
      <c r="J7" t="s">
        <v>9</v>
      </c>
      <c r="K7" s="1">
        <v>0</v>
      </c>
      <c r="S7" s="120"/>
      <c r="T7" s="120"/>
      <c r="U7" s="120"/>
      <c r="V7" s="120"/>
      <c r="W7" s="120"/>
      <c r="X7" s="120"/>
      <c r="Y7" s="120"/>
      <c r="Z7" s="120"/>
      <c r="AA7" s="18"/>
    </row>
    <row r="8" spans="1:27" x14ac:dyDescent="0.35">
      <c r="A8" t="s">
        <v>7</v>
      </c>
      <c r="B8" s="1">
        <v>3150000</v>
      </c>
      <c r="J8" t="s">
        <v>7</v>
      </c>
      <c r="K8" s="1">
        <v>75480000</v>
      </c>
      <c r="S8" s="120"/>
      <c r="T8" s="120"/>
      <c r="U8" s="120"/>
      <c r="V8" s="120"/>
      <c r="W8" s="120"/>
      <c r="X8" s="120"/>
      <c r="Y8" s="120"/>
      <c r="Z8" s="120"/>
    </row>
    <row r="9" spans="1:27" x14ac:dyDescent="0.35">
      <c r="A9" t="s">
        <v>3</v>
      </c>
      <c r="B9" s="1">
        <v>2300000</v>
      </c>
      <c r="J9" t="s">
        <v>3</v>
      </c>
      <c r="K9" s="1">
        <v>3240000</v>
      </c>
      <c r="S9" s="120"/>
      <c r="T9" s="120"/>
      <c r="U9" s="120"/>
      <c r="V9" s="120"/>
      <c r="W9" s="120"/>
      <c r="X9" s="120"/>
      <c r="Y9" s="120"/>
      <c r="Z9" s="120"/>
    </row>
    <row r="10" spans="1:27" x14ac:dyDescent="0.35">
      <c r="A10" t="s">
        <v>6</v>
      </c>
      <c r="B10" s="1">
        <v>2000000</v>
      </c>
      <c r="J10" t="s">
        <v>6</v>
      </c>
      <c r="K10" s="1">
        <v>0</v>
      </c>
      <c r="S10" s="120"/>
      <c r="T10" s="120"/>
      <c r="U10" s="120"/>
      <c r="V10" s="120"/>
      <c r="W10" s="120"/>
      <c r="X10" s="120"/>
      <c r="Y10" s="120"/>
      <c r="Z10" s="120"/>
    </row>
    <row r="11" spans="1:27" x14ac:dyDescent="0.35">
      <c r="A11" t="s">
        <v>5</v>
      </c>
      <c r="B11" s="1">
        <v>14800000</v>
      </c>
      <c r="J11" t="s">
        <v>5</v>
      </c>
      <c r="K11" s="1">
        <v>0</v>
      </c>
      <c r="S11" s="120"/>
      <c r="T11" s="120"/>
      <c r="U11" s="120"/>
      <c r="V11" s="120"/>
      <c r="W11" s="120"/>
      <c r="X11" s="120"/>
      <c r="Y11" s="120"/>
      <c r="Z11" s="120"/>
    </row>
    <row r="12" spans="1:27" x14ac:dyDescent="0.35">
      <c r="A12" t="s">
        <v>59</v>
      </c>
      <c r="B12" s="1">
        <v>23300000</v>
      </c>
      <c r="J12" t="s">
        <v>59</v>
      </c>
      <c r="K12" s="1">
        <v>7000000</v>
      </c>
    </row>
    <row r="13" spans="1:27" x14ac:dyDescent="0.35">
      <c r="A13" t="s">
        <v>10</v>
      </c>
      <c r="B13" s="1">
        <v>0</v>
      </c>
      <c r="J13" t="s">
        <v>10</v>
      </c>
      <c r="K13" s="1">
        <v>0</v>
      </c>
    </row>
    <row r="14" spans="1:27" x14ac:dyDescent="0.35">
      <c r="A14" t="s">
        <v>63</v>
      </c>
      <c r="B14" s="1">
        <v>0</v>
      </c>
      <c r="J14" t="s">
        <v>63</v>
      </c>
      <c r="K14" s="1">
        <v>300000</v>
      </c>
    </row>
    <row r="15" spans="1:27" x14ac:dyDescent="0.35">
      <c r="A15" s="12" t="s">
        <v>64</v>
      </c>
      <c r="B15" s="13">
        <v>98000000</v>
      </c>
      <c r="J15" s="12" t="s">
        <v>64</v>
      </c>
      <c r="K15" s="13">
        <v>86894800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24150000</v>
      </c>
      <c r="J22" t="s">
        <v>4</v>
      </c>
      <c r="K22" s="1">
        <v>0</v>
      </c>
      <c r="S22" s="120"/>
      <c r="T22" s="120"/>
      <c r="U22" s="120"/>
      <c r="V22" s="120"/>
      <c r="W22" s="120"/>
      <c r="X22" s="120"/>
      <c r="Y22" s="120"/>
      <c r="Z22" s="120"/>
    </row>
    <row r="23" spans="1:26" x14ac:dyDescent="0.35">
      <c r="A23" t="s">
        <v>8</v>
      </c>
      <c r="B23" s="1">
        <v>0</v>
      </c>
      <c r="J23" t="s">
        <v>8</v>
      </c>
      <c r="K23" s="1">
        <v>1249279.5</v>
      </c>
      <c r="S23" s="120"/>
      <c r="T23" s="120"/>
      <c r="U23" s="120"/>
      <c r="V23" s="120"/>
      <c r="W23" s="120"/>
      <c r="X23" s="120"/>
      <c r="Y23" s="120"/>
      <c r="Z23" s="120"/>
    </row>
    <row r="24" spans="1:26" ht="14.5" customHeight="1" x14ac:dyDescent="0.35">
      <c r="A24" t="s">
        <v>9</v>
      </c>
      <c r="B24" s="1">
        <v>49280000</v>
      </c>
      <c r="J24" t="s">
        <v>9</v>
      </c>
      <c r="K24" s="1">
        <v>0</v>
      </c>
      <c r="S24" s="120"/>
      <c r="T24" s="120"/>
      <c r="U24" s="120"/>
      <c r="V24" s="120"/>
      <c r="W24" s="120"/>
      <c r="X24" s="120"/>
      <c r="Y24" s="120"/>
      <c r="Z24" s="120"/>
    </row>
    <row r="25" spans="1:26" x14ac:dyDescent="0.35">
      <c r="A25" t="s">
        <v>7</v>
      </c>
      <c r="B25" s="1">
        <v>4410000</v>
      </c>
      <c r="J25" t="s">
        <v>7</v>
      </c>
      <c r="K25" s="1">
        <v>50478382.200000025</v>
      </c>
      <c r="S25" s="120"/>
      <c r="T25" s="120"/>
      <c r="U25" s="120"/>
      <c r="V25" s="120"/>
      <c r="W25" s="120"/>
      <c r="X25" s="120"/>
      <c r="Y25" s="120"/>
      <c r="Z25" s="120"/>
    </row>
    <row r="26" spans="1:26" ht="14.5" customHeight="1" x14ac:dyDescent="0.35">
      <c r="A26" t="s">
        <v>3</v>
      </c>
      <c r="B26" s="1">
        <v>3220000</v>
      </c>
      <c r="J26" t="s">
        <v>3</v>
      </c>
      <c r="K26" s="1">
        <v>3878100</v>
      </c>
      <c r="S26" s="120"/>
      <c r="T26" s="120"/>
      <c r="U26" s="120"/>
      <c r="V26" s="120"/>
      <c r="W26" s="120"/>
      <c r="X26" s="120"/>
      <c r="Y26" s="120"/>
      <c r="Z26" s="120"/>
    </row>
    <row r="27" spans="1:26" x14ac:dyDescent="0.35">
      <c r="A27" t="s">
        <v>6</v>
      </c>
      <c r="B27" s="1">
        <v>2800000</v>
      </c>
      <c r="J27" t="s">
        <v>6</v>
      </c>
      <c r="K27" s="1">
        <v>0</v>
      </c>
      <c r="S27" s="120"/>
      <c r="T27" s="120"/>
      <c r="U27" s="120"/>
      <c r="V27" s="120"/>
      <c r="W27" s="120"/>
      <c r="X27" s="120"/>
      <c r="Y27" s="120"/>
      <c r="Z27" s="120"/>
    </row>
    <row r="28" spans="1:26" x14ac:dyDescent="0.35">
      <c r="A28" t="s">
        <v>5</v>
      </c>
      <c r="B28" s="1">
        <v>20720000</v>
      </c>
      <c r="J28" t="s">
        <v>5</v>
      </c>
      <c r="K28" s="1">
        <v>0</v>
      </c>
      <c r="S28" s="120"/>
      <c r="T28" s="120"/>
      <c r="U28" s="120"/>
      <c r="V28" s="120"/>
      <c r="W28" s="120"/>
      <c r="X28" s="120"/>
      <c r="Y28" s="120"/>
      <c r="Z28" s="120"/>
    </row>
    <row r="29" spans="1:26" x14ac:dyDescent="0.35">
      <c r="A29" t="s">
        <v>59</v>
      </c>
      <c r="B29" s="1">
        <v>32620000</v>
      </c>
      <c r="J29" t="s">
        <v>59</v>
      </c>
      <c r="K29" s="1">
        <v>8978473</v>
      </c>
    </row>
    <row r="30" spans="1:26" x14ac:dyDescent="0.35">
      <c r="A30" t="s">
        <v>10</v>
      </c>
      <c r="B30" s="1">
        <v>0</v>
      </c>
      <c r="J30" t="s">
        <v>10</v>
      </c>
      <c r="K30" s="1">
        <v>0</v>
      </c>
    </row>
    <row r="31" spans="1:26" x14ac:dyDescent="0.35">
      <c r="A31" t="s">
        <v>63</v>
      </c>
      <c r="B31" s="1">
        <v>0</v>
      </c>
      <c r="J31" t="s">
        <v>63</v>
      </c>
      <c r="K31" s="1">
        <v>384800</v>
      </c>
    </row>
    <row r="32" spans="1:26" x14ac:dyDescent="0.35">
      <c r="A32" s="12" t="s">
        <v>64</v>
      </c>
      <c r="B32" s="13">
        <v>137200000</v>
      </c>
      <c r="J32" s="12" t="s">
        <v>64</v>
      </c>
      <c r="K32" s="13">
        <v>64969034.700000025</v>
      </c>
    </row>
    <row r="35" spans="1:15" x14ac:dyDescent="0.35">
      <c r="B35" t="s">
        <v>66</v>
      </c>
      <c r="C35" t="s">
        <v>67</v>
      </c>
      <c r="D35" t="s">
        <v>23</v>
      </c>
      <c r="H35" t="s">
        <v>67</v>
      </c>
      <c r="I35" t="s">
        <v>23</v>
      </c>
    </row>
    <row r="36" spans="1:15" x14ac:dyDescent="0.35">
      <c r="A36" t="s">
        <v>106</v>
      </c>
      <c r="B36" s="14">
        <v>184894800</v>
      </c>
      <c r="C36" s="14">
        <v>98000000</v>
      </c>
      <c r="D36" s="14">
        <v>86894800</v>
      </c>
      <c r="G36" t="s">
        <v>106</v>
      </c>
      <c r="H36" s="15">
        <v>0.53003113121623757</v>
      </c>
      <c r="I36" s="15">
        <v>0.46996886878376243</v>
      </c>
    </row>
    <row r="37" spans="1:15" x14ac:dyDescent="0.35">
      <c r="A37" t="s">
        <v>105</v>
      </c>
      <c r="B37" s="14">
        <v>202169034.70000002</v>
      </c>
      <c r="C37" s="14">
        <v>137200000</v>
      </c>
      <c r="D37" s="14">
        <v>64969034.700000025</v>
      </c>
      <c r="G37" t="s">
        <v>105</v>
      </c>
      <c r="H37" s="15">
        <v>0.67864003111847471</v>
      </c>
      <c r="I37" s="15">
        <v>0.32135996888152535</v>
      </c>
    </row>
    <row r="38" spans="1:15" x14ac:dyDescent="0.35">
      <c r="O38" s="17">
        <v>38981420820000.016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52" workbookViewId="0"/>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00" t="s">
        <v>84</v>
      </c>
      <c r="C1" s="100"/>
      <c r="D1" s="100"/>
      <c r="E1" s="100"/>
      <c r="F1" s="100"/>
      <c r="G1" s="100"/>
      <c r="H1" s="100"/>
      <c r="I1" s="100"/>
      <c r="J1" s="100"/>
      <c r="K1" s="100"/>
      <c r="L1" s="100"/>
      <c r="M1" s="100"/>
      <c r="N1" s="100"/>
      <c r="O1" s="100"/>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4047.43</v>
      </c>
      <c r="J11" s="19"/>
      <c r="K11" s="19"/>
      <c r="L11" s="19"/>
      <c r="M11" s="19"/>
      <c r="N11" s="19"/>
      <c r="O11" s="19"/>
      <c r="P11" s="19"/>
    </row>
    <row r="12" spans="1:16" ht="14.5" customHeight="1" thickBot="1" x14ac:dyDescent="0.35">
      <c r="A12" s="19"/>
      <c r="B12" s="19"/>
      <c r="C12" s="19"/>
      <c r="D12" s="19"/>
      <c r="E12" s="19"/>
      <c r="F12" s="19"/>
      <c r="G12" s="44" t="s">
        <v>72</v>
      </c>
      <c r="H12" s="45" t="s">
        <v>73</v>
      </c>
      <c r="I12" s="46">
        <v>7098100</v>
      </c>
      <c r="J12" s="19"/>
      <c r="K12" s="19"/>
      <c r="L12" s="19"/>
      <c r="M12" s="19"/>
      <c r="N12" s="19"/>
      <c r="O12" s="19"/>
      <c r="P12" s="19"/>
    </row>
    <row r="13" spans="1:16" ht="14.5" customHeight="1" thickBot="1" x14ac:dyDescent="0.35">
      <c r="A13" s="19"/>
      <c r="B13" s="19"/>
      <c r="C13" s="19"/>
      <c r="D13" s="19"/>
      <c r="E13" s="19"/>
      <c r="F13" s="19"/>
      <c r="G13" s="44" t="s">
        <v>74</v>
      </c>
      <c r="H13" s="45" t="s">
        <v>73</v>
      </c>
      <c r="I13" s="46">
        <v>54888382.200000003</v>
      </c>
      <c r="J13" s="19"/>
      <c r="K13" s="19"/>
      <c r="L13" s="19"/>
      <c r="M13" s="19"/>
      <c r="N13" s="19"/>
      <c r="O13" s="19"/>
      <c r="P13" s="19"/>
    </row>
    <row r="14" spans="1:16" ht="14.5" customHeight="1" thickBot="1" x14ac:dyDescent="0.35">
      <c r="A14" s="19"/>
      <c r="B14" s="19"/>
      <c r="C14" s="19"/>
      <c r="D14" s="19"/>
      <c r="E14" s="19"/>
      <c r="F14" s="19"/>
      <c r="G14" s="44" t="s">
        <v>75</v>
      </c>
      <c r="H14" s="45" t="s">
        <v>76</v>
      </c>
      <c r="I14" s="47">
        <v>49.95</v>
      </c>
      <c r="J14" s="19"/>
      <c r="K14" s="19"/>
      <c r="L14" s="19"/>
      <c r="M14" s="19"/>
      <c r="N14" s="19"/>
      <c r="O14" s="19"/>
      <c r="P14" s="19"/>
    </row>
    <row r="15" spans="1:16" ht="14.5" customHeight="1" thickBot="1" x14ac:dyDescent="0.35">
      <c r="A15" s="19"/>
      <c r="B15" s="19"/>
      <c r="C15" s="19"/>
      <c r="D15" s="19"/>
      <c r="E15" s="19"/>
      <c r="F15" s="19"/>
      <c r="G15" s="44" t="s">
        <v>77</v>
      </c>
      <c r="H15" s="45" t="s">
        <v>60</v>
      </c>
      <c r="I15" s="48">
        <v>472.48700411389024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27" t="s">
        <v>130</v>
      </c>
      <c r="C19" s="128"/>
      <c r="D19" s="128"/>
      <c r="E19" s="128"/>
      <c r="F19" s="128"/>
      <c r="G19" s="128"/>
      <c r="H19" s="128"/>
      <c r="I19" s="128"/>
      <c r="J19" s="128"/>
      <c r="K19" s="128"/>
      <c r="L19" s="128"/>
      <c r="M19" s="128"/>
      <c r="N19" s="128"/>
      <c r="O19" s="129"/>
      <c r="P19" s="19"/>
    </row>
    <row r="20" spans="1:16" ht="14.5" customHeight="1" x14ac:dyDescent="0.3">
      <c r="A20" s="19"/>
      <c r="B20" s="130"/>
      <c r="C20" s="117"/>
      <c r="D20" s="117"/>
      <c r="E20" s="117"/>
      <c r="F20" s="117"/>
      <c r="G20" s="117"/>
      <c r="H20" s="117"/>
      <c r="I20" s="117"/>
      <c r="J20" s="117"/>
      <c r="K20" s="117"/>
      <c r="L20" s="117"/>
      <c r="M20" s="117"/>
      <c r="N20" s="117"/>
      <c r="O20" s="131"/>
      <c r="P20" s="19"/>
    </row>
    <row r="21" spans="1:16" ht="14.5" customHeight="1" x14ac:dyDescent="0.3">
      <c r="A21" s="19"/>
      <c r="B21" s="132" t="s">
        <v>68</v>
      </c>
      <c r="C21" s="133"/>
      <c r="D21" s="133"/>
      <c r="E21" s="133"/>
      <c r="F21" s="133"/>
      <c r="G21" s="133"/>
      <c r="H21" s="133"/>
      <c r="I21" s="133"/>
      <c r="J21" s="133"/>
      <c r="K21" s="133"/>
      <c r="L21" s="133"/>
      <c r="M21" s="133"/>
      <c r="N21" s="133"/>
      <c r="O21" s="134"/>
      <c r="P21" s="19"/>
    </row>
    <row r="22" spans="1:16" ht="16" customHeight="1" x14ac:dyDescent="0.3">
      <c r="A22" s="19"/>
      <c r="B22" s="132"/>
      <c r="C22" s="133"/>
      <c r="D22" s="133"/>
      <c r="E22" s="133"/>
      <c r="F22" s="133"/>
      <c r="G22" s="133"/>
      <c r="H22" s="133"/>
      <c r="I22" s="133"/>
      <c r="J22" s="133"/>
      <c r="K22" s="133"/>
      <c r="L22" s="133"/>
      <c r="M22" s="133"/>
      <c r="N22" s="133"/>
      <c r="O22" s="134"/>
      <c r="P22" s="19"/>
    </row>
    <row r="23" spans="1:16" ht="18.649999999999999" customHeight="1" x14ac:dyDescent="0.3">
      <c r="A23" s="19"/>
      <c r="B23" s="135"/>
      <c r="C23" s="136"/>
      <c r="D23" s="136"/>
      <c r="E23" s="136"/>
      <c r="F23" s="136"/>
      <c r="G23" s="136"/>
      <c r="H23" s="136"/>
      <c r="I23" s="136"/>
      <c r="J23" s="136"/>
      <c r="K23" s="136"/>
      <c r="L23" s="136"/>
      <c r="M23" s="136"/>
      <c r="N23" s="136"/>
      <c r="O23" s="137"/>
      <c r="P23" s="19"/>
    </row>
    <row r="24" spans="1:16" x14ac:dyDescent="0.3">
      <c r="A24" s="19"/>
      <c r="B24" s="138" t="s">
        <v>112</v>
      </c>
      <c r="C24" s="121" t="s">
        <v>131</v>
      </c>
      <c r="D24" s="121"/>
      <c r="E24" s="121"/>
      <c r="F24" s="121"/>
      <c r="G24" s="121"/>
      <c r="H24" s="121"/>
      <c r="I24" s="121"/>
      <c r="J24" s="121"/>
      <c r="K24" s="121"/>
      <c r="L24" s="121"/>
      <c r="M24" s="121"/>
      <c r="N24" s="121"/>
      <c r="O24" s="122"/>
      <c r="P24" s="19"/>
    </row>
    <row r="25" spans="1:16" x14ac:dyDescent="0.3">
      <c r="A25" s="19"/>
      <c r="B25" s="139"/>
      <c r="C25" s="123"/>
      <c r="D25" s="123"/>
      <c r="E25" s="123"/>
      <c r="F25" s="123"/>
      <c r="G25" s="123"/>
      <c r="H25" s="123"/>
      <c r="I25" s="123"/>
      <c r="J25" s="123"/>
      <c r="K25" s="123"/>
      <c r="L25" s="123"/>
      <c r="M25" s="123"/>
      <c r="N25" s="123"/>
      <c r="O25" s="124"/>
      <c r="P25" s="19"/>
    </row>
    <row r="26" spans="1:16" x14ac:dyDescent="0.3">
      <c r="A26" s="19"/>
      <c r="B26" s="139" t="s">
        <v>112</v>
      </c>
      <c r="C26" s="123" t="s">
        <v>132</v>
      </c>
      <c r="D26" s="123"/>
      <c r="E26" s="123"/>
      <c r="F26" s="123"/>
      <c r="G26" s="123"/>
      <c r="H26" s="123"/>
      <c r="I26" s="123"/>
      <c r="J26" s="123"/>
      <c r="K26" s="123"/>
      <c r="L26" s="123"/>
      <c r="M26" s="123"/>
      <c r="N26" s="123"/>
      <c r="O26" s="124"/>
      <c r="P26" s="19"/>
    </row>
    <row r="27" spans="1:16" x14ac:dyDescent="0.3">
      <c r="A27" s="19"/>
      <c r="B27" s="139"/>
      <c r="C27" s="123"/>
      <c r="D27" s="123"/>
      <c r="E27" s="123"/>
      <c r="F27" s="123"/>
      <c r="G27" s="123"/>
      <c r="H27" s="123"/>
      <c r="I27" s="123"/>
      <c r="J27" s="123"/>
      <c r="K27" s="123"/>
      <c r="L27" s="123"/>
      <c r="M27" s="123"/>
      <c r="N27" s="123"/>
      <c r="O27" s="124"/>
      <c r="P27" s="19"/>
    </row>
    <row r="28" spans="1:16" x14ac:dyDescent="0.3">
      <c r="A28" s="19"/>
      <c r="B28" s="139" t="s">
        <v>112</v>
      </c>
      <c r="C28" s="123" t="s">
        <v>133</v>
      </c>
      <c r="D28" s="123"/>
      <c r="E28" s="123"/>
      <c r="F28" s="123"/>
      <c r="G28" s="123"/>
      <c r="H28" s="123"/>
      <c r="I28" s="123"/>
      <c r="J28" s="123"/>
      <c r="K28" s="123"/>
      <c r="L28" s="123"/>
      <c r="M28" s="123"/>
      <c r="N28" s="123"/>
      <c r="O28" s="124"/>
      <c r="P28" s="19"/>
    </row>
    <row r="29" spans="1:16" x14ac:dyDescent="0.3">
      <c r="A29" s="19"/>
      <c r="B29" s="140"/>
      <c r="C29" s="125"/>
      <c r="D29" s="125"/>
      <c r="E29" s="125"/>
      <c r="F29" s="125"/>
      <c r="G29" s="125"/>
      <c r="H29" s="125"/>
      <c r="I29" s="125"/>
      <c r="J29" s="125"/>
      <c r="K29" s="125"/>
      <c r="L29" s="125"/>
      <c r="M29" s="125"/>
      <c r="N29" s="125"/>
      <c r="O29" s="126"/>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3" t="s">
        <v>134</v>
      </c>
      <c r="D33" s="103"/>
      <c r="E33" s="103"/>
      <c r="F33" s="103"/>
      <c r="G33" s="103"/>
      <c r="H33" s="103"/>
      <c r="I33" s="103"/>
      <c r="J33" s="103"/>
      <c r="K33" s="103"/>
      <c r="L33" s="103"/>
      <c r="M33" s="103"/>
      <c r="N33" s="103"/>
      <c r="O33" s="103"/>
      <c r="P33" s="19"/>
    </row>
    <row r="34" spans="1:16" ht="14.5" customHeight="1" x14ac:dyDescent="0.3">
      <c r="A34" s="19"/>
      <c r="B34" s="19"/>
      <c r="C34" s="103" t="s">
        <v>97</v>
      </c>
      <c r="D34" s="103"/>
      <c r="E34" s="103"/>
      <c r="F34" s="103"/>
      <c r="G34" s="103"/>
      <c r="H34" s="103"/>
      <c r="I34" s="103"/>
      <c r="J34" s="103"/>
      <c r="K34" s="103"/>
      <c r="L34" s="103"/>
      <c r="M34" s="103"/>
      <c r="N34" s="103"/>
      <c r="O34" s="103"/>
      <c r="P34" s="19"/>
    </row>
    <row r="35" spans="1:16" ht="14.5" customHeight="1" x14ac:dyDescent="0.3">
      <c r="A35" s="19"/>
      <c r="B35" s="19"/>
      <c r="C35" s="103"/>
      <c r="D35" s="103"/>
      <c r="E35" s="103"/>
      <c r="F35" s="103"/>
      <c r="G35" s="103"/>
      <c r="H35" s="103"/>
      <c r="I35" s="103"/>
      <c r="J35" s="103"/>
      <c r="K35" s="103"/>
      <c r="L35" s="103"/>
      <c r="M35" s="103"/>
      <c r="N35" s="103"/>
      <c r="O35" s="103"/>
      <c r="P35" s="19"/>
    </row>
    <row r="36" spans="1:16" ht="30.75" customHeight="1" x14ac:dyDescent="0.3">
      <c r="A36" s="19"/>
      <c r="B36" s="19"/>
      <c r="C36" s="103"/>
      <c r="D36" s="103"/>
      <c r="E36" s="103"/>
      <c r="F36" s="103"/>
      <c r="G36" s="103"/>
      <c r="H36" s="103"/>
      <c r="I36" s="103"/>
      <c r="J36" s="103"/>
      <c r="K36" s="103"/>
      <c r="L36" s="103"/>
      <c r="M36" s="103"/>
      <c r="N36" s="103"/>
      <c r="O36" s="103"/>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41" t="s">
        <v>87</v>
      </c>
      <c r="F39" s="142"/>
      <c r="G39" s="142"/>
      <c r="H39" s="142"/>
      <c r="I39" s="142"/>
      <c r="J39" s="142"/>
      <c r="K39" s="142"/>
      <c r="L39" s="142"/>
      <c r="M39" s="142"/>
      <c r="N39" s="142"/>
      <c r="O39" s="143"/>
      <c r="P39" s="19"/>
    </row>
    <row r="40" spans="1:16" ht="14.5" customHeight="1" x14ac:dyDescent="0.3">
      <c r="A40" s="19"/>
      <c r="B40" s="19"/>
      <c r="C40" s="49"/>
      <c r="D40" s="53" t="s">
        <v>88</v>
      </c>
      <c r="E40" s="78">
        <v>17.378250000000001</v>
      </c>
      <c r="F40" s="78">
        <v>18.536799999999999</v>
      </c>
      <c r="G40" s="78">
        <v>19.695349999999998</v>
      </c>
      <c r="H40" s="78">
        <v>20.853899999999999</v>
      </c>
      <c r="I40" s="78">
        <v>22.012450000000001</v>
      </c>
      <c r="J40" s="54">
        <v>23.170999999999999</v>
      </c>
      <c r="K40" s="78">
        <v>24.329549999999998</v>
      </c>
      <c r="L40" s="78">
        <v>25.488099999999999</v>
      </c>
      <c r="M40" s="78">
        <v>26.646650000000001</v>
      </c>
      <c r="N40" s="78">
        <v>27.805199999999999</v>
      </c>
      <c r="O40" s="78">
        <v>28.963749999999997</v>
      </c>
      <c r="P40" s="19"/>
    </row>
    <row r="41" spans="1:16" x14ac:dyDescent="0.3">
      <c r="A41" s="19"/>
      <c r="B41" s="19"/>
      <c r="C41" s="55">
        <v>-0.2</v>
      </c>
      <c r="D41" s="56">
        <v>29040.93</v>
      </c>
      <c r="E41" s="90">
        <v>1.4963296394729699</v>
      </c>
      <c r="F41" s="90">
        <v>1.6627516154378346</v>
      </c>
      <c r="G41" s="90">
        <v>1.8291735914026988</v>
      </c>
      <c r="H41" s="90">
        <v>1.9955955673675634</v>
      </c>
      <c r="I41" s="90">
        <v>2.1620175433324285</v>
      </c>
      <c r="J41" s="90">
        <v>2.3284395192972926</v>
      </c>
      <c r="K41" s="90">
        <v>2.4948614952621573</v>
      </c>
      <c r="L41" s="90">
        <v>2.6612834712270224</v>
      </c>
      <c r="M41" s="90">
        <v>2.827705447191887</v>
      </c>
      <c r="N41" s="90">
        <v>2.9941274231567516</v>
      </c>
      <c r="O41" s="90">
        <v>3.1605493991216154</v>
      </c>
      <c r="P41" s="19"/>
    </row>
    <row r="42" spans="1:16" x14ac:dyDescent="0.3">
      <c r="A42" s="19"/>
      <c r="B42" s="19"/>
      <c r="C42" s="55">
        <v>-0.15</v>
      </c>
      <c r="D42" s="56">
        <v>36301.162499999999</v>
      </c>
      <c r="E42" s="90">
        <v>2.1204120493412124</v>
      </c>
      <c r="F42" s="90">
        <v>2.3284395192972926</v>
      </c>
      <c r="G42" s="90">
        <v>2.5364669892533729</v>
      </c>
      <c r="H42" s="90">
        <v>2.7444944592094545</v>
      </c>
      <c r="I42" s="90">
        <v>2.9525219291655356</v>
      </c>
      <c r="J42" s="90">
        <v>3.1605493991216154</v>
      </c>
      <c r="K42" s="90">
        <v>3.3685768690776969</v>
      </c>
      <c r="L42" s="90">
        <v>3.5766043390337776</v>
      </c>
      <c r="M42" s="90">
        <v>3.7846318089898592</v>
      </c>
      <c r="N42" s="90">
        <v>3.992659278945939</v>
      </c>
      <c r="O42" s="90">
        <v>4.2006867489020197</v>
      </c>
      <c r="P42" s="19"/>
    </row>
    <row r="43" spans="1:16" x14ac:dyDescent="0.3">
      <c r="A43" s="19"/>
      <c r="B43" s="19"/>
      <c r="C43" s="55">
        <v>-0.1</v>
      </c>
      <c r="D43" s="56">
        <v>42707.25</v>
      </c>
      <c r="E43" s="90">
        <v>2.6710729992249558</v>
      </c>
      <c r="F43" s="90">
        <v>2.9158111991732856</v>
      </c>
      <c r="G43" s="90">
        <v>3.1605493991216154</v>
      </c>
      <c r="H43" s="90">
        <v>3.405287599069946</v>
      </c>
      <c r="I43" s="90">
        <v>3.6500257990182776</v>
      </c>
      <c r="J43" s="90">
        <v>3.8947639989666074</v>
      </c>
      <c r="K43" s="90">
        <v>4.1395021989149372</v>
      </c>
      <c r="L43" s="90">
        <v>4.3842403988632679</v>
      </c>
      <c r="M43" s="90">
        <v>4.6289785988115986</v>
      </c>
      <c r="N43" s="90">
        <v>4.8737167987599292</v>
      </c>
      <c r="O43" s="90">
        <v>5.1184549987082582</v>
      </c>
      <c r="P43" s="19"/>
    </row>
    <row r="44" spans="1:16" x14ac:dyDescent="0.3">
      <c r="A44" s="19"/>
      <c r="B44" s="19"/>
      <c r="C44" s="55">
        <v>-0.05</v>
      </c>
      <c r="D44" s="56">
        <v>47452.5</v>
      </c>
      <c r="E44" s="90">
        <v>3.07896999913884</v>
      </c>
      <c r="F44" s="90">
        <v>3.3509013324147618</v>
      </c>
      <c r="G44" s="90">
        <v>3.6228326656906837</v>
      </c>
      <c r="H44" s="90">
        <v>3.8947639989666074</v>
      </c>
      <c r="I44" s="90">
        <v>4.1666953322425302</v>
      </c>
      <c r="J44" s="90">
        <v>4.4386266655184521</v>
      </c>
      <c r="K44" s="90">
        <v>4.7105579987943749</v>
      </c>
      <c r="L44" s="90">
        <v>4.9824893320702976</v>
      </c>
      <c r="M44" s="90">
        <v>5.2544206653462204</v>
      </c>
      <c r="N44" s="90">
        <v>5.5263519986221432</v>
      </c>
      <c r="O44" s="90">
        <v>5.7982833318980651</v>
      </c>
      <c r="P44" s="19"/>
    </row>
    <row r="45" spans="1:16" x14ac:dyDescent="0.3">
      <c r="A45" s="19"/>
      <c r="B45" s="19"/>
      <c r="C45" s="51" t="s">
        <v>86</v>
      </c>
      <c r="D45" s="57">
        <v>49950</v>
      </c>
      <c r="E45" s="90">
        <v>3.2936526306724625</v>
      </c>
      <c r="F45" s="90">
        <v>3.5798961393839601</v>
      </c>
      <c r="G45" s="90">
        <v>3.8661396480954568</v>
      </c>
      <c r="H45" s="90">
        <v>4.1523831568069545</v>
      </c>
      <c r="I45" s="90">
        <v>4.4386266655184521</v>
      </c>
      <c r="J45" s="90">
        <v>4.7248701742299497</v>
      </c>
      <c r="K45" s="90">
        <v>5.0111136829414473</v>
      </c>
      <c r="L45" s="90">
        <v>5.2973571916529449</v>
      </c>
      <c r="M45" s="90">
        <v>5.5836007003644426</v>
      </c>
      <c r="N45" s="90">
        <v>5.8698442090759402</v>
      </c>
      <c r="O45" s="90">
        <v>6.156087717787436</v>
      </c>
      <c r="P45" s="19"/>
    </row>
    <row r="46" spans="1:16" ht="14.5" customHeight="1" x14ac:dyDescent="0.3">
      <c r="A46" s="19"/>
      <c r="B46" s="19"/>
      <c r="C46" s="55">
        <v>0.05</v>
      </c>
      <c r="D46" s="56">
        <v>52447.5</v>
      </c>
      <c r="E46" s="90">
        <v>3.5083352622060859</v>
      </c>
      <c r="F46" s="90">
        <v>3.8088909463531575</v>
      </c>
      <c r="G46" s="90">
        <v>4.10944663050023</v>
      </c>
      <c r="H46" s="90">
        <v>4.4100023146473024</v>
      </c>
      <c r="I46" s="90">
        <v>4.7105579987943749</v>
      </c>
      <c r="J46" s="90">
        <v>5.0111136829414473</v>
      </c>
      <c r="K46" s="90">
        <v>5.3116693670885198</v>
      </c>
      <c r="L46" s="90">
        <v>5.6122250512355922</v>
      </c>
      <c r="M46" s="90">
        <v>5.9127807353826647</v>
      </c>
      <c r="N46" s="90">
        <v>6.2133364195297371</v>
      </c>
      <c r="O46" s="90">
        <v>6.5138921036768096</v>
      </c>
      <c r="P46" s="19"/>
    </row>
    <row r="47" spans="1:16" x14ac:dyDescent="0.3">
      <c r="A47" s="19"/>
      <c r="B47" s="19"/>
      <c r="C47" s="55">
        <v>0.1</v>
      </c>
      <c r="D47" s="56">
        <v>57692.25</v>
      </c>
      <c r="E47" s="90">
        <v>3.9591687884266946</v>
      </c>
      <c r="F47" s="90">
        <v>4.2897800409884743</v>
      </c>
      <c r="G47" s="90">
        <v>4.6203912935502522</v>
      </c>
      <c r="H47" s="90">
        <v>4.9510025461120328</v>
      </c>
      <c r="I47" s="90">
        <v>5.2816137986738125</v>
      </c>
      <c r="J47" s="90">
        <v>5.6122250512355922</v>
      </c>
      <c r="K47" s="90">
        <v>5.9428363037973719</v>
      </c>
      <c r="L47" s="90">
        <v>6.2734475563591507</v>
      </c>
      <c r="M47" s="90">
        <v>6.6040588089209322</v>
      </c>
      <c r="N47" s="90">
        <v>6.9346700614827101</v>
      </c>
      <c r="O47" s="90">
        <v>7.2652813140444898</v>
      </c>
      <c r="P47" s="19"/>
    </row>
    <row r="48" spans="1:16" x14ac:dyDescent="0.3">
      <c r="A48" s="19"/>
      <c r="B48" s="19"/>
      <c r="C48" s="55">
        <v>0.15</v>
      </c>
      <c r="D48" s="56">
        <v>66346.087499999994</v>
      </c>
      <c r="E48" s="90">
        <v>4.7030441066906983</v>
      </c>
      <c r="F48" s="90">
        <v>5.0832470471367444</v>
      </c>
      <c r="G48" s="90">
        <v>5.4634499875827904</v>
      </c>
      <c r="H48" s="90">
        <v>5.8436529280288374</v>
      </c>
      <c r="I48" s="90">
        <v>6.2238558684748844</v>
      </c>
      <c r="J48" s="90">
        <v>6.6040588089209304</v>
      </c>
      <c r="K48" s="90">
        <v>6.9842617493669765</v>
      </c>
      <c r="L48" s="90">
        <v>7.3644646898130244</v>
      </c>
      <c r="M48" s="90">
        <v>7.7446676302590713</v>
      </c>
      <c r="N48" s="90">
        <v>8.1248705707051165</v>
      </c>
      <c r="O48" s="90">
        <v>8.5050735111511635</v>
      </c>
      <c r="P48" s="19"/>
    </row>
    <row r="49" spans="1:16" ht="14.5" thickBot="1" x14ac:dyDescent="0.35">
      <c r="A49" s="19"/>
      <c r="B49" s="19"/>
      <c r="C49" s="55">
        <v>0.2</v>
      </c>
      <c r="D49" s="58">
        <v>79615.304999999993</v>
      </c>
      <c r="E49" s="90">
        <v>5.8436529280288374</v>
      </c>
      <c r="F49" s="90">
        <v>6.2998964565640927</v>
      </c>
      <c r="G49" s="90">
        <v>6.756139985099348</v>
      </c>
      <c r="H49" s="90">
        <v>7.2123835136346042</v>
      </c>
      <c r="I49" s="90">
        <v>7.6686270421698612</v>
      </c>
      <c r="J49" s="90">
        <v>8.1248705707051165</v>
      </c>
      <c r="K49" s="90">
        <v>8.5811140992403718</v>
      </c>
      <c r="L49" s="90">
        <v>9.0373576277756271</v>
      </c>
      <c r="M49" s="90">
        <v>9.4936011563108842</v>
      </c>
      <c r="N49" s="90">
        <v>9.9498446848461413</v>
      </c>
      <c r="O49" s="90">
        <v>10.406088213381395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C34:O36"/>
    <mergeCell ref="C33:O33"/>
    <mergeCell ref="E39:O39"/>
    <mergeCell ref="B1:O1"/>
    <mergeCell ref="C24:O25"/>
    <mergeCell ref="C26:O27"/>
    <mergeCell ref="C28:O29"/>
    <mergeCell ref="B19:O20"/>
    <mergeCell ref="B21:O23"/>
    <mergeCell ref="B24:B25"/>
    <mergeCell ref="B26:B27"/>
    <mergeCell ref="B28:B2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2025-12-02T14:57:44Z</dcterms:modified>
</cp:coreProperties>
</file>