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F5674E7B-A7EC-4A9A-A8E5-1DE7B802C967}"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<sst xmlns="http://schemas.openxmlformats.org/spreadsheetml/2006/main" count="236" uniqueCount="135">
  <si>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</si>
  <si>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</si>
  <si>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</si>
  <si>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</si>
  <si>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</si>
  <si>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</si>
  <si>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</si>
  <si>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</si>
  <si>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</si>
  <si>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</si>
  <si>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</si>
  <si>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</si>
  <si>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</si>
  <si>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</si>
  <si>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</si>
  <si>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</si>
  <si>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</si>
  <si>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</si>
  <si>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</si>
  <si>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</si>
  <si>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</si>
  <si>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</si>
  <si>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</si>
  <si>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</si>
  <si>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</si>
  <si>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</si>
  <si>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</si>
  <si>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</si>
  <si>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</si>
  <si>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</si>
  <si>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</si>
  <si>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</si>
  <si>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</si>
  <si>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</si>
  <si>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</si>
  <si>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</si>
  <si>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</si>
  <si>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</si>
  <si>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</si>
  <si>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</si>
  <si>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</si>
  <si>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</si>
  <si>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</si>
  <si>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</si>
  <si>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</si>
  <si>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</si>
  <si>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</si>
  <si>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</si>
  <si>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</si>
  <si>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</si>
  <si>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</si>
  <si>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</si>
  <si>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</si>
  <si>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</si>
  <si>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</si>
  <si>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</si>
  <si>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</si>
  <si>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</si>
  <si>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</si>
  <si>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</si>
  <si>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</si>
  <si>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</si>
  <si>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</si>
  <si>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</si>
  <si>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</si>
  <si>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</si>
  <si>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</si>
  <si>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</si>
  <si>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</si>
  <si>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</si>
  <si>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</si>
  <si>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</si>
  <si>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</si>
  <si>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</si>
  <si>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</si>
  <si>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</si>
  <si>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</si>
  <si>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</si>
  <si>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</si>
  <si>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</si>
  <si>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</si>
  <si>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</si>
  <si>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</si>
  <si>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</si>
  <si>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</si>
  <si>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</si>
  <si>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</si>
  <si>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</si>
  <si>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</si>
  <si>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</si>
  <si>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</si>
  <si>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</si>
  <si>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</si>
  <si>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</si>
  <si>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</si>
  <si>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</si>
  <si>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</si>
  <si>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</si>
  <si>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</si>
  <si>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</si>
  <si>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</si>
  <si>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</si>
  <si>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</si>
  <si>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CACAO RIEGO TECNIFICADO META EL DORADO</t>
  </si>
  <si>
    <t>Premio ALIDE 2025 a la Gestión y Modernización Tecnológica – Por el aplicativo Decision.</t>
  </si>
  <si>
    <t>2025 Q3</t>
  </si>
  <si>
    <t>2023 Q2</t>
  </si>
  <si>
    <t>Material de propagacion: Plántula // Distancia de siembra: 3,5 X 3,5 // Densidad de siembra - Plantas/Ha.: 900 // Duracion del ciclo: 30 años // Productividad/Ha/Ciclo: 66100 // Inicio de Produccion desde la siembra: año 2  // Duracion de la etapa productiva: 29 años // Productividad promedio en etapa productiva  // Cultivo asociado: Asociado con musáceas en los primeros años improductivos y forestales como sombrío permanente // Productividad promedio etapa productiva: 4.739  // % Rendimiento 1ra. Calidad: 1 // % Rendimiento 2da. Calidad: NA // Precio de venta ponderado por calidad: $23.171 // Valor Jornal: $60.500 // Otros: Material de sombrío establecido en el sistema agroforestal de cacao son: Abarco (Cariniana pyriformis, Leucadena (Leucaena leucocephala) y Yopo (Anadenanthera peregrina). Riego empleado con motobomba, manguera y registros. Venta en seco. Las fincas se ubican en los municipios del Dorado y Granada, a altitudes que oscilan entre 350 y 550 metros sobre el nivel del mar. Los suelos son de naturaleza ácida. Cabe destacar que no se incluyen los valores de ingresos derivados del sombreado transitorio, que generalmente se utiliza en estos casos durante los primeros tres años, siendo el plátano una opción común en dicho período. Entrevistas hechas a productores entre 3 y 3.5 hectáreas.</t>
  </si>
  <si>
    <t>El presente documento corresponde a una actualización del documento PDF de la AgroGuía correspondiente a Cacao Riego Tecnificado Meta El Dorado publicada en la página web, y consta de las siguientes partes:</t>
  </si>
  <si>
    <t>- Flujo anualizado de los ingresos (precio y rendimiento) y los costos de producción para una hectárea de
Cacao Riego Tecnificado Meta El Dorado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</si>
  <si>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Cacao Riego Tecnificado Meta El Dorado.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</si>
  <si>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</si>
  <si>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</si>
  <si>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</si>
  <si>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</si>
  <si>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Cacao Riego Tecnificado Meta El Dorado.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</si>
  <si>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</si>
  <si>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</si>
  <si>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Cacao Riego Tecnificado Meta El Dorado, en lo que respecta a la mano de obra incluye actividades como la preparación del terreno, la siembra, el trazado y el ahoyado, entre otras, y ascienden a un total de $2,6 millones de pesos (equivalente a 43 jornales). En cuanto a los insumos, se incluyen los gastos relacionados con el material vegetal y las enmiendas, que en conjunto ascienden a  $1,5 millones.</t>
  </si>
  <si>
    <t>*** Los costos de sostenimiento del año 1 comprenden tanto los gastos relacionados con la mano de obra como aquellos asociados con los insumos necesarios desde el momento de la siembra de las plantas hasta finalizar el año 1. Para el caso de Cacao Riego Tecnificado Meta El Dorado, en lo que respecta a la mano de obra incluye actividades como la fertilización, riego, control de malezas, plagas y enfermedades, entre otras, y ascienden a un total de $4,4 millones de pesos (equivalente a 73 jornales). En cuanto a los insumos, se incluyen los fertilizantes, plaguicidas, transportes, entre otras, que en conjunto ascienden a  $7,5 millones.</t>
  </si>
  <si>
    <t>Nota 1: en caso de utilizar esta información para el desarrollo de otras publicaciones, por favor citar FINAGRO, "Agro Guía - Marcos de Referencia Agroeconómicos"</t>
  </si>
  <si>
    <t>Los costos totales del ciclo para esta actualización (2025 Q3) equivalen a $268,8 millones, en comparación con los costos del marco original que ascienden a $262,2 millones, (mes de publicación del marco: junio - 2023).
La rentabilidad actualizada (2025 Q3) subió frente a la rentabilidad de la primera AgroGuía, pasando del 57,6% al 492,3%. Mientras que el crecimiento de los costos fue del 102,5%, el crecimiento de los ingresos fue del 257,5%.</t>
  </si>
  <si>
    <t>En cuanto a los costos de mano de obra de la AgroGuía actualizada, se destaca la participación de cosecha y beneficio seguido de control arvenses, que representan el 35% y el 27% del costo total, respectivamente. En cuanto a los costos de insumos, se destaca la participación de fertilización seguido de transporte, que representan el 57% y el 17% del costo total, respectivamente.</t>
  </si>
  <si>
    <t>A continuación, se presenta la desagregación de los costos de mano de obra e insumos según las diferentes actividades vinculadas a la producción de CACAO RIEGO TECNIFICADO META EL DORADO</t>
  </si>
  <si>
    <t>En cuanto a los costos de mano de obra, se destaca la participación de cosecha y beneficio segido por control arvenses que representan el 35% y el 27% del costo total, respectivamente. En cuanto a los costos de insumos, se destaca la participación de fertilización segido por transporte que representan el 64% y el 13% del costo total, respectivamente.</t>
  </si>
  <si>
    <t>En cuanto a los costos de mano de obra, se destaca la participación de cosecha y beneficio segido por control arvenses que representan el 35% y el 27% del costo total, respectivamente. En cuanto a los costos de insumos, se destaca la participación de fertilización segido por transporte que representan el 57% y el 17% del costo total, respectivamente.</t>
  </si>
  <si>
    <t>En cuanto a los costos de mano de obra, se destaca la participación de cosecha y beneficio segido por control arvenses que representan el 35% y el 27% del costo total, respectivamente.</t>
  </si>
  <si>
    <t>En cuanto a los costos de insumos, se destaca la participación de fertilización segido por transporte que representan el 57% y el 17% del costo total, respectivamente.</t>
  </si>
  <si>
    <t>En cuanto a los costos de insumos, se destaca la participación de fertilización segido por transporte que representan el 64% y el 13% del costo total, respectivamente.</t>
  </si>
  <si>
    <t>En cuanto a los costos de mano de obra, se destaca la participación de cosecha y beneficio segido por control arvenses que representan el 35% y el 27% del costo total, respectivamente.En cuanto a los costos de insumos, se destaca la participación de fertilización segido por transporte que representan el 64% y el 13% del costo total, respectivamente.</t>
  </si>
  <si>
    <t>De acuerdo con el comportamiento histórico del sistema productivo, se efectuó un análisis de sensibilidad del margen de utilidad obtenido en la producción de CACAO RIEGO TECNIFICADO META EL DORADO, frente a diferentes escenarios de variación de precios de venta en finca y rendimientos probables (kg/ha).</t>
  </si>
  <si>
    <t>Con un precio ponderado de COP $ 23.171/kg y con un rendimiento por hectárea de 68.720 kg por ciclo; el margen de utilidad obtenido en la producción de 0 es del 83%.</t>
  </si>
  <si>
    <t>El precio mínimo ponderado para cubrir los costos de producción, con un rendimiento de 68.720 kg para todo el ciclo de producción, es COP $ 3.912/kg.</t>
  </si>
  <si>
    <t>El rendimiento mínimo por ha/ciclo para cubrir los costos de producción, con un precio ponderado de COP $ 23.171, es de 11.670 kg/ha para todo el ciclo.</t>
  </si>
  <si>
    <t>El siguiente cuadro presenta diferentes escenarios de rentabilidad para el sistema productivo de CACAO RIEGO TECNIFICADO META EL DORADO,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</si>
</sst>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AD971D9A-7F3D-B96C-BC5F-BC441C4AAB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76FF0196-3E8C-16C4-AE2A-BB1437A8301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B829D486-B369-1937-447C-57F6B7C3B15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42B90273-1D98-BD04-205B-F57BA0C0806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F4C158D8-3593-A084-ACA2-990745C0CFE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5B144C69-58E0-4FA3-8940-16EDF61A92A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71A550DF-022D-FD05-E1B2-B30958727A1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C9913FB1-0384-FCFD-C034-011F32757AC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91E3E806-E4F9-23B4-5CD0-0EC064977A7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010724D2-5832-7F83-7DA3-2E3393D2878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32" width="10.81640625" style="19"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2596</v>
      </c>
      <c r="C7" s="22">
        <v>4389</v>
      </c>
      <c r="D7" s="22">
        <v>3663</v>
      </c>
      <c r="E7" s="22">
        <v>3245</v>
      </c>
      <c r="F7" s="22">
        <v>4273.5</v>
      </c>
      <c r="G7" s="22">
        <v>5181</v>
      </c>
      <c r="H7" s="22">
        <v>5186.5</v>
      </c>
      <c r="I7" s="22">
        <v>5186.5</v>
      </c>
      <c r="J7" s="22">
        <v>5186.5</v>
      </c>
      <c r="K7" s="22">
        <v>5186.5</v>
      </c>
      <c r="L7" s="22">
        <v>5186.5</v>
      </c>
      <c r="M7" s="22">
        <v>5186.5</v>
      </c>
      <c r="N7" s="22">
        <v>5186.5</v>
      </c>
      <c r="O7" s="22">
        <v>5186.5</v>
      </c>
      <c r="P7" s="22">
        <v>5186.5</v>
      </c>
      <c r="Q7" s="22">
        <v>5186.5</v>
      </c>
      <c r="R7" s="22">
        <v>5186.5</v>
      </c>
      <c r="S7" s="22">
        <v>5186.5</v>
      </c>
      <c r="T7" s="22">
        <v>5186.5</v>
      </c>
      <c r="U7" s="22">
        <v>5186.5</v>
      </c>
      <c r="V7" s="22">
        <v>5186.5</v>
      </c>
      <c r="W7" s="22">
        <v>5186.5</v>
      </c>
      <c r="X7" s="22">
        <v>5186.5</v>
      </c>
      <c r="Y7" s="22">
        <v>5186.5</v>
      </c>
      <c r="Z7" s="22">
        <v>5186.5</v>
      </c>
      <c r="AA7" s="22">
        <v>5186.5</v>
      </c>
      <c r="AB7" s="22">
        <v>5186.5</v>
      </c>
      <c r="AC7" s="22">
        <v>5186.5</v>
      </c>
      <c r="AD7" s="22">
        <v>5186.5</v>
      </c>
      <c r="AE7" s="22">
        <v>5186.5</v>
      </c>
      <c r="AF7" s="22">
        <v>5186.5</v>
      </c>
      <c r="AG7" s="22">
        <v>153010</v>
      </c>
      <c r="AH7" s="23">
        <v>0.56915131024505006</v>
      </c>
    </row>
    <row r="8" spans="1:34" x14ac:dyDescent="0.3">
      <c r="A8" s="5" t="s">
        <v>101</v>
      </c>
      <c r="B8" s="22">
        <v>1497</v>
      </c>
      <c r="C8" s="22">
        <v>7549.91</v>
      </c>
      <c r="D8" s="22">
        <v>2539.3200000000002</v>
      </c>
      <c r="E8" s="22">
        <v>3258.05</v>
      </c>
      <c r="F8" s="22">
        <v>3586.97</v>
      </c>
      <c r="G8" s="22">
        <v>3715.23</v>
      </c>
      <c r="H8" s="22">
        <v>3747.3</v>
      </c>
      <c r="I8" s="22">
        <v>3747.3</v>
      </c>
      <c r="J8" s="22">
        <v>3747.3</v>
      </c>
      <c r="K8" s="22">
        <v>3747.3</v>
      </c>
      <c r="L8" s="22">
        <v>3747.3</v>
      </c>
      <c r="M8" s="22">
        <v>3747.3</v>
      </c>
      <c r="N8" s="22">
        <v>3747.3</v>
      </c>
      <c r="O8" s="22">
        <v>3747.3</v>
      </c>
      <c r="P8" s="22">
        <v>3747.3</v>
      </c>
      <c r="Q8" s="22">
        <v>3747.3</v>
      </c>
      <c r="R8" s="22">
        <v>3747.3</v>
      </c>
      <c r="S8" s="22">
        <v>3747.3</v>
      </c>
      <c r="T8" s="22">
        <v>3747.3</v>
      </c>
      <c r="U8" s="22">
        <v>3747.3</v>
      </c>
      <c r="V8" s="22">
        <v>3747.3</v>
      </c>
      <c r="W8" s="22">
        <v>3747.3</v>
      </c>
      <c r="X8" s="22">
        <v>3747.3</v>
      </c>
      <c r="Y8" s="22">
        <v>3747.3</v>
      </c>
      <c r="Z8" s="22">
        <v>3747.3</v>
      </c>
      <c r="AA8" s="22">
        <v>3747.3</v>
      </c>
      <c r="AB8" s="22">
        <v>3747.3</v>
      </c>
      <c r="AC8" s="22">
        <v>3747.3</v>
      </c>
      <c r="AD8" s="22">
        <v>3747.3</v>
      </c>
      <c r="AE8" s="22">
        <v>3747.3</v>
      </c>
      <c r="AF8" s="22">
        <v>3747.3</v>
      </c>
      <c r="AG8" s="22">
        <v>115828.88</v>
      </c>
      <c r="AH8" s="23">
        <v>0.43084868975494933</v>
      </c>
    </row>
    <row r="9" spans="1:34" x14ac:dyDescent="0.3">
      <c r="A9" s="9" t="s">
        <v>100</v>
      </c>
      <c r="B9" s="22">
        <v>4093</v>
      </c>
      <c r="C9" s="22">
        <v>11938.91</v>
      </c>
      <c r="D9" s="22">
        <v>6202.32</v>
      </c>
      <c r="E9" s="22">
        <v>6503.05</v>
      </c>
      <c r="F9" s="22">
        <v>7860.47</v>
      </c>
      <c r="G9" s="22">
        <v>8896.23</v>
      </c>
      <c r="H9" s="22">
        <v>8933.7999999999993</v>
      </c>
      <c r="I9" s="22">
        <v>8933.7999999999993</v>
      </c>
      <c r="J9" s="22">
        <v>8933.7999999999993</v>
      </c>
      <c r="K9" s="22">
        <v>8933.7999999999993</v>
      </c>
      <c r="L9" s="22">
        <v>8933.7999999999993</v>
      </c>
      <c r="M9" s="22">
        <v>8933.7999999999993</v>
      </c>
      <c r="N9" s="22">
        <v>8933.7999999999993</v>
      </c>
      <c r="O9" s="22">
        <v>8933.7999999999993</v>
      </c>
      <c r="P9" s="22">
        <v>8933.7999999999993</v>
      </c>
      <c r="Q9" s="22">
        <v>8933.7999999999993</v>
      </c>
      <c r="R9" s="22">
        <v>8933.7999999999993</v>
      </c>
      <c r="S9" s="22">
        <v>8933.7999999999993</v>
      </c>
      <c r="T9" s="22">
        <v>8933.7999999999993</v>
      </c>
      <c r="U9" s="22">
        <v>8933.7999999999993</v>
      </c>
      <c r="V9" s="22">
        <v>8933.7999999999993</v>
      </c>
      <c r="W9" s="22">
        <v>8933.7999999999993</v>
      </c>
      <c r="X9" s="22">
        <v>8933.7999999999993</v>
      </c>
      <c r="Y9" s="22">
        <v>8933.7999999999993</v>
      </c>
      <c r="Z9" s="22">
        <v>8933.7999999999993</v>
      </c>
      <c r="AA9" s="22">
        <v>8933.7999999999993</v>
      </c>
      <c r="AB9" s="22">
        <v>8933.7999999999993</v>
      </c>
      <c r="AC9" s="22">
        <v>8933.7999999999993</v>
      </c>
      <c r="AD9" s="22">
        <v>8933.7999999999993</v>
      </c>
      <c r="AE9" s="22">
        <v>8933.7999999999993</v>
      </c>
      <c r="AF9" s="22">
        <v>8933.7999999999993</v>
      </c>
      <c r="AG9" s="22">
        <v>268838.88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320</v>
      </c>
      <c r="F11" s="24">
        <v>1200</v>
      </c>
      <c r="G11" s="24">
        <v>2200</v>
      </c>
      <c r="H11" s="24">
        <v>2600</v>
      </c>
      <c r="I11" s="24">
        <v>2600</v>
      </c>
      <c r="J11" s="24">
        <v>2600</v>
      </c>
      <c r="K11" s="24">
        <v>2600</v>
      </c>
      <c r="L11" s="24">
        <v>2600</v>
      </c>
      <c r="M11" s="24">
        <v>2600</v>
      </c>
      <c r="N11" s="24">
        <v>2600</v>
      </c>
      <c r="O11" s="24">
        <v>2600</v>
      </c>
      <c r="P11" s="24">
        <v>2600</v>
      </c>
      <c r="Q11" s="24">
        <v>2600</v>
      </c>
      <c r="R11" s="24">
        <v>2600</v>
      </c>
      <c r="S11" s="24">
        <v>2600</v>
      </c>
      <c r="T11" s="24">
        <v>2600</v>
      </c>
      <c r="U11" s="24">
        <v>2600</v>
      </c>
      <c r="V11" s="24">
        <v>2600</v>
      </c>
      <c r="W11" s="24">
        <v>2600</v>
      </c>
      <c r="X11" s="24">
        <v>2600</v>
      </c>
      <c r="Y11" s="24">
        <v>2600</v>
      </c>
      <c r="Z11" s="24">
        <v>2600</v>
      </c>
      <c r="AA11" s="24">
        <v>2600</v>
      </c>
      <c r="AB11" s="24">
        <v>2600</v>
      </c>
      <c r="AC11" s="24">
        <v>2600</v>
      </c>
      <c r="AD11" s="24">
        <v>2600</v>
      </c>
      <c r="AE11" s="24">
        <v>2600</v>
      </c>
      <c r="AF11" s="24">
        <v>2600</v>
      </c>
      <c r="AG11" s="24">
        <v>68720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23.170999999999999</v>
      </c>
      <c r="F15" s="25">
        <v>23.170999999999999</v>
      </c>
      <c r="G15" s="25">
        <v>23.170999999999999</v>
      </c>
      <c r="H15" s="25">
        <v>23.170999999999999</v>
      </c>
      <c r="I15" s="25">
        <v>23.170999999999999</v>
      </c>
      <c r="J15" s="25">
        <v>23.170999999999999</v>
      </c>
      <c r="K15" s="25">
        <v>23.170999999999999</v>
      </c>
      <c r="L15" s="25">
        <v>23.170999999999999</v>
      </c>
      <c r="M15" s="25">
        <v>23.170999999999999</v>
      </c>
      <c r="N15" s="25">
        <v>23.170999999999999</v>
      </c>
      <c r="O15" s="25">
        <v>23.170999999999999</v>
      </c>
      <c r="P15" s="25">
        <v>23.170999999999999</v>
      </c>
      <c r="Q15" s="25">
        <v>23.170999999999999</v>
      </c>
      <c r="R15" s="25">
        <v>23.170999999999999</v>
      </c>
      <c r="S15" s="25">
        <v>23.170999999999999</v>
      </c>
      <c r="T15" s="25">
        <v>23.170999999999999</v>
      </c>
      <c r="U15" s="25">
        <v>23.170999999999999</v>
      </c>
      <c r="V15" s="25">
        <v>23.170999999999999</v>
      </c>
      <c r="W15" s="25">
        <v>23.170999999999999</v>
      </c>
      <c r="X15" s="25">
        <v>23.170999999999999</v>
      </c>
      <c r="Y15" s="25">
        <v>23.170999999999999</v>
      </c>
      <c r="Z15" s="25">
        <v>23.170999999999999</v>
      </c>
      <c r="AA15" s="25">
        <v>23.170999999999999</v>
      </c>
      <c r="AB15" s="25">
        <v>23.170999999999999</v>
      </c>
      <c r="AC15" s="25">
        <v>23.170999999999999</v>
      </c>
      <c r="AD15" s="25">
        <v>23.170999999999999</v>
      </c>
      <c r="AE15" s="25">
        <v>23.170999999999999</v>
      </c>
      <c r="AF15" s="25">
        <v>23.170999999999999</v>
      </c>
      <c r="AG15" s="25">
        <v>23.170999999999999</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7414.72</v>
      </c>
      <c r="F19" s="22">
        <v>27805.200000000001</v>
      </c>
      <c r="G19" s="22">
        <v>50976.2</v>
      </c>
      <c r="H19" s="22">
        <v>60244.6</v>
      </c>
      <c r="I19" s="22">
        <v>60244.6</v>
      </c>
      <c r="J19" s="22">
        <v>60244.6</v>
      </c>
      <c r="K19" s="22">
        <v>60244.6</v>
      </c>
      <c r="L19" s="22">
        <v>60244.6</v>
      </c>
      <c r="M19" s="22">
        <v>60244.6</v>
      </c>
      <c r="N19" s="22">
        <v>60244.6</v>
      </c>
      <c r="O19" s="22">
        <v>60244.6</v>
      </c>
      <c r="P19" s="22">
        <v>60244.6</v>
      </c>
      <c r="Q19" s="22">
        <v>60244.6</v>
      </c>
      <c r="R19" s="22">
        <v>60244.6</v>
      </c>
      <c r="S19" s="22">
        <v>60244.6</v>
      </c>
      <c r="T19" s="22">
        <v>60244.6</v>
      </c>
      <c r="U19" s="22">
        <v>60244.6</v>
      </c>
      <c r="V19" s="22">
        <v>60244.6</v>
      </c>
      <c r="W19" s="22">
        <v>60244.6</v>
      </c>
      <c r="X19" s="22">
        <v>60244.6</v>
      </c>
      <c r="Y19" s="22">
        <v>60244.6</v>
      </c>
      <c r="Z19" s="22">
        <v>60244.6</v>
      </c>
      <c r="AA19" s="22">
        <v>60244.6</v>
      </c>
      <c r="AB19" s="22">
        <v>60244.6</v>
      </c>
      <c r="AC19" s="22">
        <v>60244.6</v>
      </c>
      <c r="AD19" s="22">
        <v>60244.6</v>
      </c>
      <c r="AE19" s="22">
        <v>60244.6</v>
      </c>
      <c r="AF19" s="22">
        <v>60244.6</v>
      </c>
      <c r="AG19" s="22">
        <v>1592311.12</v>
      </c>
      <c r="AH19" s="28"/>
    </row>
    <row r="20" spans="1:34" x14ac:dyDescent="0.3">
      <c r="A20" s="3" t="s">
        <v>11</v>
      </c>
      <c r="B20" s="26">
        <v>-4093</v>
      </c>
      <c r="C20" s="26">
        <v>-11938.91</v>
      </c>
      <c r="D20" s="26">
        <v>-6202.32</v>
      </c>
      <c r="E20" s="26">
        <v>911.67</v>
      </c>
      <c r="F20" s="26">
        <v>19944.73</v>
      </c>
      <c r="G20" s="26">
        <v>42079.97</v>
      </c>
      <c r="H20" s="26">
        <v>51310.8</v>
      </c>
      <c r="I20" s="26">
        <v>51310.8</v>
      </c>
      <c r="J20" s="26">
        <v>51310.8</v>
      </c>
      <c r="K20" s="26">
        <v>51310.8</v>
      </c>
      <c r="L20" s="26">
        <v>51310.8</v>
      </c>
      <c r="M20" s="26">
        <v>51310.8</v>
      </c>
      <c r="N20" s="26">
        <v>51310.8</v>
      </c>
      <c r="O20" s="26">
        <v>51310.8</v>
      </c>
      <c r="P20" s="26">
        <v>51310.8</v>
      </c>
      <c r="Q20" s="26">
        <v>51310.8</v>
      </c>
      <c r="R20" s="26">
        <v>51310.8</v>
      </c>
      <c r="S20" s="26">
        <v>51310.8</v>
      </c>
      <c r="T20" s="26">
        <v>51310.8</v>
      </c>
      <c r="U20" s="26">
        <v>51310.8</v>
      </c>
      <c r="V20" s="26">
        <v>51310.8</v>
      </c>
      <c r="W20" s="26">
        <v>51310.8</v>
      </c>
      <c r="X20" s="26">
        <v>51310.8</v>
      </c>
      <c r="Y20" s="26">
        <v>51310.8</v>
      </c>
      <c r="Z20" s="26">
        <v>51310.8</v>
      </c>
      <c r="AA20" s="26">
        <v>51310.8</v>
      </c>
      <c r="AB20" s="26">
        <v>51310.8</v>
      </c>
      <c r="AC20" s="26">
        <v>51310.8</v>
      </c>
      <c r="AD20" s="26">
        <v>51310.8</v>
      </c>
      <c r="AE20" s="26">
        <v>51310.8</v>
      </c>
      <c r="AF20" s="26">
        <v>51310.8</v>
      </c>
      <c r="AG20" s="26">
        <v>1323472.24</v>
      </c>
      <c r="AH20" s="31"/>
    </row>
    <row r="21" spans="1:34" x14ac:dyDescent="0.3">
      <c r="J21" s="19"/>
      <c r="AG21" s="88">
        <v>4.9229198108997023</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6350</v>
      </c>
      <c r="D121" s="70">
        <v>3330</v>
      </c>
      <c r="E121" s="70">
        <v>2950</v>
      </c>
      <c r="F121" s="70">
        <v>3885</v>
      </c>
      <c r="G121" s="70">
        <v>4710</v>
      </c>
      <c r="H121" s="95">
        <v>4715</v>
      </c>
      <c r="I121" s="70">
        <v>4715</v>
      </c>
      <c r="J121" s="70">
        <v>4715</v>
      </c>
      <c r="K121" s="70">
        <v>4715</v>
      </c>
      <c r="L121" s="70">
        <v>4715</v>
      </c>
      <c r="M121" s="70">
        <v>4715</v>
      </c>
      <c r="N121" s="70">
        <v>4715</v>
      </c>
      <c r="O121" s="70">
        <v>4715</v>
      </c>
      <c r="P121" s="70">
        <v>4715</v>
      </c>
      <c r="Q121" s="70">
        <v>4715</v>
      </c>
      <c r="R121" s="70">
        <v>4715</v>
      </c>
      <c r="S121" s="70">
        <v>4715</v>
      </c>
      <c r="T121" s="70">
        <v>4715</v>
      </c>
      <c r="U121" s="70">
        <v>4715</v>
      </c>
      <c r="V121" s="70">
        <v>4715</v>
      </c>
      <c r="W121" s="70">
        <v>4715</v>
      </c>
      <c r="X121" s="70">
        <v>4715</v>
      </c>
      <c r="Y121" s="70">
        <v>4715</v>
      </c>
      <c r="Z121" s="70">
        <v>4715</v>
      </c>
      <c r="AA121" s="70">
        <v>4715</v>
      </c>
      <c r="AB121" s="70">
        <v>4715</v>
      </c>
      <c r="AC121" s="70">
        <v>4715</v>
      </c>
      <c r="AD121" s="70">
        <v>4715</v>
      </c>
      <c r="AE121" s="70">
        <v>4715</v>
      </c>
      <c r="AF121" s="70">
        <v>4715</v>
      </c>
      <c r="AG121" s="70">
        <v>139100</v>
      </c>
      <c r="AH121" s="71">
        <v>0.53056529042632883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8330.25</v>
      </c>
      <c r="D122" s="70">
        <v>2733.95</v>
      </c>
      <c r="E122" s="70">
        <v>3470.5</v>
      </c>
      <c r="F122" s="70">
        <v>3900.5</v>
      </c>
      <c r="G122" s="70">
        <v>4000.5</v>
      </c>
      <c r="H122" s="95">
        <v>4025.5</v>
      </c>
      <c r="I122" s="70">
        <v>4025.5</v>
      </c>
      <c r="J122" s="70">
        <v>4025.5</v>
      </c>
      <c r="K122" s="70">
        <v>4025.5</v>
      </c>
      <c r="L122" s="70">
        <v>4025.5</v>
      </c>
      <c r="M122" s="70">
        <v>4025.5</v>
      </c>
      <c r="N122" s="70">
        <v>4025.5</v>
      </c>
      <c r="O122" s="70">
        <v>4025.5</v>
      </c>
      <c r="P122" s="70">
        <v>4025.5</v>
      </c>
      <c r="Q122" s="70">
        <v>4025.5</v>
      </c>
      <c r="R122" s="70">
        <v>4025.5</v>
      </c>
      <c r="S122" s="70">
        <v>4025.5</v>
      </c>
      <c r="T122" s="70">
        <v>4025.5</v>
      </c>
      <c r="U122" s="70">
        <v>4025.5</v>
      </c>
      <c r="V122" s="70">
        <v>4025.5</v>
      </c>
      <c r="W122" s="70">
        <v>4025.5</v>
      </c>
      <c r="X122" s="70">
        <v>4025.5</v>
      </c>
      <c r="Y122" s="70">
        <v>4025.5</v>
      </c>
      <c r="Z122" s="70">
        <v>4025.5</v>
      </c>
      <c r="AA122" s="70">
        <v>4025.5</v>
      </c>
      <c r="AB122" s="70">
        <v>4025.5</v>
      </c>
      <c r="AC122" s="70">
        <v>4025.5</v>
      </c>
      <c r="AD122" s="70">
        <v>4025.5</v>
      </c>
      <c r="AE122" s="70">
        <v>4025.5</v>
      </c>
      <c r="AF122" s="70">
        <v>4025.5</v>
      </c>
      <c r="AG122" s="70">
        <v>123073.2</v>
      </c>
      <c r="AH122" s="71">
        <v>0.46943470957367112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14680.25</v>
      </c>
      <c r="D123" s="70">
        <v>6063.95</v>
      </c>
      <c r="E123" s="70">
        <v>6420.5</v>
      </c>
      <c r="F123" s="70">
        <v>7785.5</v>
      </c>
      <c r="G123" s="70">
        <v>8710.5</v>
      </c>
      <c r="H123" s="95">
        <v>8740.5</v>
      </c>
      <c r="I123" s="70">
        <v>8740.5</v>
      </c>
      <c r="J123" s="70">
        <v>8740.5</v>
      </c>
      <c r="K123" s="70">
        <v>8740.5</v>
      </c>
      <c r="L123" s="70">
        <v>8740.5</v>
      </c>
      <c r="M123" s="70">
        <v>8740.5</v>
      </c>
      <c r="N123" s="70">
        <v>8740.5</v>
      </c>
      <c r="O123" s="70">
        <v>8740.5</v>
      </c>
      <c r="P123" s="70">
        <v>8740.5</v>
      </c>
      <c r="Q123" s="70">
        <v>8740.5</v>
      </c>
      <c r="R123" s="70">
        <v>8740.5</v>
      </c>
      <c r="S123" s="70">
        <v>8740.5</v>
      </c>
      <c r="T123" s="70">
        <v>8740.5</v>
      </c>
      <c r="U123" s="70">
        <v>8740.5</v>
      </c>
      <c r="V123" s="70">
        <v>8740.5</v>
      </c>
      <c r="W123" s="70">
        <v>8740.5</v>
      </c>
      <c r="X123" s="70">
        <v>8740.5</v>
      </c>
      <c r="Y123" s="70">
        <v>8740.5</v>
      </c>
      <c r="Z123" s="70">
        <v>8740.5</v>
      </c>
      <c r="AA123" s="70">
        <v>8740.5</v>
      </c>
      <c r="AB123" s="70">
        <v>8740.5</v>
      </c>
      <c r="AC123" s="70">
        <v>8740.5</v>
      </c>
      <c r="AD123" s="70">
        <v>8740.5</v>
      </c>
      <c r="AE123" s="70">
        <v>8740.5</v>
      </c>
      <c r="AF123" s="70">
        <v>8740.5</v>
      </c>
      <c r="AG123" s="70">
        <v>262173.2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320</v>
      </c>
      <c r="F125" s="73">
        <v>1200</v>
      </c>
      <c r="G125" s="73">
        <v>2600</v>
      </c>
      <c r="H125" s="96">
        <v>2600</v>
      </c>
      <c r="I125" s="73">
        <v>2600</v>
      </c>
      <c r="J125" s="73">
        <v>2600</v>
      </c>
      <c r="K125" s="73">
        <v>2600</v>
      </c>
      <c r="L125" s="73">
        <v>2600</v>
      </c>
      <c r="M125" s="73">
        <v>2600</v>
      </c>
      <c r="N125" s="73">
        <v>2600</v>
      </c>
      <c r="O125" s="73">
        <v>2600</v>
      </c>
      <c r="P125" s="73">
        <v>2600</v>
      </c>
      <c r="Q125" s="73">
        <v>2600</v>
      </c>
      <c r="R125" s="73">
        <v>2600</v>
      </c>
      <c r="S125" s="73">
        <v>2600</v>
      </c>
      <c r="T125" s="73">
        <v>2600</v>
      </c>
      <c r="U125" s="73">
        <v>2600</v>
      </c>
      <c r="V125" s="73">
        <v>2600</v>
      </c>
      <c r="W125" s="73">
        <v>2600</v>
      </c>
      <c r="X125" s="73">
        <v>2600</v>
      </c>
      <c r="Y125" s="73">
        <v>2600</v>
      </c>
      <c r="Z125" s="73">
        <v>2600</v>
      </c>
      <c r="AA125" s="73">
        <v>2600</v>
      </c>
      <c r="AB125" s="73">
        <v>2600</v>
      </c>
      <c r="AC125" s="73">
        <v>2600</v>
      </c>
      <c r="AD125" s="73">
        <v>2600</v>
      </c>
      <c r="AE125" s="73">
        <v>2600</v>
      </c>
      <c r="AF125" s="73">
        <v>2600</v>
      </c>
      <c r="AG125" s="70">
        <v>69120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9</v>
      </c>
      <c r="D129" s="74">
        <v>9</v>
      </c>
      <c r="E129" s="74">
        <v>9</v>
      </c>
      <c r="F129" s="74">
        <v>9</v>
      </c>
      <c r="G129" s="74">
        <v>9</v>
      </c>
      <c r="H129" s="97">
        <v>9</v>
      </c>
      <c r="I129" s="74">
        <v>9</v>
      </c>
      <c r="J129" s="74">
        <v>9</v>
      </c>
      <c r="K129" s="74">
        <v>9</v>
      </c>
      <c r="L129" s="74">
        <v>9</v>
      </c>
      <c r="M129" s="74">
        <v>9</v>
      </c>
      <c r="N129" s="74">
        <v>9</v>
      </c>
      <c r="O129" s="74">
        <v>9</v>
      </c>
      <c r="P129" s="74">
        <v>9</v>
      </c>
      <c r="Q129" s="74">
        <v>9</v>
      </c>
      <c r="R129" s="74">
        <v>9</v>
      </c>
      <c r="S129" s="74">
        <v>9</v>
      </c>
      <c r="T129" s="74">
        <v>9</v>
      </c>
      <c r="U129" s="74">
        <v>9</v>
      </c>
      <c r="V129" s="74">
        <v>9</v>
      </c>
      <c r="W129" s="74">
        <v>9</v>
      </c>
      <c r="X129" s="74">
        <v>9</v>
      </c>
      <c r="Y129" s="74">
        <v>9</v>
      </c>
      <c r="Z129" s="74">
        <v>9</v>
      </c>
      <c r="AA129" s="74">
        <v>9</v>
      </c>
      <c r="AB129" s="74">
        <v>9</v>
      </c>
      <c r="AC129" s="74">
        <v>9</v>
      </c>
      <c r="AD129" s="74">
        <v>9</v>
      </c>
      <c r="AE129" s="74">
        <v>9</v>
      </c>
      <c r="AF129" s="74">
        <v>9</v>
      </c>
      <c r="AG129" s="74">
        <v>9</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2880</v>
      </c>
      <c r="F133" s="70">
        <v>10800</v>
      </c>
      <c r="G133" s="70">
        <v>19800</v>
      </c>
      <c r="H133" s="95">
        <v>23400</v>
      </c>
      <c r="I133" s="70">
        <v>23400</v>
      </c>
      <c r="J133" s="70">
        <v>23400</v>
      </c>
      <c r="K133" s="70">
        <v>23400</v>
      </c>
      <c r="L133" s="70">
        <v>23400</v>
      </c>
      <c r="M133" s="70">
        <v>23400</v>
      </c>
      <c r="N133" s="70">
        <v>23400</v>
      </c>
      <c r="O133" s="70">
        <v>23400</v>
      </c>
      <c r="P133" s="70">
        <v>23400</v>
      </c>
      <c r="Q133" s="70">
        <v>23400</v>
      </c>
      <c r="R133" s="70">
        <v>23400</v>
      </c>
      <c r="S133" s="70">
        <v>23400</v>
      </c>
      <c r="T133" s="70">
        <v>23400</v>
      </c>
      <c r="U133" s="70">
        <v>23400</v>
      </c>
      <c r="V133" s="70">
        <v>23400</v>
      </c>
      <c r="W133" s="70">
        <v>23400</v>
      </c>
      <c r="X133" s="70">
        <v>23400</v>
      </c>
      <c r="Y133" s="70">
        <v>23400</v>
      </c>
      <c r="Z133" s="70">
        <v>23400</v>
      </c>
      <c r="AA133" s="70">
        <v>23400</v>
      </c>
      <c r="AB133" s="70">
        <v>23400</v>
      </c>
      <c r="AC133" s="70">
        <v>23400</v>
      </c>
      <c r="AD133" s="70">
        <v>23400</v>
      </c>
      <c r="AE133" s="70">
        <v>23400</v>
      </c>
      <c r="AF133" s="70">
        <v>23400</v>
      </c>
      <c r="AG133" s="70">
        <v>618480</v>
      </c>
      <c r="AH133" s="63"/>
    </row>
    <row r="134" spans="1:40" s="21" customFormat="1" x14ac:dyDescent="0.3">
      <c r="A134" s="66" t="s">
        <v>11</v>
      </c>
      <c r="B134" s="70"/>
      <c r="C134" s="70">
        <v>-14680.25</v>
      </c>
      <c r="D134" s="70">
        <v>-6063.95</v>
      </c>
      <c r="E134" s="70">
        <v>-3540.5</v>
      </c>
      <c r="F134" s="70">
        <v>3014.5</v>
      </c>
      <c r="G134" s="70">
        <v>11089.5</v>
      </c>
      <c r="H134" s="95">
        <v>14659.5</v>
      </c>
      <c r="I134" s="70">
        <v>14659.5</v>
      </c>
      <c r="J134" s="70">
        <v>14659.5</v>
      </c>
      <c r="K134" s="70">
        <v>14659.5</v>
      </c>
      <c r="L134" s="70">
        <v>14659.5</v>
      </c>
      <c r="M134" s="70">
        <v>14659.5</v>
      </c>
      <c r="N134" s="70">
        <v>14659.5</v>
      </c>
      <c r="O134" s="70">
        <v>14659.5</v>
      </c>
      <c r="P134" s="70">
        <v>14659.5</v>
      </c>
      <c r="Q134" s="70">
        <v>14659.5</v>
      </c>
      <c r="R134" s="70">
        <v>14659.5</v>
      </c>
      <c r="S134" s="70">
        <v>14659.5</v>
      </c>
      <c r="T134" s="70">
        <v>14659.5</v>
      </c>
      <c r="U134" s="70">
        <v>14659.5</v>
      </c>
      <c r="V134" s="70">
        <v>14659.5</v>
      </c>
      <c r="W134" s="70">
        <v>14659.5</v>
      </c>
      <c r="X134" s="70">
        <v>14659.5</v>
      </c>
      <c r="Y134" s="70">
        <v>14659.5</v>
      </c>
      <c r="Z134" s="70">
        <v>14659.5</v>
      </c>
      <c r="AA134" s="70">
        <v>14659.5</v>
      </c>
      <c r="AB134" s="70">
        <v>14659.5</v>
      </c>
      <c r="AC134" s="70">
        <v>14659.5</v>
      </c>
      <c r="AD134" s="70">
        <v>14659.5</v>
      </c>
      <c r="AE134" s="70">
        <v>14659.5</v>
      </c>
      <c r="AF134" s="70">
        <v>14659.5</v>
      </c>
      <c r="AG134" s="70">
        <v>356306.8</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37575000</v>
      </c>
      <c r="J5" t="s">
        <v>4</v>
      </c>
      <c r="K5" s="1">
        <v>2880000</v>
      </c>
      <c r="S5" s="120"/>
      <c r="T5" s="120"/>
      <c r="U5" s="120"/>
      <c r="V5" s="120"/>
      <c r="W5" s="120"/>
      <c r="X5" s="120"/>
      <c r="Y5" s="120"/>
      <c r="Z5" s="120"/>
    </row>
    <row r="6" spans="1:27" x14ac:dyDescent="0.35">
      <c r="A6" t="s">
        <v>8</v>
      </c>
      <c r="B6" s="1">
        <v>9570000</v>
      </c>
      <c r="J6" t="s">
        <v>8</v>
      </c>
      <c r="K6" s="1">
        <v>13702600</v>
      </c>
      <c r="S6" s="120"/>
      <c r="T6" s="120"/>
      <c r="U6" s="120"/>
      <c r="V6" s="120"/>
      <c r="W6" s="120"/>
      <c r="X6" s="120"/>
      <c r="Y6" s="120"/>
      <c r="Z6" s="120"/>
      <c r="AA6" s="18"/>
    </row>
    <row r="7" spans="1:27" x14ac:dyDescent="0.35">
      <c r="A7" t="s">
        <v>9</v>
      </c>
      <c r="B7" s="1">
        <v>48015000</v>
      </c>
      <c r="J7" t="s">
        <v>9</v>
      </c>
      <c r="K7" s="1">
        <v>0</v>
      </c>
      <c r="S7" s="120"/>
      <c r="T7" s="120"/>
      <c r="U7" s="120"/>
      <c r="V7" s="120"/>
      <c r="W7" s="120"/>
      <c r="X7" s="120"/>
      <c r="Y7" s="120"/>
      <c r="Z7" s="120"/>
      <c r="AA7" s="18"/>
    </row>
    <row r="8" spans="1:27" x14ac:dyDescent="0.35">
      <c r="A8" t="s">
        <v>7</v>
      </c>
      <c r="B8" s="1">
        <v>14575000</v>
      </c>
      <c r="J8" t="s">
        <v>7</v>
      </c>
      <c r="K8" s="1">
        <v>79125600</v>
      </c>
      <c r="S8" s="120"/>
      <c r="T8" s="120"/>
      <c r="U8" s="120"/>
      <c r="V8" s="120"/>
      <c r="W8" s="120"/>
      <c r="X8" s="120"/>
      <c r="Y8" s="120"/>
      <c r="Z8" s="120"/>
    </row>
    <row r="9" spans="1:27" x14ac:dyDescent="0.35">
      <c r="A9" t="s">
        <v>3</v>
      </c>
      <c r="B9" s="1">
        <v>2360000</v>
      </c>
      <c r="J9" t="s">
        <v>3</v>
      </c>
      <c r="K9" s="1">
        <v>1600000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10505000</v>
      </c>
      <c r="J11" t="s">
        <v>5</v>
      </c>
      <c r="K11" s="1">
        <v>0</v>
      </c>
      <c r="S11" s="120"/>
      <c r="T11" s="120"/>
      <c r="U11" s="120"/>
      <c r="V11" s="120"/>
      <c r="W11" s="120"/>
      <c r="X11" s="120"/>
      <c r="Y11" s="120"/>
      <c r="Z11" s="120"/>
    </row>
    <row r="12" spans="1:27" x14ac:dyDescent="0.35">
      <c r="A12" t="s">
        <v>59</v>
      </c>
      <c r="B12" s="1">
        <v>16500000</v>
      </c>
      <c r="J12" t="s">
        <v>59</v>
      </c>
      <c r="K12" s="1">
        <v>10290000</v>
      </c>
    </row>
    <row r="13" spans="1:27" x14ac:dyDescent="0.35">
      <c r="A13" t="s">
        <v>10</v>
      </c>
      <c r="B13" s="1">
        <v>0</v>
      </c>
      <c r="J13" t="s">
        <v>10</v>
      </c>
      <c r="K13" s="1">
        <v>15475000</v>
      </c>
    </row>
    <row r="14" spans="1:27" x14ac:dyDescent="0.35">
      <c r="A14" t="s">
        <v>63</v>
      </c>
      <c r="B14" s="1">
        <v>0</v>
      </c>
      <c r="J14" t="s">
        <v>63</v>
      </c>
      <c r="K14" s="1">
        <v>0</v>
      </c>
    </row>
    <row r="15" spans="1:27" x14ac:dyDescent="0.35">
      <c r="A15" s="12" t="s">
        <v>64</v>
      </c>
      <c r="B15" s="13">
        <v>139100000</v>
      </c>
      <c r="J15" s="12" t="s">
        <v>64</v>
      </c>
      <c r="K15" s="13">
        <v>123073200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41332500</v>
      </c>
      <c r="J22" t="s">
        <v>4</v>
      </c>
      <c r="K22" s="1">
        <v>1712280</v>
      </c>
      <c r="S22" s="120"/>
      <c r="T22" s="120"/>
      <c r="U22" s="120"/>
      <c r="V22" s="120"/>
      <c r="W22" s="120"/>
      <c r="X22" s="120"/>
      <c r="Y22" s="120"/>
      <c r="Z22" s="120"/>
    </row>
    <row r="23" spans="1:26" x14ac:dyDescent="0.35">
      <c r="A23" t="s">
        <v>8</v>
      </c>
      <c r="B23" s="1">
        <v>10527000</v>
      </c>
      <c r="J23" t="s">
        <v>8</v>
      </c>
      <c r="K23" s="1">
        <v>13686522.1</v>
      </c>
      <c r="S23" s="120"/>
      <c r="T23" s="120"/>
      <c r="U23" s="120"/>
      <c r="V23" s="120"/>
      <c r="W23" s="120"/>
      <c r="X23" s="120"/>
      <c r="Y23" s="120"/>
      <c r="Z23" s="120"/>
    </row>
    <row r="24" spans="1:26" ht="14.5" customHeight="1" x14ac:dyDescent="0.35">
      <c r="A24" t="s">
        <v>9</v>
      </c>
      <c r="B24" s="1">
        <v>52816500</v>
      </c>
      <c r="J24" t="s">
        <v>9</v>
      </c>
      <c r="K24" s="1">
        <v>0</v>
      </c>
      <c r="S24" s="120"/>
      <c r="T24" s="120"/>
      <c r="U24" s="120"/>
      <c r="V24" s="120"/>
      <c r="W24" s="120"/>
      <c r="X24" s="120"/>
      <c r="Y24" s="120"/>
      <c r="Z24" s="120"/>
    </row>
    <row r="25" spans="1:26" x14ac:dyDescent="0.35">
      <c r="A25" t="s">
        <v>7</v>
      </c>
      <c r="B25" s="1">
        <v>16032500</v>
      </c>
      <c r="J25" t="s">
        <v>7</v>
      </c>
      <c r="K25" s="1">
        <v>65885866.700000003</v>
      </c>
      <c r="S25" s="120"/>
      <c r="T25" s="120"/>
      <c r="U25" s="120"/>
      <c r="V25" s="120"/>
      <c r="W25" s="120"/>
      <c r="X25" s="120"/>
      <c r="Y25" s="120"/>
      <c r="Z25" s="120"/>
    </row>
    <row r="26" spans="1:26" ht="14.5" customHeight="1" x14ac:dyDescent="0.35">
      <c r="A26" t="s">
        <v>3</v>
      </c>
      <c r="B26" s="1">
        <v>2596000</v>
      </c>
      <c r="J26" t="s">
        <v>3</v>
      </c>
      <c r="K26" s="1">
        <v>1497000</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11555500</v>
      </c>
      <c r="J28" t="s">
        <v>5</v>
      </c>
      <c r="K28" s="1">
        <v>0</v>
      </c>
      <c r="S28" s="120"/>
      <c r="T28" s="120"/>
      <c r="U28" s="120"/>
      <c r="V28" s="120"/>
      <c r="W28" s="120"/>
      <c r="X28" s="120"/>
      <c r="Y28" s="120"/>
      <c r="Z28" s="120"/>
    </row>
    <row r="29" spans="1:26" x14ac:dyDescent="0.35">
      <c r="A29" t="s">
        <v>59</v>
      </c>
      <c r="B29" s="1">
        <v>18150000</v>
      </c>
      <c r="J29" t="s">
        <v>59</v>
      </c>
      <c r="K29" s="1">
        <v>13198355.79999999</v>
      </c>
    </row>
    <row r="30" spans="1:26" x14ac:dyDescent="0.35">
      <c r="A30" t="s">
        <v>10</v>
      </c>
      <c r="B30" s="1">
        <v>0</v>
      </c>
      <c r="J30" t="s">
        <v>10</v>
      </c>
      <c r="K30" s="1">
        <v>19848854</v>
      </c>
    </row>
    <row r="31" spans="1:26" x14ac:dyDescent="0.35">
      <c r="A31" t="s">
        <v>63</v>
      </c>
      <c r="B31" s="1">
        <v>0</v>
      </c>
      <c r="J31" t="s">
        <v>63</v>
      </c>
      <c r="K31" s="1">
        <v>0</v>
      </c>
    </row>
    <row r="32" spans="1:26" x14ac:dyDescent="0.35">
      <c r="A32" s="12" t="s">
        <v>64</v>
      </c>
      <c r="B32" s="13">
        <v>153010000</v>
      </c>
      <c r="J32" s="12" t="s">
        <v>64</v>
      </c>
      <c r="K32" s="13">
        <v>115828878.59999999</v>
      </c>
    </row>
    <row r="35" spans="1:15" x14ac:dyDescent="0.35">
      <c r="B35" t="s">
        <v>66</v>
      </c>
      <c r="C35" t="s">
        <v>67</v>
      </c>
      <c r="D35" t="s">
        <v>23</v>
      </c>
      <c r="H35" t="s">
        <v>67</v>
      </c>
      <c r="I35" t="s">
        <v>23</v>
      </c>
    </row>
    <row r="36" spans="1:15" x14ac:dyDescent="0.35">
      <c r="A36" t="s">
        <v>106</v>
      </c>
      <c r="B36" s="14">
        <v>262173200</v>
      </c>
      <c r="C36" s="14">
        <v>139100000</v>
      </c>
      <c r="D36" s="14">
        <v>123073200</v>
      </c>
      <c r="G36" t="s">
        <v>106</v>
      </c>
      <c r="H36" s="15">
        <v>0.53056529042632883</v>
      </c>
      <c r="I36" s="15">
        <v>0.46943470957367117</v>
      </c>
    </row>
    <row r="37" spans="1:15" x14ac:dyDescent="0.35">
      <c r="A37" t="s">
        <v>105</v>
      </c>
      <c r="B37" s="14">
        <v>268838878.60000002</v>
      </c>
      <c r="C37" s="14">
        <v>153010000</v>
      </c>
      <c r="D37" s="14">
        <v>115828878.59999999</v>
      </c>
      <c r="G37" t="s">
        <v>105</v>
      </c>
      <c r="H37" s="15">
        <v>0.56915131024505017</v>
      </c>
      <c r="I37" s="15">
        <v>0.43084868975494967</v>
      </c>
    </row>
    <row r="38" spans="1:15" x14ac:dyDescent="0.35">
      <c r="O38" s="17">
        <v>69497327160000</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3912.09</v>
      </c>
      <c r="J11" s="19"/>
      <c r="K11" s="19"/>
      <c r="L11" s="19"/>
      <c r="M11" s="19"/>
      <c r="N11" s="19"/>
      <c r="O11" s="19"/>
      <c r="P11" s="19"/>
    </row>
    <row r="12" spans="1:16" ht="14.5" customHeight="1" thickBot="1" x14ac:dyDescent="0.35">
      <c r="A12" s="19"/>
      <c r="B12" s="19"/>
      <c r="C12" s="19"/>
      <c r="D12" s="19"/>
      <c r="E12" s="19"/>
      <c r="F12" s="19"/>
      <c r="G12" s="44" t="s">
        <v>72</v>
      </c>
      <c r="H12" s="45" t="s">
        <v>73</v>
      </c>
      <c r="I12" s="46">
        <v>4093000</v>
      </c>
      <c r="J12" s="19"/>
      <c r="K12" s="19"/>
      <c r="L12" s="19"/>
      <c r="M12" s="19"/>
      <c r="N12" s="19"/>
      <c r="O12" s="19"/>
      <c r="P12" s="19"/>
    </row>
    <row r="13" spans="1:16" ht="14.5" customHeight="1" thickBot="1" x14ac:dyDescent="0.35">
      <c r="A13" s="19"/>
      <c r="B13" s="19"/>
      <c r="C13" s="19"/>
      <c r="D13" s="19"/>
      <c r="E13" s="19"/>
      <c r="F13" s="19"/>
      <c r="G13" s="44" t="s">
        <v>74</v>
      </c>
      <c r="H13" s="45" t="s">
        <v>73</v>
      </c>
      <c r="I13" s="46">
        <v>81918366.700000003</v>
      </c>
      <c r="J13" s="19"/>
      <c r="K13" s="19"/>
      <c r="L13" s="19"/>
      <c r="M13" s="19"/>
      <c r="N13" s="19"/>
      <c r="O13" s="19"/>
      <c r="P13" s="19"/>
    </row>
    <row r="14" spans="1:16" ht="14.5" customHeight="1" thickBot="1" x14ac:dyDescent="0.35">
      <c r="A14" s="19"/>
      <c r="B14" s="19"/>
      <c r="C14" s="19"/>
      <c r="D14" s="19"/>
      <c r="E14" s="19"/>
      <c r="F14" s="19"/>
      <c r="G14" s="44" t="s">
        <v>75</v>
      </c>
      <c r="H14" s="45" t="s">
        <v>76</v>
      </c>
      <c r="I14" s="47">
        <v>68.72</v>
      </c>
      <c r="J14" s="19"/>
      <c r="K14" s="19"/>
      <c r="L14" s="19"/>
      <c r="M14" s="19"/>
      <c r="N14" s="19"/>
      <c r="O14" s="19"/>
      <c r="P14" s="19"/>
    </row>
    <row r="15" spans="1:16" ht="14.5" customHeight="1" thickBot="1" x14ac:dyDescent="0.35">
      <c r="A15" s="19"/>
      <c r="B15" s="19"/>
      <c r="C15" s="19"/>
      <c r="D15" s="19"/>
      <c r="E15" s="19"/>
      <c r="F15" s="19"/>
      <c r="G15" s="44" t="s">
        <v>77</v>
      </c>
      <c r="H15" s="45" t="s">
        <v>60</v>
      </c>
      <c r="I15" s="48">
        <v>492.29198108997025</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17.378250000000001</v>
      </c>
      <c r="F40" s="78">
        <v>18.536800000000003</v>
      </c>
      <c r="G40" s="78">
        <v>19.695350000000001</v>
      </c>
      <c r="H40" s="78">
        <v>20.853900000000003</v>
      </c>
      <c r="I40" s="78">
        <v>22.012450000000001</v>
      </c>
      <c r="J40" s="54">
        <v>23.171000000000003</v>
      </c>
      <c r="K40" s="78">
        <v>24.329550000000005</v>
      </c>
      <c r="L40" s="78">
        <v>25.488100000000003</v>
      </c>
      <c r="M40" s="78">
        <v>26.646650000000005</v>
      </c>
      <c r="N40" s="78">
        <v>27.805200000000003</v>
      </c>
      <c r="O40" s="78">
        <v>28.963750000000005</v>
      </c>
      <c r="P40" s="19"/>
    </row>
    <row r="41" spans="1:16" x14ac:dyDescent="0.3">
      <c r="A41" s="19"/>
      <c r="B41" s="19"/>
      <c r="C41" s="55">
        <v>-0.2</v>
      </c>
      <c r="D41" s="56">
        <v>39953.807999999997</v>
      </c>
      <c r="E41" s="90">
        <v>1.5826891700932539</v>
      </c>
      <c r="F41" s="90">
        <v>1.7548684480994718</v>
      </c>
      <c r="G41" s="90">
        <v>1.9270477261056884</v>
      </c>
      <c r="H41" s="90">
        <v>2.0992270041119054</v>
      </c>
      <c r="I41" s="90">
        <v>2.271406282118122</v>
      </c>
      <c r="J41" s="90">
        <v>2.4435855601243395</v>
      </c>
      <c r="K41" s="90">
        <v>2.6157648381305565</v>
      </c>
      <c r="L41" s="90">
        <v>2.7879441161367731</v>
      </c>
      <c r="M41" s="90">
        <v>2.9601233941429901</v>
      </c>
      <c r="N41" s="90">
        <v>3.1323026721492075</v>
      </c>
      <c r="O41" s="90">
        <v>3.3044819501554246</v>
      </c>
      <c r="P41" s="19"/>
    </row>
    <row r="42" spans="1:16" x14ac:dyDescent="0.3">
      <c r="A42" s="19"/>
      <c r="B42" s="19"/>
      <c r="C42" s="55">
        <v>-0.15</v>
      </c>
      <c r="D42" s="56">
        <v>49942.259999999995</v>
      </c>
      <c r="E42" s="90">
        <v>2.2283614626165678</v>
      </c>
      <c r="F42" s="90">
        <v>2.4435855601243395</v>
      </c>
      <c r="G42" s="90">
        <v>2.6588096576321099</v>
      </c>
      <c r="H42" s="90">
        <v>2.8740337551398816</v>
      </c>
      <c r="I42" s="90">
        <v>3.0892578526476528</v>
      </c>
      <c r="J42" s="90">
        <v>3.3044819501554237</v>
      </c>
      <c r="K42" s="90">
        <v>3.5197060476631954</v>
      </c>
      <c r="L42" s="90">
        <v>3.7349301451709662</v>
      </c>
      <c r="M42" s="90">
        <v>3.9501542426787379</v>
      </c>
      <c r="N42" s="90">
        <v>4.1653783401865079</v>
      </c>
      <c r="O42" s="90">
        <v>4.3806024376942796</v>
      </c>
      <c r="P42" s="19"/>
    </row>
    <row r="43" spans="1:16" x14ac:dyDescent="0.3">
      <c r="A43" s="19"/>
      <c r="B43" s="19"/>
      <c r="C43" s="55">
        <v>-0.1</v>
      </c>
      <c r="D43" s="56">
        <v>58755.6</v>
      </c>
      <c r="E43" s="90">
        <v>2.7980723089606685</v>
      </c>
      <c r="F43" s="90">
        <v>3.0512771295580468</v>
      </c>
      <c r="G43" s="90">
        <v>3.3044819501554246</v>
      </c>
      <c r="H43" s="90">
        <v>3.5576867707528024</v>
      </c>
      <c r="I43" s="90">
        <v>3.8108915913501793</v>
      </c>
      <c r="J43" s="90">
        <v>4.064096411947558</v>
      </c>
      <c r="K43" s="90">
        <v>4.3173012325449367</v>
      </c>
      <c r="L43" s="90">
        <v>4.5705060531423136</v>
      </c>
      <c r="M43" s="90">
        <v>4.8237108737396923</v>
      </c>
      <c r="N43" s="90">
        <v>5.0769156943370692</v>
      </c>
      <c r="O43" s="90">
        <v>5.3301205149344471</v>
      </c>
      <c r="P43" s="19"/>
    </row>
    <row r="44" spans="1:16" x14ac:dyDescent="0.3">
      <c r="A44" s="19"/>
      <c r="B44" s="19"/>
      <c r="C44" s="55">
        <v>-0.05</v>
      </c>
      <c r="D44" s="56">
        <v>65284</v>
      </c>
      <c r="E44" s="90">
        <v>3.2200803432896317</v>
      </c>
      <c r="F44" s="90">
        <v>3.5014190328422741</v>
      </c>
      <c r="G44" s="90">
        <v>3.7827577223949156</v>
      </c>
      <c r="H44" s="90">
        <v>4.064096411947558</v>
      </c>
      <c r="I44" s="90">
        <v>4.3454351015002004</v>
      </c>
      <c r="J44" s="90">
        <v>4.6267737910528428</v>
      </c>
      <c r="K44" s="90">
        <v>4.9081124806054852</v>
      </c>
      <c r="L44" s="90">
        <v>5.1894511701581267</v>
      </c>
      <c r="M44" s="90">
        <v>5.4707898597107683</v>
      </c>
      <c r="N44" s="90">
        <v>5.7521285492634107</v>
      </c>
      <c r="O44" s="90">
        <v>6.0334672388160531</v>
      </c>
      <c r="P44" s="19"/>
    </row>
    <row r="45" spans="1:16" x14ac:dyDescent="0.3">
      <c r="A45" s="19"/>
      <c r="B45" s="19"/>
      <c r="C45" s="51" t="s">
        <v>86</v>
      </c>
      <c r="D45" s="57">
        <v>68720</v>
      </c>
      <c r="E45" s="90">
        <v>3.4421898350417175</v>
      </c>
      <c r="F45" s="90">
        <v>3.7383358240444986</v>
      </c>
      <c r="G45" s="90">
        <v>4.0344818130472797</v>
      </c>
      <c r="H45" s="90">
        <v>4.3306278020500608</v>
      </c>
      <c r="I45" s="90">
        <v>4.6267737910528419</v>
      </c>
      <c r="J45" s="90">
        <v>4.922919780055623</v>
      </c>
      <c r="K45" s="90">
        <v>5.219065769058405</v>
      </c>
      <c r="L45" s="90">
        <v>5.5152117580611861</v>
      </c>
      <c r="M45" s="90">
        <v>5.8113577470639681</v>
      </c>
      <c r="N45" s="90">
        <v>6.1075037360667483</v>
      </c>
      <c r="O45" s="90">
        <v>6.4036497250695295</v>
      </c>
      <c r="P45" s="19"/>
    </row>
    <row r="46" spans="1:16" ht="14.5" customHeight="1" x14ac:dyDescent="0.3">
      <c r="A46" s="19"/>
      <c r="B46" s="19"/>
      <c r="C46" s="55">
        <v>0.05</v>
      </c>
      <c r="D46" s="56">
        <v>72156</v>
      </c>
      <c r="E46" s="90">
        <v>3.6642993267938033</v>
      </c>
      <c r="F46" s="90">
        <v>3.975252615246724</v>
      </c>
      <c r="G46" s="90">
        <v>4.2862059036996438</v>
      </c>
      <c r="H46" s="90">
        <v>4.5971591921525645</v>
      </c>
      <c r="I46" s="90">
        <v>4.9081124806054843</v>
      </c>
      <c r="J46" s="90">
        <v>5.219065769058405</v>
      </c>
      <c r="K46" s="90">
        <v>5.5300190575113257</v>
      </c>
      <c r="L46" s="90">
        <v>5.8409723459642455</v>
      </c>
      <c r="M46" s="90">
        <v>6.1519256344171662</v>
      </c>
      <c r="N46" s="90">
        <v>6.462878922870086</v>
      </c>
      <c r="O46" s="90">
        <v>6.7738322113230067</v>
      </c>
      <c r="P46" s="19"/>
    </row>
    <row r="47" spans="1:16" x14ac:dyDescent="0.3">
      <c r="A47" s="19"/>
      <c r="B47" s="19"/>
      <c r="C47" s="55">
        <v>0.1</v>
      </c>
      <c r="D47" s="56">
        <v>79371.600000000006</v>
      </c>
      <c r="E47" s="90">
        <v>4.1307292594731839</v>
      </c>
      <c r="F47" s="90">
        <v>4.4727778767713966</v>
      </c>
      <c r="G47" s="90">
        <v>4.8148264940696084</v>
      </c>
      <c r="H47" s="90">
        <v>5.1568751113678211</v>
      </c>
      <c r="I47" s="90">
        <v>5.4989237286660337</v>
      </c>
      <c r="J47" s="90">
        <v>5.8409723459642455</v>
      </c>
      <c r="K47" s="90">
        <v>6.1830209632624582</v>
      </c>
      <c r="L47" s="90">
        <v>6.52506958056067</v>
      </c>
      <c r="M47" s="90">
        <v>6.8671181978588836</v>
      </c>
      <c r="N47" s="90">
        <v>7.2091668151570953</v>
      </c>
      <c r="O47" s="90">
        <v>7.551215432455308</v>
      </c>
      <c r="P47" s="19"/>
    </row>
    <row r="48" spans="1:16" x14ac:dyDescent="0.3">
      <c r="A48" s="19"/>
      <c r="B48" s="19"/>
      <c r="C48" s="55">
        <v>0.15</v>
      </c>
      <c r="D48" s="56">
        <v>91277.340000000011</v>
      </c>
      <c r="E48" s="90">
        <v>4.900338648394162</v>
      </c>
      <c r="F48" s="90">
        <v>5.2936945582871067</v>
      </c>
      <c r="G48" s="90">
        <v>5.6870504681800496</v>
      </c>
      <c r="H48" s="90">
        <v>6.0804063780729951</v>
      </c>
      <c r="I48" s="90">
        <v>6.4737622879659389</v>
      </c>
      <c r="J48" s="90">
        <v>6.8671181978588836</v>
      </c>
      <c r="K48" s="90">
        <v>7.2604741077518273</v>
      </c>
      <c r="L48" s="90">
        <v>7.6538300176447702</v>
      </c>
      <c r="M48" s="90">
        <v>8.0471859275377167</v>
      </c>
      <c r="N48" s="90">
        <v>8.4405418374306596</v>
      </c>
      <c r="O48" s="90">
        <v>8.8338977473236024</v>
      </c>
      <c r="P48" s="19"/>
    </row>
    <row r="49" spans="1:16" ht="14.5" thickBot="1" x14ac:dyDescent="0.35">
      <c r="A49" s="19"/>
      <c r="B49" s="19"/>
      <c r="C49" s="55">
        <v>0.2</v>
      </c>
      <c r="D49" s="58">
        <v>109532.80800000002</v>
      </c>
      <c r="E49" s="90">
        <v>6.0804063780729942</v>
      </c>
      <c r="F49" s="90">
        <v>6.5524334699445275</v>
      </c>
      <c r="G49" s="90">
        <v>7.0244605618160598</v>
      </c>
      <c r="H49" s="90">
        <v>7.4964876536875931</v>
      </c>
      <c r="I49" s="90">
        <v>7.9685147455591263</v>
      </c>
      <c r="J49" s="90">
        <v>8.4405418374306613</v>
      </c>
      <c r="K49" s="90">
        <v>8.9125689293021928</v>
      </c>
      <c r="L49" s="90">
        <v>9.384596021173726</v>
      </c>
      <c r="M49" s="90">
        <v>9.8566231130452593</v>
      </c>
      <c r="N49" s="90">
        <v>10.328650204916793</v>
      </c>
      <c r="O49" s="90">
        <v>10.800677296788324</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2025-12-02T14:48:04Z</dcterms:modified>
</cp:coreProperties>
</file>