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C64CB468-4209-4A85-9D4A-47F60E22764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<sst xmlns="http://schemas.openxmlformats.org/spreadsheetml/2006/main" count="236" uniqueCount="135">
  <si>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</si>
  <si>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</si>
  <si>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</si>
  <si>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</si>
  <si>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</si>
  <si>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</si>
  <si>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</si>
  <si>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</si>
  <si>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</si>
  <si>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</si>
  <si>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</si>
  <si>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</si>
  <si>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</si>
  <si>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</si>
  <si>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</si>
  <si>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</si>
  <si>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</si>
  <si>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</si>
  <si>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</si>
  <si>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</si>
  <si>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</si>
  <si>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</si>
  <si>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</si>
  <si>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</si>
  <si>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</si>
  <si>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</si>
  <si>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</si>
  <si>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</si>
  <si>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</si>
  <si>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</si>
  <si>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</si>
  <si>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</si>
  <si>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</si>
  <si>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</si>
  <si>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</si>
  <si>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</si>
  <si>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</si>
  <si>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</si>
  <si>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</si>
  <si>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</si>
  <si>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</si>
  <si>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</si>
  <si>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</si>
  <si>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</si>
  <si>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</si>
  <si>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</si>
  <si>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</si>
  <si>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</si>
  <si>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</si>
  <si>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</si>
  <si>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</si>
  <si>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</si>
  <si>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</si>
  <si>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</si>
  <si>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</si>
  <si>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</si>
  <si>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</si>
  <si>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</si>
  <si>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</si>
  <si>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</si>
  <si>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</si>
  <si>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</si>
  <si>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</si>
  <si>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</si>
  <si>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</si>
  <si>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</si>
  <si>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</si>
  <si>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</si>
  <si>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</si>
  <si>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</si>
  <si>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</si>
  <si>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</si>
  <si>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</si>
  <si>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</si>
  <si>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</si>
  <si>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</si>
  <si>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</si>
  <si>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</si>
  <si>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</si>
  <si>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</si>
  <si>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</si>
  <si>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</si>
  <si>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</si>
  <si>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</si>
  <si>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</si>
  <si>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</si>
  <si>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</si>
  <si>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</si>
  <si>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</si>
  <si>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</si>
  <si>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</si>
  <si>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</si>
  <si>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</si>
  <si>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</si>
  <si>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</si>
  <si>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</si>
  <si>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</si>
  <si>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</si>
  <si>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</si>
  <si>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</si>
  <si>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</si>
  <si>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</si>
  <si>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</si>
  <si>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PEQUEÑO PRODUCTOR TECNIFICADO SANTANDER BOLÍVAR</t>
  </si>
  <si>
    <t>Premio ALIDE 2025 a la Gestión y Modernización Tecnológica – Por el aplicativo Decision.</t>
  </si>
  <si>
    <t>2025 Q3</t>
  </si>
  <si>
    <t>2023 Q2</t>
  </si>
  <si>
    <t>Material de propagacion: Plántula // Distancia de siembra: 3,5 X 4 // Densidad de siembra - Plantas/Ha.: 825 // Duracion del ciclo: 30 años // Productividad/Ha/Ciclo: 23920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1.724  // % Rendimiento 1ra. Calidad: 0.7 // % Rendimiento 2da. Calidad: 0.3 // Precio de venta ponderado por calidad: $21.781 // Valor Jornal: $57.221 // Otros: Las fincas se ubican en la región del Magdalena Medio, entre los municipios de Bolívar - Santander, y  Puerto Boyacá - Boyacá, a altitudes que oscilan entre 150 y 200 metros sobre el nivel del mar. Los suelos son de naturaleza ácida, y la zona disfruta de un régimen de lluvias propio del piedemonte, con una distribución equitativa a lo largo del año. Debido a esta característica climática, no es necesario recurrir al riego para el cultivo. El sombrío permanente predominante es el cedro y solera (Cordia gerascanthus L). Cabe destacar que no se incluyen los valores de ingresos derivados del sombreado transitorio, que generalmente se utiliza en estos casos durante los primeros tres años, siendo el plátano una opción común en dicho período. Entrevistas realizadas a productores que en su mayoría tienen de 2 a 3 hectáreas de cacao sembrado.</t>
  </si>
  <si>
    <t>El presente documento corresponde a una actualización del documento PDF de la AgroGuía correspondiente a Cacao Pequeño Productor Tecnificado Santander Bolívar publicada en la página web, y consta de las siguientes partes:</t>
  </si>
  <si>
    <t>- Flujo anualizado de los ingresos (precio y rendimiento) y los costos de producción para una hectárea de
Cacao Pequeño Productor Tecnificado Santander Bolívar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</si>
  <si>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Pequeño Productor Tecnificado Santander Bolívar.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</si>
  <si>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</si>
  <si>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</si>
  <si>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</si>
  <si>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</si>
  <si>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Pequeño Productor Tecnificado Santander Bolívar.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</si>
  <si>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</si>
  <si>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</si>
  <si>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Cacao Pequeño Productor Tecnificado Santander Bolívar, en lo que respecta a la mano de obra incluye actividades como la preparación del terreno, la siembra, el trazado y el ahoyado, entre otras, y ascienden a un total de $4,3 millones de pesos (equivalente a 75 jornales). En cuanto a los insumos, se incluyen los gastos relacionados con el material vegetal y las enmiendas, que en conjunto ascienden a  $2,0 millones.</t>
  </si>
  <si>
    <t>*** Los costos de sostenimiento del año 1 comprenden tanto los gastos relacionados con la mano de obra como aquellos asociados con los insumos necesarios desde el momento de la siembra de las plantas hasta finalizar el año 1. Para el caso de Cacao Pequeño Productor Tecnificado Santander Bolívar, en lo que respecta a la mano de obra incluye actividades como la fertilización, riego, control de malezas, plagas y enfermedades, entre otras, y ascienden a un total de $3,0 millones de pesos (equivalente a 53 jornales). En cuanto a los insumos, se incluyen los fertilizantes, plaguicidas, transportes, entre otras, que en conjunto ascienden a  $1,4 millones.</t>
  </si>
  <si>
    <t>Nota 1: en caso de utilizar esta información para el desarrollo de otras publicaciones, por favor citar FINAGRO, "Agro Guía - Marcos de Referencia Agroeconómicos"</t>
  </si>
  <si>
    <t>Los costos totales del ciclo para esta actualización (2025 Q3) equivalen a $174,3 millones, en comparación con los costos del marco original que ascienden a $165,3 millones, (mes de publicación del marco: junio - 2023).
La rentabilidad actualizada (2025 Q3) subió frente a la rentabilidad de la primera AgroGuía, pasando del 29,7% al 212,5%. Mientras que el crecimiento de los costos fue del 105,4%, el crecimiento de los ingresos fue del 231,7%.</t>
  </si>
  <si>
    <t>En cuanto a los costos de mano de obra de la AgroGuía actualizada, se destaca la participación de cosecha y beneficio seguido de control arvenses, que representan el 36% y el 27% del costo total, respectivamente. En cuanto a los costos de insumos, se destaca la participación de fertilización seguido de control arvenses, que representan el 63% y el 18% del costo total, respectivamente.</t>
  </si>
  <si>
    <t>A continuación, se presenta la desagregación de los costos de mano de obra e insumos según las diferentes actividades vinculadas a la producción de CACAO PEQUEÑO PRODUCTOR TECNIFICADO SANTANDER BOLÍVAR</t>
  </si>
  <si>
    <t>En cuanto a los costos de mano de obra, se destaca la participación de cosecha y beneficio segido por control arvenses que representan el 36% y el 27% del costo total, respectivamente. En cuanto a los costos de insumos, se destaca la participación de fertilización segido por control arvenses que representan el 62% y el 24% del costo total, respectivamente.</t>
  </si>
  <si>
    <t>En cuanto a los costos de mano de obra, se destaca la participación de cosecha y beneficio segido por control arvenses que representan el 36% y el 27% del costo total, respectivamente. En cuanto a los costos de insumos, se destaca la participación de fertilización segido por control arvenses que representan el 63% y el 18% del costo total, respectivamente.</t>
  </si>
  <si>
    <t>En cuanto a los costos de mano de obra, se destaca la participación de cosecha y beneficio segido por control arvenses que representan el 36% y el 27% del costo total, respectivamente.</t>
  </si>
  <si>
    <t>En cuanto a los costos de insumos, se destaca la participación de fertilización segido por control arvenses que representan el 63% y el 18% del costo total, respectivamente.</t>
  </si>
  <si>
    <t>En cuanto a los costos de insumos, se destaca la participación de fertilización segido por control arvenses que representan el 62% y el 24% del costo total, respectivamente.</t>
  </si>
  <si>
    <t>En cuanto a los costos de mano de obra, se destaca la participación de cosecha y beneficio segido por control arvenses que representan el 36% y el 27% del costo total, respectivamente.En cuanto a los costos de insumos, se destaca la participación de fertilización segido por control arvenses que representan el 62% y el 24% del costo total, respectivamente.</t>
  </si>
  <si>
    <t>De acuerdo con el comportamiento histórico del sistema productivo, se efectuó un análisis de sensibilidad del margen de utilidad obtenido en la producción de CACAO PEQUEÑO PRODUCTOR TECNIFICADO SANTANDER BOLÍVAR, frente a diferentes escenarios de variación de precios de venta en finca y rendimientos probables (kg/ha).</t>
  </si>
  <si>
    <t>Con un precio ponderado de COP $ 21.781/kg y con un rendimiento por hectárea de 25.000 kg por ciclo; el margen de utilidad obtenido en la producción de 0 es del 68%.</t>
  </si>
  <si>
    <t>El precio mínimo ponderado para cubrir los costos de producción, con un rendimiento de 25.000 kg para todo el ciclo de producción, es COP $ 6.970/kg.</t>
  </si>
  <si>
    <t>El rendimiento mínimo por ha/ciclo para cubrir los costos de producción, con un precio ponderado de COP $ 21.781, es de 8.128 kg/ha para todo el ciclo.</t>
  </si>
  <si>
    <t>El siguiente cuadro presenta diferentes escenarios de rentabilidad para el sistema productivo de CACAO PEQUEÑO PRODUCTOR TECNIFICADO SANTANDER BOLÍVAR,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</si>
</sst>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F5788531-EC3A-4339-E841-2E1BB65414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10DF826-FB9C-D769-EB7A-2CAD06E30D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2FFC5741-2D46-D69A-3AA4-7F2D3D8FE45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AA7A5B4-A3B8-B45E-4C38-825A032D6BD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EC2A9AD3-B6D6-AB32-4732-F13860B035F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83CD69C-020C-740E-7E7B-EB63A83BA6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C601E5F6-5B0A-0F5F-8B01-A44A66EB9DB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63547959-73C7-1B53-4D41-C69EB2B0B2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50D21FD-16DC-3568-3AFE-245AA310488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2569B9F-25C6-E41F-8FCE-90FC4128B24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4291.58</v>
      </c>
      <c r="C7" s="22">
        <v>3015.54</v>
      </c>
      <c r="D7" s="22">
        <v>3166.23</v>
      </c>
      <c r="E7" s="22">
        <v>2689.38</v>
      </c>
      <c r="F7" s="22">
        <v>2994.56</v>
      </c>
      <c r="G7" s="22">
        <v>3585.85</v>
      </c>
      <c r="H7" s="22">
        <v>3585.85</v>
      </c>
      <c r="I7" s="22">
        <v>3929.17</v>
      </c>
      <c r="J7" s="22">
        <v>3929.17</v>
      </c>
      <c r="K7" s="22">
        <v>3929.17</v>
      </c>
      <c r="L7" s="22">
        <v>3929.17</v>
      </c>
      <c r="M7" s="22">
        <v>3929.17</v>
      </c>
      <c r="N7" s="22">
        <v>3929.17</v>
      </c>
      <c r="O7" s="22">
        <v>3929.17</v>
      </c>
      <c r="P7" s="22">
        <v>3929.17</v>
      </c>
      <c r="Q7" s="22">
        <v>3929.17</v>
      </c>
      <c r="R7" s="22">
        <v>3929.17</v>
      </c>
      <c r="S7" s="22">
        <v>3929.17</v>
      </c>
      <c r="T7" s="22">
        <v>3929.17</v>
      </c>
      <c r="U7" s="22">
        <v>3929.17</v>
      </c>
      <c r="V7" s="22">
        <v>3929.17</v>
      </c>
      <c r="W7" s="22">
        <v>3929.17</v>
      </c>
      <c r="X7" s="22">
        <v>3929.17</v>
      </c>
      <c r="Y7" s="22">
        <v>3929.17</v>
      </c>
      <c r="Z7" s="22">
        <v>3929.17</v>
      </c>
      <c r="AA7" s="22">
        <v>3929.17</v>
      </c>
      <c r="AB7" s="22">
        <v>3929.17</v>
      </c>
      <c r="AC7" s="22">
        <v>3929.17</v>
      </c>
      <c r="AD7" s="22">
        <v>3929.17</v>
      </c>
      <c r="AE7" s="22">
        <v>3929.17</v>
      </c>
      <c r="AF7" s="22">
        <v>3929.17</v>
      </c>
      <c r="AG7" s="22">
        <v>117629.14</v>
      </c>
      <c r="AH7" s="23">
        <v>0.67505719146002741</v>
      </c>
    </row>
    <row r="8" spans="1:34" x14ac:dyDescent="0.3">
      <c r="A8" s="5" t="s">
        <v>101</v>
      </c>
      <c r="B8" s="22">
        <v>1991.28</v>
      </c>
      <c r="C8" s="22">
        <v>1388.07</v>
      </c>
      <c r="D8" s="22">
        <v>1200.68</v>
      </c>
      <c r="E8" s="22">
        <v>2051.58</v>
      </c>
      <c r="F8" s="22">
        <v>1851.48</v>
      </c>
      <c r="G8" s="22">
        <v>1851.48</v>
      </c>
      <c r="H8" s="22">
        <v>1851.48</v>
      </c>
      <c r="I8" s="22">
        <v>1851.48</v>
      </c>
      <c r="J8" s="22">
        <v>1851.48</v>
      </c>
      <c r="K8" s="22">
        <v>1851.48</v>
      </c>
      <c r="L8" s="22">
        <v>1851.48</v>
      </c>
      <c r="M8" s="22">
        <v>1851.48</v>
      </c>
      <c r="N8" s="22">
        <v>1851.48</v>
      </c>
      <c r="O8" s="22">
        <v>1851.48</v>
      </c>
      <c r="P8" s="22">
        <v>1851.48</v>
      </c>
      <c r="Q8" s="22">
        <v>1851.48</v>
      </c>
      <c r="R8" s="22">
        <v>1851.48</v>
      </c>
      <c r="S8" s="22">
        <v>1851.48</v>
      </c>
      <c r="T8" s="22">
        <v>1851.48</v>
      </c>
      <c r="U8" s="22">
        <v>1851.48</v>
      </c>
      <c r="V8" s="22">
        <v>1851.48</v>
      </c>
      <c r="W8" s="22">
        <v>1851.48</v>
      </c>
      <c r="X8" s="22">
        <v>1851.48</v>
      </c>
      <c r="Y8" s="22">
        <v>1851.48</v>
      </c>
      <c r="Z8" s="22">
        <v>1851.48</v>
      </c>
      <c r="AA8" s="22">
        <v>1851.48</v>
      </c>
      <c r="AB8" s="22">
        <v>1851.48</v>
      </c>
      <c r="AC8" s="22">
        <v>1851.48</v>
      </c>
      <c r="AD8" s="22">
        <v>1851.48</v>
      </c>
      <c r="AE8" s="22">
        <v>1851.48</v>
      </c>
      <c r="AF8" s="22">
        <v>1851.48</v>
      </c>
      <c r="AG8" s="22">
        <v>56621.49</v>
      </c>
      <c r="AH8" s="23">
        <v>0.32494280853997282</v>
      </c>
    </row>
    <row r="9" spans="1:34" x14ac:dyDescent="0.3">
      <c r="A9" s="9" t="s">
        <v>100</v>
      </c>
      <c r="B9" s="22">
        <v>6282.86</v>
      </c>
      <c r="C9" s="22">
        <v>4403.6099999999997</v>
      </c>
      <c r="D9" s="22">
        <v>4366.8999999999996</v>
      </c>
      <c r="E9" s="22">
        <v>4740.96</v>
      </c>
      <c r="F9" s="22">
        <v>4846.04</v>
      </c>
      <c r="G9" s="22">
        <v>5437.32</v>
      </c>
      <c r="H9" s="22">
        <v>5437.32</v>
      </c>
      <c r="I9" s="22">
        <v>5780.65</v>
      </c>
      <c r="J9" s="22">
        <v>5780.65</v>
      </c>
      <c r="K9" s="22">
        <v>5780.65</v>
      </c>
      <c r="L9" s="22">
        <v>5780.65</v>
      </c>
      <c r="M9" s="22">
        <v>5780.65</v>
      </c>
      <c r="N9" s="22">
        <v>5780.65</v>
      </c>
      <c r="O9" s="22">
        <v>5780.65</v>
      </c>
      <c r="P9" s="22">
        <v>5780.65</v>
      </c>
      <c r="Q9" s="22">
        <v>5780.65</v>
      </c>
      <c r="R9" s="22">
        <v>5780.65</v>
      </c>
      <c r="S9" s="22">
        <v>5780.65</v>
      </c>
      <c r="T9" s="22">
        <v>5780.65</v>
      </c>
      <c r="U9" s="22">
        <v>5780.65</v>
      </c>
      <c r="V9" s="22">
        <v>5780.65</v>
      </c>
      <c r="W9" s="22">
        <v>5780.65</v>
      </c>
      <c r="X9" s="22">
        <v>5780.65</v>
      </c>
      <c r="Y9" s="22">
        <v>5780.65</v>
      </c>
      <c r="Z9" s="22">
        <v>5780.65</v>
      </c>
      <c r="AA9" s="22">
        <v>5780.65</v>
      </c>
      <c r="AB9" s="22">
        <v>5780.65</v>
      </c>
      <c r="AC9" s="22">
        <v>5780.65</v>
      </c>
      <c r="AD9" s="22">
        <v>5780.65</v>
      </c>
      <c r="AE9" s="22">
        <v>5780.65</v>
      </c>
      <c r="AF9" s="22">
        <v>5780.65</v>
      </c>
      <c r="AG9" s="22">
        <v>174250.62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175</v>
      </c>
      <c r="F11" s="24">
        <v>315</v>
      </c>
      <c r="G11" s="24">
        <v>525</v>
      </c>
      <c r="H11" s="24">
        <v>525</v>
      </c>
      <c r="I11" s="24">
        <v>665</v>
      </c>
      <c r="J11" s="24">
        <v>665</v>
      </c>
      <c r="K11" s="24">
        <v>665</v>
      </c>
      <c r="L11" s="24">
        <v>665</v>
      </c>
      <c r="M11" s="24">
        <v>665</v>
      </c>
      <c r="N11" s="24">
        <v>665</v>
      </c>
      <c r="O11" s="24">
        <v>665</v>
      </c>
      <c r="P11" s="24">
        <v>665</v>
      </c>
      <c r="Q11" s="24">
        <v>665</v>
      </c>
      <c r="R11" s="24">
        <v>665</v>
      </c>
      <c r="S11" s="24">
        <v>665</v>
      </c>
      <c r="T11" s="24">
        <v>665</v>
      </c>
      <c r="U11" s="24">
        <v>665</v>
      </c>
      <c r="V11" s="24">
        <v>665</v>
      </c>
      <c r="W11" s="24">
        <v>665</v>
      </c>
      <c r="X11" s="24">
        <v>665</v>
      </c>
      <c r="Y11" s="24">
        <v>665</v>
      </c>
      <c r="Z11" s="24">
        <v>665</v>
      </c>
      <c r="AA11" s="24">
        <v>665</v>
      </c>
      <c r="AB11" s="24">
        <v>665</v>
      </c>
      <c r="AC11" s="24">
        <v>665</v>
      </c>
      <c r="AD11" s="24">
        <v>665</v>
      </c>
      <c r="AE11" s="24">
        <v>665</v>
      </c>
      <c r="AF11" s="24">
        <v>665</v>
      </c>
      <c r="AG11" s="24">
        <v>17500</v>
      </c>
      <c r="AH11" s="28"/>
    </row>
    <row r="12" spans="1:34" x14ac:dyDescent="0.3">
      <c r="A12" s="5" t="s">
        <v>19</v>
      </c>
      <c r="B12" s="24"/>
      <c r="C12" s="24">
        <v>0</v>
      </c>
      <c r="D12" s="24">
        <v>0</v>
      </c>
      <c r="E12" s="24">
        <v>75</v>
      </c>
      <c r="F12" s="24">
        <v>135</v>
      </c>
      <c r="G12" s="24">
        <v>225</v>
      </c>
      <c r="H12" s="24">
        <v>225</v>
      </c>
      <c r="I12" s="24">
        <v>285</v>
      </c>
      <c r="J12" s="24">
        <v>285</v>
      </c>
      <c r="K12" s="24">
        <v>285</v>
      </c>
      <c r="L12" s="24">
        <v>285</v>
      </c>
      <c r="M12" s="24">
        <v>285</v>
      </c>
      <c r="N12" s="24">
        <v>285</v>
      </c>
      <c r="O12" s="24">
        <v>285</v>
      </c>
      <c r="P12" s="24">
        <v>285</v>
      </c>
      <c r="Q12" s="24">
        <v>285</v>
      </c>
      <c r="R12" s="24">
        <v>285</v>
      </c>
      <c r="S12" s="24">
        <v>285</v>
      </c>
      <c r="T12" s="24">
        <v>285</v>
      </c>
      <c r="U12" s="24">
        <v>285</v>
      </c>
      <c r="V12" s="24">
        <v>285</v>
      </c>
      <c r="W12" s="24">
        <v>285</v>
      </c>
      <c r="X12" s="24">
        <v>285</v>
      </c>
      <c r="Y12" s="24">
        <v>285</v>
      </c>
      <c r="Z12" s="24">
        <v>285</v>
      </c>
      <c r="AA12" s="24">
        <v>285</v>
      </c>
      <c r="AB12" s="24">
        <v>285</v>
      </c>
      <c r="AC12" s="24">
        <v>285</v>
      </c>
      <c r="AD12" s="24">
        <v>285</v>
      </c>
      <c r="AE12" s="24">
        <v>285</v>
      </c>
      <c r="AF12" s="24">
        <v>285</v>
      </c>
      <c r="AG12" s="24">
        <v>7500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x14ac:dyDescent="0.3">
      <c r="A16" s="5" t="s">
        <v>15</v>
      </c>
      <c r="B16" s="25"/>
      <c r="C16" s="25">
        <v>0</v>
      </c>
      <c r="D16" s="25">
        <v>0</v>
      </c>
      <c r="E16" s="25">
        <v>18.536999999999999</v>
      </c>
      <c r="F16" s="25">
        <v>18.536999999999999</v>
      </c>
      <c r="G16" s="25">
        <v>18.536999999999999</v>
      </c>
      <c r="H16" s="25">
        <v>18.536999999999999</v>
      </c>
      <c r="I16" s="25">
        <v>18.536999999999999</v>
      </c>
      <c r="J16" s="25">
        <v>18.536999999999999</v>
      </c>
      <c r="K16" s="25">
        <v>18.536999999999999</v>
      </c>
      <c r="L16" s="25">
        <v>18.536999999999999</v>
      </c>
      <c r="M16" s="25">
        <v>18.536999999999999</v>
      </c>
      <c r="N16" s="25">
        <v>18.536999999999999</v>
      </c>
      <c r="O16" s="25">
        <v>18.536999999999999</v>
      </c>
      <c r="P16" s="25">
        <v>18.536999999999999</v>
      </c>
      <c r="Q16" s="25">
        <v>18.536999999999999</v>
      </c>
      <c r="R16" s="25">
        <v>18.536999999999999</v>
      </c>
      <c r="S16" s="25">
        <v>18.536999999999999</v>
      </c>
      <c r="T16" s="25">
        <v>18.536999999999999</v>
      </c>
      <c r="U16" s="25">
        <v>18.536999999999999</v>
      </c>
      <c r="V16" s="25">
        <v>18.536999999999999</v>
      </c>
      <c r="W16" s="25">
        <v>18.536999999999999</v>
      </c>
      <c r="X16" s="25">
        <v>18.536999999999999</v>
      </c>
      <c r="Y16" s="25">
        <v>18.536999999999999</v>
      </c>
      <c r="Z16" s="25">
        <v>18.536999999999999</v>
      </c>
      <c r="AA16" s="25">
        <v>18.536999999999999</v>
      </c>
      <c r="AB16" s="25">
        <v>18.536999999999999</v>
      </c>
      <c r="AC16" s="25">
        <v>18.536999999999999</v>
      </c>
      <c r="AD16" s="25">
        <v>18.536999999999999</v>
      </c>
      <c r="AE16" s="25">
        <v>18.536999999999999</v>
      </c>
      <c r="AF16" s="25">
        <v>18.536999999999999</v>
      </c>
      <c r="AG16" s="25">
        <v>18.536999999999999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5445.2</v>
      </c>
      <c r="F19" s="22">
        <v>9801.36</v>
      </c>
      <c r="G19" s="22">
        <v>16335.6</v>
      </c>
      <c r="H19" s="22">
        <v>16335.6</v>
      </c>
      <c r="I19" s="22">
        <v>20691.759999999998</v>
      </c>
      <c r="J19" s="22">
        <v>20691.759999999998</v>
      </c>
      <c r="K19" s="22">
        <v>20691.759999999998</v>
      </c>
      <c r="L19" s="22">
        <v>20691.759999999998</v>
      </c>
      <c r="M19" s="22">
        <v>20691.759999999998</v>
      </c>
      <c r="N19" s="22">
        <v>20691.759999999998</v>
      </c>
      <c r="O19" s="22">
        <v>20691.759999999998</v>
      </c>
      <c r="P19" s="22">
        <v>20691.759999999998</v>
      </c>
      <c r="Q19" s="22">
        <v>20691.759999999998</v>
      </c>
      <c r="R19" s="22">
        <v>20691.759999999998</v>
      </c>
      <c r="S19" s="22">
        <v>20691.759999999998</v>
      </c>
      <c r="T19" s="22">
        <v>20691.759999999998</v>
      </c>
      <c r="U19" s="22">
        <v>20691.759999999998</v>
      </c>
      <c r="V19" s="22">
        <v>20691.759999999998</v>
      </c>
      <c r="W19" s="22">
        <v>20691.759999999998</v>
      </c>
      <c r="X19" s="22">
        <v>20691.759999999998</v>
      </c>
      <c r="Y19" s="22">
        <v>20691.759999999998</v>
      </c>
      <c r="Z19" s="22">
        <v>20691.759999999998</v>
      </c>
      <c r="AA19" s="22">
        <v>20691.759999999998</v>
      </c>
      <c r="AB19" s="22">
        <v>20691.759999999998</v>
      </c>
      <c r="AC19" s="22">
        <v>20691.759999999998</v>
      </c>
      <c r="AD19" s="22">
        <v>20691.759999999998</v>
      </c>
      <c r="AE19" s="22">
        <v>20691.759999999998</v>
      </c>
      <c r="AF19" s="22">
        <v>20691.759999999998</v>
      </c>
      <c r="AG19" s="22">
        <v>544520</v>
      </c>
      <c r="AH19" s="28"/>
    </row>
    <row r="20" spans="1:34" x14ac:dyDescent="0.3">
      <c r="A20" s="3" t="s">
        <v>11</v>
      </c>
      <c r="B20" s="26">
        <v>-6282.86</v>
      </c>
      <c r="C20" s="26">
        <v>-4403.6099999999997</v>
      </c>
      <c r="D20" s="26">
        <v>-4366.8999999999996</v>
      </c>
      <c r="E20" s="26">
        <v>704.24</v>
      </c>
      <c r="F20" s="26">
        <v>4955.32</v>
      </c>
      <c r="G20" s="26">
        <v>10898.28</v>
      </c>
      <c r="H20" s="26">
        <v>10898.28</v>
      </c>
      <c r="I20" s="26">
        <v>14911.11</v>
      </c>
      <c r="J20" s="26">
        <v>14911.11</v>
      </c>
      <c r="K20" s="26">
        <v>14911.11</v>
      </c>
      <c r="L20" s="26">
        <v>14911.11</v>
      </c>
      <c r="M20" s="26">
        <v>14911.11</v>
      </c>
      <c r="N20" s="26">
        <v>14911.11</v>
      </c>
      <c r="O20" s="26">
        <v>14911.11</v>
      </c>
      <c r="P20" s="26">
        <v>14911.11</v>
      </c>
      <c r="Q20" s="26">
        <v>14911.11</v>
      </c>
      <c r="R20" s="26">
        <v>14911.11</v>
      </c>
      <c r="S20" s="26">
        <v>14911.11</v>
      </c>
      <c r="T20" s="26">
        <v>14911.11</v>
      </c>
      <c r="U20" s="26">
        <v>14911.11</v>
      </c>
      <c r="V20" s="26">
        <v>14911.11</v>
      </c>
      <c r="W20" s="26">
        <v>14911.11</v>
      </c>
      <c r="X20" s="26">
        <v>14911.11</v>
      </c>
      <c r="Y20" s="26">
        <v>14911.11</v>
      </c>
      <c r="Z20" s="26">
        <v>14911.11</v>
      </c>
      <c r="AA20" s="26">
        <v>14911.11</v>
      </c>
      <c r="AB20" s="26">
        <v>14911.11</v>
      </c>
      <c r="AC20" s="26">
        <v>14911.11</v>
      </c>
      <c r="AD20" s="26">
        <v>14911.11</v>
      </c>
      <c r="AE20" s="26">
        <v>14911.11</v>
      </c>
      <c r="AF20" s="26">
        <v>14911.11</v>
      </c>
      <c r="AG20" s="26">
        <v>370269.38</v>
      </c>
      <c r="AH20" s="31"/>
    </row>
    <row r="21" spans="1:34" x14ac:dyDescent="0.3">
      <c r="J21" s="19"/>
      <c r="AG21" s="88">
        <v>2.1249242775301149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5746.5</v>
      </c>
      <c r="D121" s="70">
        <v>2490</v>
      </c>
      <c r="E121" s="70">
        <v>2115</v>
      </c>
      <c r="F121" s="70">
        <v>2355</v>
      </c>
      <c r="G121" s="70">
        <v>2820</v>
      </c>
      <c r="H121" s="95">
        <v>2820</v>
      </c>
      <c r="I121" s="70">
        <v>3090</v>
      </c>
      <c r="J121" s="70">
        <v>3090</v>
      </c>
      <c r="K121" s="70">
        <v>3090</v>
      </c>
      <c r="L121" s="70">
        <v>3090</v>
      </c>
      <c r="M121" s="70">
        <v>3090</v>
      </c>
      <c r="N121" s="70">
        <v>3090</v>
      </c>
      <c r="O121" s="70">
        <v>3090</v>
      </c>
      <c r="P121" s="70">
        <v>3090</v>
      </c>
      <c r="Q121" s="70">
        <v>3090</v>
      </c>
      <c r="R121" s="70">
        <v>3090</v>
      </c>
      <c r="S121" s="70">
        <v>3090</v>
      </c>
      <c r="T121" s="70">
        <v>3090</v>
      </c>
      <c r="U121" s="70">
        <v>3090</v>
      </c>
      <c r="V121" s="70">
        <v>3090</v>
      </c>
      <c r="W121" s="70">
        <v>3090</v>
      </c>
      <c r="X121" s="70">
        <v>3090</v>
      </c>
      <c r="Y121" s="70">
        <v>3090</v>
      </c>
      <c r="Z121" s="70">
        <v>3090</v>
      </c>
      <c r="AA121" s="70">
        <v>3090</v>
      </c>
      <c r="AB121" s="70">
        <v>3090</v>
      </c>
      <c r="AC121" s="70">
        <v>3090</v>
      </c>
      <c r="AD121" s="70">
        <v>3090</v>
      </c>
      <c r="AE121" s="70">
        <v>3090</v>
      </c>
      <c r="AF121" s="70">
        <v>3090</v>
      </c>
      <c r="AG121" s="70">
        <v>92506.5</v>
      </c>
      <c r="AH121" s="71">
        <v>0.55964047592111854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3906.52</v>
      </c>
      <c r="D122" s="70">
        <v>1460.72</v>
      </c>
      <c r="E122" s="70">
        <v>2581.52</v>
      </c>
      <c r="F122" s="70">
        <v>2401.52</v>
      </c>
      <c r="G122" s="70">
        <v>2401.52</v>
      </c>
      <c r="H122" s="95">
        <v>2401.52</v>
      </c>
      <c r="I122" s="70">
        <v>2401.52</v>
      </c>
      <c r="J122" s="70">
        <v>2401.52</v>
      </c>
      <c r="K122" s="70">
        <v>2401.52</v>
      </c>
      <c r="L122" s="70">
        <v>2401.52</v>
      </c>
      <c r="M122" s="70">
        <v>2401.52</v>
      </c>
      <c r="N122" s="70">
        <v>2401.52</v>
      </c>
      <c r="O122" s="70">
        <v>2401.52</v>
      </c>
      <c r="P122" s="70">
        <v>2401.52</v>
      </c>
      <c r="Q122" s="70">
        <v>2401.52</v>
      </c>
      <c r="R122" s="70">
        <v>2401.52</v>
      </c>
      <c r="S122" s="70">
        <v>2401.52</v>
      </c>
      <c r="T122" s="70">
        <v>2401.52</v>
      </c>
      <c r="U122" s="70">
        <v>2401.52</v>
      </c>
      <c r="V122" s="70">
        <v>2401.52</v>
      </c>
      <c r="W122" s="70">
        <v>2401.52</v>
      </c>
      <c r="X122" s="70">
        <v>2401.52</v>
      </c>
      <c r="Y122" s="70">
        <v>2401.52</v>
      </c>
      <c r="Z122" s="70">
        <v>2401.52</v>
      </c>
      <c r="AA122" s="70">
        <v>2401.52</v>
      </c>
      <c r="AB122" s="70">
        <v>2401.52</v>
      </c>
      <c r="AC122" s="70">
        <v>2401.52</v>
      </c>
      <c r="AD122" s="70">
        <v>2401.52</v>
      </c>
      <c r="AE122" s="70">
        <v>2401.52</v>
      </c>
      <c r="AF122" s="70">
        <v>2401.52</v>
      </c>
      <c r="AG122" s="70">
        <v>72789.8</v>
      </c>
      <c r="AH122" s="71">
        <v>0.44035952407888118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9653.02</v>
      </c>
      <c r="D123" s="70">
        <v>3950.72</v>
      </c>
      <c r="E123" s="70">
        <v>4696.5200000000004</v>
      </c>
      <c r="F123" s="70">
        <v>4756.5200000000004</v>
      </c>
      <c r="G123" s="70">
        <v>5221.5200000000004</v>
      </c>
      <c r="H123" s="95">
        <v>5221.5200000000004</v>
      </c>
      <c r="I123" s="70">
        <v>5491.52</v>
      </c>
      <c r="J123" s="70">
        <v>5491.52</v>
      </c>
      <c r="K123" s="70">
        <v>5491.52</v>
      </c>
      <c r="L123" s="70">
        <v>5491.52</v>
      </c>
      <c r="M123" s="70">
        <v>5491.52</v>
      </c>
      <c r="N123" s="70">
        <v>5491.52</v>
      </c>
      <c r="O123" s="70">
        <v>5491.52</v>
      </c>
      <c r="P123" s="70">
        <v>5491.52</v>
      </c>
      <c r="Q123" s="70">
        <v>5491.52</v>
      </c>
      <c r="R123" s="70">
        <v>5491.52</v>
      </c>
      <c r="S123" s="70">
        <v>5491.52</v>
      </c>
      <c r="T123" s="70">
        <v>5491.52</v>
      </c>
      <c r="U123" s="70">
        <v>5491.52</v>
      </c>
      <c r="V123" s="70">
        <v>5491.52</v>
      </c>
      <c r="W123" s="70">
        <v>5491.52</v>
      </c>
      <c r="X123" s="70">
        <v>5491.52</v>
      </c>
      <c r="Y123" s="70">
        <v>5491.52</v>
      </c>
      <c r="Z123" s="70">
        <v>5491.52</v>
      </c>
      <c r="AA123" s="70">
        <v>5491.52</v>
      </c>
      <c r="AB123" s="70">
        <v>5491.52</v>
      </c>
      <c r="AC123" s="70">
        <v>5491.52</v>
      </c>
      <c r="AD123" s="70">
        <v>5491.52</v>
      </c>
      <c r="AE123" s="70">
        <v>5491.52</v>
      </c>
      <c r="AF123" s="70">
        <v>5491.52</v>
      </c>
      <c r="AG123" s="70">
        <v>165296.29999999999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175</v>
      </c>
      <c r="F125" s="73">
        <v>315</v>
      </c>
      <c r="G125" s="73">
        <v>665</v>
      </c>
      <c r="H125" s="96">
        <v>665</v>
      </c>
      <c r="I125" s="73">
        <v>665</v>
      </c>
      <c r="J125" s="73">
        <v>665</v>
      </c>
      <c r="K125" s="73">
        <v>665</v>
      </c>
      <c r="L125" s="73">
        <v>665</v>
      </c>
      <c r="M125" s="73">
        <v>665</v>
      </c>
      <c r="N125" s="73">
        <v>665</v>
      </c>
      <c r="O125" s="73">
        <v>665</v>
      </c>
      <c r="P125" s="73">
        <v>665</v>
      </c>
      <c r="Q125" s="73">
        <v>665</v>
      </c>
      <c r="R125" s="73">
        <v>665</v>
      </c>
      <c r="S125" s="73">
        <v>665</v>
      </c>
      <c r="T125" s="73">
        <v>665</v>
      </c>
      <c r="U125" s="73">
        <v>665</v>
      </c>
      <c r="V125" s="73">
        <v>665</v>
      </c>
      <c r="W125" s="73">
        <v>665</v>
      </c>
      <c r="X125" s="73">
        <v>665</v>
      </c>
      <c r="Y125" s="73">
        <v>665</v>
      </c>
      <c r="Z125" s="73">
        <v>665</v>
      </c>
      <c r="AA125" s="73">
        <v>665</v>
      </c>
      <c r="AB125" s="73">
        <v>665</v>
      </c>
      <c r="AC125" s="73">
        <v>665</v>
      </c>
      <c r="AD125" s="73">
        <v>665</v>
      </c>
      <c r="AE125" s="73">
        <v>665</v>
      </c>
      <c r="AF125" s="73">
        <v>665</v>
      </c>
      <c r="AG125" s="70">
        <v>17780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75</v>
      </c>
      <c r="F126" s="73">
        <v>135</v>
      </c>
      <c r="G126" s="73">
        <v>285</v>
      </c>
      <c r="H126" s="73">
        <v>285</v>
      </c>
      <c r="I126" s="73">
        <v>285</v>
      </c>
      <c r="J126" s="73">
        <v>285</v>
      </c>
      <c r="K126" s="73">
        <v>285</v>
      </c>
      <c r="L126" s="73">
        <v>285</v>
      </c>
      <c r="M126" s="73">
        <v>285</v>
      </c>
      <c r="N126" s="73">
        <v>285</v>
      </c>
      <c r="O126" s="73">
        <v>285</v>
      </c>
      <c r="P126" s="73">
        <v>285</v>
      </c>
      <c r="Q126" s="73">
        <v>285</v>
      </c>
      <c r="R126" s="73">
        <v>285</v>
      </c>
      <c r="S126" s="73">
        <v>285</v>
      </c>
      <c r="T126" s="73">
        <v>285</v>
      </c>
      <c r="U126" s="73">
        <v>285</v>
      </c>
      <c r="V126" s="73">
        <v>285</v>
      </c>
      <c r="W126" s="73">
        <v>285</v>
      </c>
      <c r="X126" s="73">
        <v>285</v>
      </c>
      <c r="Y126" s="73">
        <v>285</v>
      </c>
      <c r="Z126" s="73">
        <v>285</v>
      </c>
      <c r="AA126" s="73">
        <v>285</v>
      </c>
      <c r="AB126" s="73">
        <v>285</v>
      </c>
      <c r="AC126" s="73">
        <v>285</v>
      </c>
      <c r="AD126" s="73">
        <v>285</v>
      </c>
      <c r="AE126" s="73">
        <v>285</v>
      </c>
      <c r="AF126" s="73">
        <v>285</v>
      </c>
      <c r="AG126" s="70">
        <v>7620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10</v>
      </c>
      <c r="D129" s="74">
        <v>10</v>
      </c>
      <c r="E129" s="74">
        <v>10</v>
      </c>
      <c r="F129" s="74">
        <v>10</v>
      </c>
      <c r="G129" s="74">
        <v>10</v>
      </c>
      <c r="H129" s="97">
        <v>10</v>
      </c>
      <c r="I129" s="74">
        <v>10</v>
      </c>
      <c r="J129" s="74">
        <v>10</v>
      </c>
      <c r="K129" s="74">
        <v>10</v>
      </c>
      <c r="L129" s="74">
        <v>10</v>
      </c>
      <c r="M129" s="74">
        <v>10</v>
      </c>
      <c r="N129" s="74">
        <v>10</v>
      </c>
      <c r="O129" s="74">
        <v>10</v>
      </c>
      <c r="P129" s="74">
        <v>10</v>
      </c>
      <c r="Q129" s="74">
        <v>10</v>
      </c>
      <c r="R129" s="74">
        <v>10</v>
      </c>
      <c r="S129" s="74">
        <v>10</v>
      </c>
      <c r="T129" s="74">
        <v>10</v>
      </c>
      <c r="U129" s="74">
        <v>10</v>
      </c>
      <c r="V129" s="74">
        <v>10</v>
      </c>
      <c r="W129" s="74">
        <v>10</v>
      </c>
      <c r="X129" s="74">
        <v>10</v>
      </c>
      <c r="Y129" s="74">
        <v>10</v>
      </c>
      <c r="Z129" s="74">
        <v>10</v>
      </c>
      <c r="AA129" s="74">
        <v>10</v>
      </c>
      <c r="AB129" s="74">
        <v>10</v>
      </c>
      <c r="AC129" s="74">
        <v>10</v>
      </c>
      <c r="AD129" s="74">
        <v>10</v>
      </c>
      <c r="AE129" s="74">
        <v>10</v>
      </c>
      <c r="AF129" s="74">
        <v>10</v>
      </c>
      <c r="AG129" s="74">
        <v>10</v>
      </c>
      <c r="AH129" s="63"/>
    </row>
    <row r="130" spans="1:40" s="21" customFormat="1" x14ac:dyDescent="0.3">
      <c r="A130" s="68" t="s">
        <v>15</v>
      </c>
      <c r="B130" s="74"/>
      <c r="C130" s="74">
        <v>8</v>
      </c>
      <c r="D130" s="74">
        <v>8</v>
      </c>
      <c r="E130" s="74">
        <v>8</v>
      </c>
      <c r="F130" s="74">
        <v>8</v>
      </c>
      <c r="G130" s="74">
        <v>8</v>
      </c>
      <c r="H130" s="74">
        <v>8</v>
      </c>
      <c r="I130" s="74">
        <v>8</v>
      </c>
      <c r="J130" s="74">
        <v>8</v>
      </c>
      <c r="K130" s="74">
        <v>8</v>
      </c>
      <c r="L130" s="74">
        <v>8</v>
      </c>
      <c r="M130" s="74">
        <v>8</v>
      </c>
      <c r="N130" s="74">
        <v>8</v>
      </c>
      <c r="O130" s="74">
        <v>8</v>
      </c>
      <c r="P130" s="74">
        <v>8</v>
      </c>
      <c r="Q130" s="74">
        <v>8</v>
      </c>
      <c r="R130" s="74">
        <v>8</v>
      </c>
      <c r="S130" s="74">
        <v>8</v>
      </c>
      <c r="T130" s="74">
        <v>8</v>
      </c>
      <c r="U130" s="74">
        <v>8</v>
      </c>
      <c r="V130" s="74">
        <v>8</v>
      </c>
      <c r="W130" s="74">
        <v>8</v>
      </c>
      <c r="X130" s="74">
        <v>8</v>
      </c>
      <c r="Y130" s="74">
        <v>8</v>
      </c>
      <c r="Z130" s="74">
        <v>8</v>
      </c>
      <c r="AA130" s="74">
        <v>8</v>
      </c>
      <c r="AB130" s="74">
        <v>8</v>
      </c>
      <c r="AC130" s="74">
        <v>8</v>
      </c>
      <c r="AD130" s="74">
        <v>8</v>
      </c>
      <c r="AE130" s="74">
        <v>8</v>
      </c>
      <c r="AF130" s="74">
        <v>8</v>
      </c>
      <c r="AG130" s="74">
        <v>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2350</v>
      </c>
      <c r="F133" s="70">
        <v>4230</v>
      </c>
      <c r="G133" s="70">
        <v>7050</v>
      </c>
      <c r="H133" s="95">
        <v>7050</v>
      </c>
      <c r="I133" s="70">
        <v>8930</v>
      </c>
      <c r="J133" s="70">
        <v>8930</v>
      </c>
      <c r="K133" s="70">
        <v>8930</v>
      </c>
      <c r="L133" s="70">
        <v>8930</v>
      </c>
      <c r="M133" s="70">
        <v>8930</v>
      </c>
      <c r="N133" s="70">
        <v>8930</v>
      </c>
      <c r="O133" s="70">
        <v>8930</v>
      </c>
      <c r="P133" s="70">
        <v>8930</v>
      </c>
      <c r="Q133" s="70">
        <v>8930</v>
      </c>
      <c r="R133" s="70">
        <v>8930</v>
      </c>
      <c r="S133" s="70">
        <v>8930</v>
      </c>
      <c r="T133" s="70">
        <v>8930</v>
      </c>
      <c r="U133" s="70">
        <v>8930</v>
      </c>
      <c r="V133" s="70">
        <v>8930</v>
      </c>
      <c r="W133" s="70">
        <v>8930</v>
      </c>
      <c r="X133" s="70">
        <v>8930</v>
      </c>
      <c r="Y133" s="70">
        <v>8930</v>
      </c>
      <c r="Z133" s="70">
        <v>8930</v>
      </c>
      <c r="AA133" s="70">
        <v>8930</v>
      </c>
      <c r="AB133" s="70">
        <v>8930</v>
      </c>
      <c r="AC133" s="70">
        <v>8930</v>
      </c>
      <c r="AD133" s="70">
        <v>8930</v>
      </c>
      <c r="AE133" s="70">
        <v>8930</v>
      </c>
      <c r="AF133" s="70">
        <v>8930</v>
      </c>
      <c r="AG133" s="70">
        <v>235000</v>
      </c>
      <c r="AH133" s="63"/>
    </row>
    <row r="134" spans="1:40" s="21" customFormat="1" x14ac:dyDescent="0.3">
      <c r="A134" s="66" t="s">
        <v>11</v>
      </c>
      <c r="B134" s="70"/>
      <c r="C134" s="70">
        <v>-9653.02</v>
      </c>
      <c r="D134" s="70">
        <v>-3950.72</v>
      </c>
      <c r="E134" s="70">
        <v>-2346.52</v>
      </c>
      <c r="F134" s="70">
        <v>-526.52</v>
      </c>
      <c r="G134" s="70">
        <v>1828.48</v>
      </c>
      <c r="H134" s="95">
        <v>1828.48</v>
      </c>
      <c r="I134" s="70">
        <v>3438.48</v>
      </c>
      <c r="J134" s="70">
        <v>3438.48</v>
      </c>
      <c r="K134" s="70">
        <v>3438.48</v>
      </c>
      <c r="L134" s="70">
        <v>3438.48</v>
      </c>
      <c r="M134" s="70">
        <v>3438.48</v>
      </c>
      <c r="N134" s="70">
        <v>3438.48</v>
      </c>
      <c r="O134" s="70">
        <v>3438.48</v>
      </c>
      <c r="P134" s="70">
        <v>3438.48</v>
      </c>
      <c r="Q134" s="70">
        <v>3438.48</v>
      </c>
      <c r="R134" s="70">
        <v>3438.48</v>
      </c>
      <c r="S134" s="70">
        <v>3438.48</v>
      </c>
      <c r="T134" s="70">
        <v>3438.48</v>
      </c>
      <c r="U134" s="70">
        <v>3438.48</v>
      </c>
      <c r="V134" s="70">
        <v>3438.48</v>
      </c>
      <c r="W134" s="70">
        <v>3438.48</v>
      </c>
      <c r="X134" s="70">
        <v>3438.48</v>
      </c>
      <c r="Y134" s="70">
        <v>3438.48</v>
      </c>
      <c r="Z134" s="70">
        <v>3438.48</v>
      </c>
      <c r="AA134" s="70">
        <v>3438.48</v>
      </c>
      <c r="AB134" s="70">
        <v>3438.48</v>
      </c>
      <c r="AC134" s="70">
        <v>3438.48</v>
      </c>
      <c r="AD134" s="70">
        <v>3438.48</v>
      </c>
      <c r="AE134" s="70">
        <v>3438.48</v>
      </c>
      <c r="AF134" s="70">
        <v>3438.48</v>
      </c>
      <c r="AG134" s="70">
        <v>69703.7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24795000</v>
      </c>
      <c r="J5" t="s">
        <v>4</v>
      </c>
      <c r="K5" s="1">
        <v>17400000</v>
      </c>
      <c r="S5" s="120"/>
      <c r="T5" s="120"/>
      <c r="U5" s="120"/>
      <c r="V5" s="120"/>
      <c r="W5" s="120"/>
      <c r="X5" s="120"/>
      <c r="Y5" s="120"/>
      <c r="Z5" s="120"/>
    </row>
    <row r="6" spans="1:27" x14ac:dyDescent="0.35">
      <c r="A6" t="s">
        <v>8</v>
      </c>
      <c r="B6" s="1">
        <v>9270000</v>
      </c>
      <c r="J6" t="s">
        <v>8</v>
      </c>
      <c r="K6" s="1">
        <v>8160000</v>
      </c>
      <c r="S6" s="120"/>
      <c r="T6" s="120"/>
      <c r="U6" s="120"/>
      <c r="V6" s="120"/>
      <c r="W6" s="120"/>
      <c r="X6" s="120"/>
      <c r="Y6" s="120"/>
      <c r="Z6" s="120"/>
      <c r="AA6" s="18"/>
    </row>
    <row r="7" spans="1:27" x14ac:dyDescent="0.35">
      <c r="A7" t="s">
        <v>9</v>
      </c>
      <c r="B7" s="1">
        <v>33421500</v>
      </c>
      <c r="J7" t="s">
        <v>9</v>
      </c>
      <c r="K7" s="1">
        <v>0</v>
      </c>
      <c r="S7" s="120"/>
      <c r="T7" s="120"/>
      <c r="U7" s="120"/>
      <c r="V7" s="120"/>
      <c r="W7" s="120"/>
      <c r="X7" s="120"/>
      <c r="Y7" s="120"/>
      <c r="Z7" s="120"/>
      <c r="AA7" s="18"/>
    </row>
    <row r="8" spans="1:27" x14ac:dyDescent="0.35">
      <c r="A8" t="s">
        <v>7</v>
      </c>
      <c r="B8" s="1">
        <v>9180000</v>
      </c>
      <c r="J8" t="s">
        <v>7</v>
      </c>
      <c r="K8" s="1">
        <v>45028800</v>
      </c>
      <c r="S8" s="120"/>
      <c r="T8" s="120"/>
      <c r="U8" s="120"/>
      <c r="V8" s="120"/>
      <c r="W8" s="120"/>
      <c r="X8" s="120"/>
      <c r="Y8" s="120"/>
      <c r="Z8" s="120"/>
    </row>
    <row r="9" spans="1:27" x14ac:dyDescent="0.35">
      <c r="A9" t="s">
        <v>3</v>
      </c>
      <c r="B9" s="1">
        <v>3375000</v>
      </c>
      <c r="J9" t="s">
        <v>3</v>
      </c>
      <c r="K9" s="1">
        <v>2201000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12465000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92506500</v>
      </c>
      <c r="J15" s="12" t="s">
        <v>64</v>
      </c>
      <c r="K15" s="13">
        <v>72789800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31528697</v>
      </c>
      <c r="J22" t="s">
        <v>4</v>
      </c>
      <c r="K22" s="1">
        <v>10149960</v>
      </c>
      <c r="S22" s="120"/>
      <c r="T22" s="120"/>
      <c r="U22" s="120"/>
      <c r="V22" s="120"/>
      <c r="W22" s="120"/>
      <c r="X22" s="120"/>
      <c r="Y22" s="120"/>
      <c r="Z22" s="120"/>
    </row>
    <row r="23" spans="1:26" x14ac:dyDescent="0.35">
      <c r="A23" t="s">
        <v>8</v>
      </c>
      <c r="B23" s="1">
        <v>11787526</v>
      </c>
      <c r="J23" t="s">
        <v>8</v>
      </c>
      <c r="K23" s="1">
        <v>8895120</v>
      </c>
      <c r="S23" s="120"/>
      <c r="T23" s="120"/>
      <c r="U23" s="120"/>
      <c r="V23" s="120"/>
      <c r="W23" s="120"/>
      <c r="X23" s="120"/>
      <c r="Y23" s="120"/>
      <c r="Z23" s="120"/>
    </row>
    <row r="24" spans="1:26" ht="14.5" customHeight="1" x14ac:dyDescent="0.35">
      <c r="A24" t="s">
        <v>9</v>
      </c>
      <c r="B24" s="1">
        <v>42498036.700000003</v>
      </c>
      <c r="J24" t="s">
        <v>9</v>
      </c>
      <c r="K24" s="1">
        <v>0</v>
      </c>
      <c r="S24" s="120"/>
      <c r="T24" s="120"/>
      <c r="U24" s="120"/>
      <c r="V24" s="120"/>
      <c r="W24" s="120"/>
      <c r="X24" s="120"/>
      <c r="Y24" s="120"/>
      <c r="Z24" s="120"/>
    </row>
    <row r="25" spans="1:26" x14ac:dyDescent="0.35">
      <c r="A25" t="s">
        <v>7</v>
      </c>
      <c r="B25" s="1">
        <v>11673084</v>
      </c>
      <c r="J25" t="s">
        <v>7</v>
      </c>
      <c r="K25" s="1">
        <v>35585126.600000001</v>
      </c>
      <c r="S25" s="120"/>
      <c r="T25" s="120"/>
      <c r="U25" s="120"/>
      <c r="V25" s="120"/>
      <c r="W25" s="120"/>
      <c r="X25" s="120"/>
      <c r="Y25" s="120"/>
      <c r="Z25" s="120"/>
    </row>
    <row r="26" spans="1:26" ht="14.5" customHeight="1" x14ac:dyDescent="0.35">
      <c r="A26" t="s">
        <v>3</v>
      </c>
      <c r="B26" s="1">
        <v>4291575</v>
      </c>
      <c r="J26" t="s">
        <v>3</v>
      </c>
      <c r="K26" s="1">
        <v>1991280</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15850217</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117629135.7</v>
      </c>
      <c r="J32" s="12" t="s">
        <v>64</v>
      </c>
      <c r="K32" s="13">
        <v>56621486.600000001</v>
      </c>
    </row>
    <row r="35" spans="1:15" x14ac:dyDescent="0.35">
      <c r="B35" t="s">
        <v>66</v>
      </c>
      <c r="C35" t="s">
        <v>67</v>
      </c>
      <c r="D35" t="s">
        <v>23</v>
      </c>
      <c r="H35" t="s">
        <v>67</v>
      </c>
      <c r="I35" t="s">
        <v>23</v>
      </c>
    </row>
    <row r="36" spans="1:15" x14ac:dyDescent="0.35">
      <c r="A36" t="s">
        <v>106</v>
      </c>
      <c r="B36" s="14">
        <v>165296300</v>
      </c>
      <c r="C36" s="14">
        <v>92506500</v>
      </c>
      <c r="D36" s="14">
        <v>72789800</v>
      </c>
      <c r="G36" t="s">
        <v>106</v>
      </c>
      <c r="H36" s="15">
        <v>0.55964047592111865</v>
      </c>
      <c r="I36" s="15">
        <v>0.4403595240788814</v>
      </c>
    </row>
    <row r="37" spans="1:15" x14ac:dyDescent="0.35">
      <c r="A37" t="s">
        <v>105</v>
      </c>
      <c r="B37" s="14">
        <v>174250622.30000001</v>
      </c>
      <c r="C37" s="14">
        <v>117629135.7</v>
      </c>
      <c r="D37" s="14">
        <v>56621486.600000001</v>
      </c>
      <c r="G37" t="s">
        <v>105</v>
      </c>
      <c r="H37" s="15">
        <v>0.67505719146002729</v>
      </c>
      <c r="I37" s="15">
        <v>0.32494280853997271</v>
      </c>
    </row>
    <row r="38" spans="1:15" x14ac:dyDescent="0.35">
      <c r="O38" s="17">
        <v>33972891960000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6970.02</v>
      </c>
      <c r="J11" s="19"/>
      <c r="K11" s="19"/>
      <c r="L11" s="19"/>
      <c r="M11" s="19"/>
      <c r="N11" s="19"/>
      <c r="O11" s="19"/>
      <c r="P11" s="19"/>
    </row>
    <row r="12" spans="1:16" ht="14.5" customHeight="1" thickBot="1" x14ac:dyDescent="0.35">
      <c r="A12" s="19"/>
      <c r="B12" s="19"/>
      <c r="C12" s="19"/>
      <c r="D12" s="19"/>
      <c r="E12" s="19"/>
      <c r="F12" s="19"/>
      <c r="G12" s="44" t="s">
        <v>72</v>
      </c>
      <c r="H12" s="45" t="s">
        <v>73</v>
      </c>
      <c r="I12" s="46">
        <v>6282860</v>
      </c>
      <c r="J12" s="19"/>
      <c r="K12" s="19"/>
      <c r="L12" s="19"/>
      <c r="M12" s="19"/>
      <c r="N12" s="19"/>
      <c r="O12" s="19"/>
      <c r="P12" s="19"/>
    </row>
    <row r="13" spans="1:16" ht="14.5" customHeight="1" thickBot="1" x14ac:dyDescent="0.35">
      <c r="A13" s="19"/>
      <c r="B13" s="19"/>
      <c r="C13" s="19"/>
      <c r="D13" s="19"/>
      <c r="E13" s="19"/>
      <c r="F13" s="19"/>
      <c r="G13" s="44" t="s">
        <v>74</v>
      </c>
      <c r="H13" s="45" t="s">
        <v>73</v>
      </c>
      <c r="I13" s="46">
        <v>47258210.600000001</v>
      </c>
      <c r="J13" s="19"/>
      <c r="K13" s="19"/>
      <c r="L13" s="19"/>
      <c r="M13" s="19"/>
      <c r="N13" s="19"/>
      <c r="O13" s="19"/>
      <c r="P13" s="19"/>
    </row>
    <row r="14" spans="1:16" ht="14.5" customHeight="1" thickBot="1" x14ac:dyDescent="0.35">
      <c r="A14" s="19"/>
      <c r="B14" s="19"/>
      <c r="C14" s="19"/>
      <c r="D14" s="19"/>
      <c r="E14" s="19"/>
      <c r="F14" s="19"/>
      <c r="G14" s="44" t="s">
        <v>75</v>
      </c>
      <c r="H14" s="45" t="s">
        <v>76</v>
      </c>
      <c r="I14" s="47">
        <v>25</v>
      </c>
      <c r="J14" s="19"/>
      <c r="K14" s="19"/>
      <c r="L14" s="19"/>
      <c r="M14" s="19"/>
      <c r="N14" s="19"/>
      <c r="O14" s="19"/>
      <c r="P14" s="19"/>
    </row>
    <row r="15" spans="1:16" ht="14.5" customHeight="1" thickBot="1" x14ac:dyDescent="0.35">
      <c r="A15" s="19"/>
      <c r="B15" s="19"/>
      <c r="C15" s="19"/>
      <c r="D15" s="19"/>
      <c r="E15" s="19"/>
      <c r="F15" s="19"/>
      <c r="G15" s="44" t="s">
        <v>77</v>
      </c>
      <c r="H15" s="45" t="s">
        <v>60</v>
      </c>
      <c r="I15" s="48">
        <v>212.4924277530115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16.335599999999999</v>
      </c>
      <c r="F40" s="78">
        <v>17.42464</v>
      </c>
      <c r="G40" s="78">
        <v>18.513680000000001</v>
      </c>
      <c r="H40" s="78">
        <v>19.602719999999998</v>
      </c>
      <c r="I40" s="78">
        <v>20.691759999999999</v>
      </c>
      <c r="J40" s="54">
        <v>21.780799999999999</v>
      </c>
      <c r="K40" s="78">
        <v>22.86984</v>
      </c>
      <c r="L40" s="78">
        <v>23.958880000000001</v>
      </c>
      <c r="M40" s="78">
        <v>25.047919999999998</v>
      </c>
      <c r="N40" s="78">
        <v>26.136959999999998</v>
      </c>
      <c r="O40" s="78">
        <v>27.225999999999999</v>
      </c>
      <c r="P40" s="19"/>
    </row>
    <row r="41" spans="1:16" x14ac:dyDescent="0.3">
      <c r="A41" s="19"/>
      <c r="B41" s="19"/>
      <c r="C41" s="55">
        <v>-0.2</v>
      </c>
      <c r="D41" s="56">
        <v>14535</v>
      </c>
      <c r="E41" s="90">
        <v>0.3626232492027861</v>
      </c>
      <c r="F41" s="90">
        <v>0.45346479914963878</v>
      </c>
      <c r="G41" s="90">
        <v>0.54430634909649123</v>
      </c>
      <c r="H41" s="90">
        <v>0.63514789904334346</v>
      </c>
      <c r="I41" s="90">
        <v>0.72598944899019591</v>
      </c>
      <c r="J41" s="90">
        <v>0.81683099893704836</v>
      </c>
      <c r="K41" s="90">
        <v>0.90767254888390059</v>
      </c>
      <c r="L41" s="90">
        <v>0.99851409883075304</v>
      </c>
      <c r="M41" s="90">
        <v>1.0893556487776053</v>
      </c>
      <c r="N41" s="90">
        <v>1.1801971987244579</v>
      </c>
      <c r="O41" s="90">
        <v>1.2710387486713102</v>
      </c>
      <c r="P41" s="19"/>
    </row>
    <row r="42" spans="1:16" x14ac:dyDescent="0.3">
      <c r="A42" s="19"/>
      <c r="B42" s="19"/>
      <c r="C42" s="55">
        <v>-0.15</v>
      </c>
      <c r="D42" s="56">
        <v>18168.75</v>
      </c>
      <c r="E42" s="90">
        <v>0.70327906150348274</v>
      </c>
      <c r="F42" s="90">
        <v>0.81683099893704836</v>
      </c>
      <c r="G42" s="90">
        <v>0.93038293637061398</v>
      </c>
      <c r="H42" s="90">
        <v>1.0439348738041789</v>
      </c>
      <c r="I42" s="90">
        <v>1.1574868112377446</v>
      </c>
      <c r="J42" s="90">
        <v>1.2710387486713102</v>
      </c>
      <c r="K42" s="90">
        <v>1.3845906861048758</v>
      </c>
      <c r="L42" s="90">
        <v>1.4981426235384414</v>
      </c>
      <c r="M42" s="90">
        <v>1.6116945609720066</v>
      </c>
      <c r="N42" s="90">
        <v>1.7252464984055722</v>
      </c>
      <c r="O42" s="90">
        <v>1.8387984358391383</v>
      </c>
      <c r="P42" s="19"/>
    </row>
    <row r="43" spans="1:16" x14ac:dyDescent="0.3">
      <c r="A43" s="19"/>
      <c r="B43" s="19"/>
      <c r="C43" s="55">
        <v>-0.1</v>
      </c>
      <c r="D43" s="56">
        <v>21375</v>
      </c>
      <c r="E43" s="90">
        <v>1.003857719415862</v>
      </c>
      <c r="F43" s="90">
        <v>1.1374482340435863</v>
      </c>
      <c r="G43" s="90">
        <v>1.2710387486713106</v>
      </c>
      <c r="H43" s="90">
        <v>1.4046292632990345</v>
      </c>
      <c r="I43" s="90">
        <v>1.5382197779267588</v>
      </c>
      <c r="J43" s="90">
        <v>1.6718102925544827</v>
      </c>
      <c r="K43" s="90">
        <v>1.805400807182207</v>
      </c>
      <c r="L43" s="90">
        <v>1.9389913218099313</v>
      </c>
      <c r="M43" s="90">
        <v>2.0725818364376547</v>
      </c>
      <c r="N43" s="90">
        <v>2.2061723510653795</v>
      </c>
      <c r="O43" s="90">
        <v>2.3397628656931033</v>
      </c>
      <c r="P43" s="19"/>
    </row>
    <row r="44" spans="1:16" x14ac:dyDescent="0.3">
      <c r="A44" s="19"/>
      <c r="B44" s="19"/>
      <c r="C44" s="55">
        <v>-0.05</v>
      </c>
      <c r="D44" s="56">
        <v>23750</v>
      </c>
      <c r="E44" s="90">
        <v>1.2265085771287358</v>
      </c>
      <c r="F44" s="90">
        <v>1.3749424822706513</v>
      </c>
      <c r="G44" s="90">
        <v>1.5233763874125672</v>
      </c>
      <c r="H44" s="90">
        <v>1.6718102925544827</v>
      </c>
      <c r="I44" s="90">
        <v>1.8202441976963986</v>
      </c>
      <c r="J44" s="90">
        <v>1.968678102838314</v>
      </c>
      <c r="K44" s="90">
        <v>2.1171120079802295</v>
      </c>
      <c r="L44" s="90">
        <v>2.2655459131221458</v>
      </c>
      <c r="M44" s="90">
        <v>2.4139798182640613</v>
      </c>
      <c r="N44" s="90">
        <v>2.5624137234059767</v>
      </c>
      <c r="O44" s="90">
        <v>2.7108476285478926</v>
      </c>
      <c r="P44" s="19"/>
    </row>
    <row r="45" spans="1:16" x14ac:dyDescent="0.3">
      <c r="A45" s="19"/>
      <c r="B45" s="19"/>
      <c r="C45" s="51" t="s">
        <v>86</v>
      </c>
      <c r="D45" s="57">
        <v>25000</v>
      </c>
      <c r="E45" s="90">
        <v>1.3436932390828797</v>
      </c>
      <c r="F45" s="90">
        <v>1.4999394550217384</v>
      </c>
      <c r="G45" s="90">
        <v>1.6561856709605971</v>
      </c>
      <c r="H45" s="90">
        <v>1.8124318868994553</v>
      </c>
      <c r="I45" s="90">
        <v>1.968678102838314</v>
      </c>
      <c r="J45" s="90">
        <v>2.1249243187771727</v>
      </c>
      <c r="K45" s="90">
        <v>2.2811705347160314</v>
      </c>
      <c r="L45" s="90">
        <v>2.4374167506548901</v>
      </c>
      <c r="M45" s="90">
        <v>2.5936629665937487</v>
      </c>
      <c r="N45" s="90">
        <v>2.7499091825326074</v>
      </c>
      <c r="O45" s="90">
        <v>2.9061553984714661</v>
      </c>
      <c r="P45" s="19"/>
    </row>
    <row r="46" spans="1:16" ht="14.5" customHeight="1" x14ac:dyDescent="0.3">
      <c r="A46" s="19"/>
      <c r="B46" s="19"/>
      <c r="C46" s="55">
        <v>0.05</v>
      </c>
      <c r="D46" s="56">
        <v>26250</v>
      </c>
      <c r="E46" s="90">
        <v>1.4608779010370236</v>
      </c>
      <c r="F46" s="90">
        <v>1.6249364277728251</v>
      </c>
      <c r="G46" s="90">
        <v>1.788994954508627</v>
      </c>
      <c r="H46" s="90">
        <v>1.953053481244428</v>
      </c>
      <c r="I46" s="90">
        <v>2.1171120079802295</v>
      </c>
      <c r="J46" s="90">
        <v>2.2811705347160314</v>
      </c>
      <c r="K46" s="90">
        <v>2.4452290614518333</v>
      </c>
      <c r="L46" s="90">
        <v>2.6092875881876347</v>
      </c>
      <c r="M46" s="90">
        <v>2.7733461149234357</v>
      </c>
      <c r="N46" s="90">
        <v>2.9374046416592376</v>
      </c>
      <c r="O46" s="90">
        <v>3.1014631683950391</v>
      </c>
      <c r="P46" s="19"/>
    </row>
    <row r="47" spans="1:16" x14ac:dyDescent="0.3">
      <c r="A47" s="19"/>
      <c r="B47" s="19"/>
      <c r="C47" s="55">
        <v>0.1</v>
      </c>
      <c r="D47" s="56">
        <v>28875</v>
      </c>
      <c r="E47" s="90">
        <v>1.7069656911407263</v>
      </c>
      <c r="F47" s="90">
        <v>1.8874300705501077</v>
      </c>
      <c r="G47" s="90">
        <v>2.0678944499594896</v>
      </c>
      <c r="H47" s="90">
        <v>2.2483588293688705</v>
      </c>
      <c r="I47" s="90">
        <v>2.4288232087782524</v>
      </c>
      <c r="J47" s="90">
        <v>2.6092875881876347</v>
      </c>
      <c r="K47" s="90">
        <v>2.7897519675970166</v>
      </c>
      <c r="L47" s="90">
        <v>2.9702163470063985</v>
      </c>
      <c r="M47" s="90">
        <v>3.1506807264157795</v>
      </c>
      <c r="N47" s="90">
        <v>3.3311451058251613</v>
      </c>
      <c r="O47" s="90">
        <v>3.5116094852345432</v>
      </c>
      <c r="P47" s="19"/>
    </row>
    <row r="48" spans="1:16" x14ac:dyDescent="0.3">
      <c r="A48" s="19"/>
      <c r="B48" s="19"/>
      <c r="C48" s="55">
        <v>0.15</v>
      </c>
      <c r="D48" s="56">
        <v>33206.25</v>
      </c>
      <c r="E48" s="90">
        <v>2.1130105448118348</v>
      </c>
      <c r="F48" s="90">
        <v>2.3205445811326242</v>
      </c>
      <c r="G48" s="90">
        <v>2.5280786174534131</v>
      </c>
      <c r="H48" s="90">
        <v>2.7356126537742012</v>
      </c>
      <c r="I48" s="90">
        <v>2.9431466900949905</v>
      </c>
      <c r="J48" s="90">
        <v>3.1506807264157795</v>
      </c>
      <c r="K48" s="90">
        <v>3.3582147627365693</v>
      </c>
      <c r="L48" s="90">
        <v>3.5657487990573582</v>
      </c>
      <c r="M48" s="90">
        <v>3.7732828353781471</v>
      </c>
      <c r="N48" s="90">
        <v>3.9808168716989352</v>
      </c>
      <c r="O48" s="90">
        <v>4.1883509080197241</v>
      </c>
      <c r="P48" s="19"/>
    </row>
    <row r="49" spans="1:16" ht="14.5" thickBot="1" x14ac:dyDescent="0.35">
      <c r="A49" s="19"/>
      <c r="B49" s="19"/>
      <c r="C49" s="55">
        <v>0.2</v>
      </c>
      <c r="D49" s="58">
        <v>39847.5</v>
      </c>
      <c r="E49" s="90">
        <v>2.735612653774202</v>
      </c>
      <c r="F49" s="90">
        <v>2.9846534973591483</v>
      </c>
      <c r="G49" s="90">
        <v>3.2336943409440959</v>
      </c>
      <c r="H49" s="90">
        <v>3.4827351845290417</v>
      </c>
      <c r="I49" s="90">
        <v>3.7317760281139893</v>
      </c>
      <c r="J49" s="90">
        <v>3.9808168716989352</v>
      </c>
      <c r="K49" s="90">
        <v>4.2298577152838828</v>
      </c>
      <c r="L49" s="90">
        <v>4.4788985588688295</v>
      </c>
      <c r="M49" s="90">
        <v>4.7279394024537753</v>
      </c>
      <c r="N49" s="90">
        <v>4.9769802460387229</v>
      </c>
      <c r="O49" s="90">
        <v>5.2260210896236696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2025-12-02T14:48:02Z</dcterms:modified>
</cp:coreProperties>
</file>