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4C80E095-B165-4CA2-9A13-CC0FCE4DDA38}"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<sst xmlns="http://schemas.openxmlformats.org/spreadsheetml/2006/main" count="236" uniqueCount="135">
  <si>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</si>
  <si>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</si>
  <si>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</si>
  <si>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</si>
  <si>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</si>
  <si>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</si>
  <si>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</si>
  <si>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</si>
  <si>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</si>
  <si>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</si>
  <si>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</si>
  <si>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</si>
  <si>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</si>
  <si>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</si>
  <si>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</si>
  <si>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</si>
  <si>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</si>
  <si>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</si>
  <si>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</si>
  <si>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</si>
  <si>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</si>
  <si>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</si>
  <si>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</si>
  <si>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</si>
  <si>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</si>
  <si>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</si>
  <si>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</si>
  <si>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</si>
  <si>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</si>
  <si>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</si>
  <si>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</si>
  <si>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</si>
  <si>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</si>
  <si>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</si>
  <si>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</si>
  <si>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</si>
  <si>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</si>
  <si>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</si>
  <si>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</si>
  <si>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</si>
  <si>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</si>
  <si>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</si>
  <si>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</si>
  <si>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</si>
  <si>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</si>
  <si>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</si>
  <si>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</si>
  <si>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</si>
  <si>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</si>
  <si>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</si>
  <si>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</si>
  <si>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</si>
  <si>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</si>
  <si>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</si>
  <si>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</si>
  <si>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</si>
  <si>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</si>
  <si>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</si>
  <si>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</si>
  <si>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</si>
  <si>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</si>
  <si>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</si>
  <si>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</si>
  <si>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</si>
  <si>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</si>
  <si>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</si>
  <si>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</si>
  <si>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</si>
  <si>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</si>
  <si>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</si>
  <si>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</si>
  <si>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</si>
  <si>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</si>
  <si>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</si>
  <si>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</si>
  <si>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</si>
  <si>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</si>
  <si>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</si>
  <si>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</si>
  <si>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</si>
  <si>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</si>
  <si>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</si>
  <si>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</si>
  <si>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</si>
  <si>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</si>
  <si>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</si>
  <si>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</si>
  <si>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</si>
  <si>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</si>
  <si>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</si>
  <si>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</si>
  <si>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</si>
  <si>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</si>
  <si>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</si>
  <si>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</si>
  <si>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</si>
  <si>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</si>
  <si>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</si>
  <si>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</si>
  <si>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</si>
  <si>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</si>
  <si>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</si>
  <si>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</si>
  <si>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CENICAÑAS NORTE DE SANTANDER CONVENCIÓN</t>
  </si>
  <si>
    <t>Premio ALIDE 2025 a la Gestión y Modernización Tecnológica – Por el aplicativo Decision.</t>
  </si>
  <si>
    <t>2025 Q3</t>
  </si>
  <si>
    <t>2017 Q2</t>
  </si>
  <si>
    <t>Material de propagacion: Tallo/Estaca // Distancia de siembra: 1 x 1 // Densidad de siembra - Plantas/Ha.: 10.000 // Duracion del ciclo: 15 años // Productividad/Ha/Ciclo: 82.500 kg // Inicio de Produccion desde la siembra: año 2  // Duracion de la etapa productiva: 14 años // Productividad promedio en etapa productiva  // Cultivo asociado: NA // Productividad promedio etapa productiva: 5.893 kg // % Rendimiento 1ra. Calidad: 100 // % Rendimiento 2da. Calidad: 0 // Precio de venta ponderado por calidad: $4.108 // Valor Jornal: $61.710 // Otros: CULTIVO TRADICIONAL CON SISTEMA DE ENTRESACA</t>
  </si>
  <si>
    <t>El presente documento corresponde a una actualización del documento PDF de la AgroGuía correspondiente a Caña Panelera Cenicañas Norte De Santander Convención publicada en la página web, y consta de las siguientes partes:</t>
  </si>
  <si>
    <t>- Flujo anualizado de los ingresos (precio y rendimiento) y los costos de producción para una hectárea de
Caña Panelera Cenicañas Norte De Santander Convención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</si>
  <si>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Cenicañas Norte De Santander Convención.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</si>
  <si>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</si>
  <si>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</si>
  <si>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</si>
  <si>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</si>
  <si>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Cenicañas Norte De Santander Convención.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</si>
  <si>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</si>
  <si>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</si>
  <si>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Cenicañas Norte De Santander Convención, en lo que respecta a la mano de obra incluye actividades como la preparación del terreno, la siembra, el trazado y el ahoyado, entre otras, y ascienden a un total de $2,1 millones de pesos (equivalente a 34 jornales). En cuanto a los insumos, se incluyen los gastos relacionados con el material vegetal y las enmiendas, que en conjunto ascienden a  $0,2 millones.</t>
  </si>
  <si>
    <t>*** Los costos de sostenimiento del año 1 comprenden tanto los gastos relacionados con la mano de obra como aquellos asociados con los insumos necesarios desde el momento de la siembra de las plantas hasta finalizar el año 1. Para el caso de Caña Panelera Cenicañas Norte De Santander Convención, en lo que respecta a la mano de obra incluye actividades como la fertilización, riego, control de malezas, plagas y enfermedades, entre otras, y ascienden a un total de $4,1 millones de pesos (equivalente a 66 jornales). En cuanto a los insumos, se incluyen los fertilizantes, plaguicidas, transportes, entre otras, que en conjunto ascienden a  $1,8 millones.</t>
  </si>
  <si>
    <t>Nota 1: en caso de utilizar esta información para el desarrollo de otras publicaciones, por favor citar FINAGRO, "Agro Guía - Marcos de Referencia Agroeconómicos"</t>
  </si>
  <si>
    <t>Los costos totales del ciclo para esta actualización (2025 Q3) equivalen a $240,5 millones, en comparación con los costos del marco original que ascienden a $113,0 millones, (mes de publicación del marco: junio - 2017).
La rentabilidad actualizada (2025 Q3) subió frente a la rentabilidad de la primera AgroGuía, pasando del 14,4% al 40,9%. Mientras que el crecimiento de los costos fue del 212,8%, el crecimiento de los ingresos fue del 256,7%.</t>
  </si>
  <si>
    <t>En cuanto a los costos de mano de obra de la AgroGuía actualizada, se destaca la participación de cosecha y beneficio seguido de control arvenses, que representan el 78% y el 13% del costo total, respectivamente. En cuanto a los costos de insumos, se destaca la participación de transporte seguido de fertilización, que representan el 46% y el 36% del costo total, respectivamente.</t>
  </si>
  <si>
    <t>A continuación, se presenta la desagregación de los costos de mano de obra e insumos según las diferentes actividades vinculadas a la producción de CAÑA PANELERA CENICAÑAS NORTE DE SANTANDER CONVENCIÓN</t>
  </si>
  <si>
    <t>En cuanto a los costos de mano de obra, se destaca la participación de cosecha y beneficio segido por control arvenses que representan el 78% y el 13% del costo total, respectivamente. En cuanto a los costos de insumos, se destaca la participación de fertilización segido por transporte que representan el 43% y el 40% del costo total, respectivamente.</t>
  </si>
  <si>
    <t>En cuanto a los costos de mano de obra, se destaca la participación de cosecha y beneficio segido por control arvenses que representan el 78% y el 13% del costo total, respectivamente. En cuanto a los costos de insumos, se destaca la participación de transporte segido por fertilización que representan el 46% y el 36% del costo total, respectivamente.</t>
  </si>
  <si>
    <t>En cuanto a los costos de mano de obra, se destaca la participación de cosecha y beneficio segido por control arvenses que representan el 78% y el 13% del costo total, respectivamente.</t>
  </si>
  <si>
    <t>En cuanto a los costos de insumos, se destaca la participación de transporte segido por fertilización que representan el 46% y el 36% del costo total, respectivamente.</t>
  </si>
  <si>
    <t>En cuanto a los costos de insumos, se destaca la participación de fertilización segido por transporte que representan el 43% y el 40% del costo total, respectivamente.</t>
  </si>
  <si>
    <t>En cuanto a los costos de mano de obra, se destaca la participación de cosecha y beneficio segido por control arvenses que representan el 78% y el 13% del costo total, respectivamente.En cuanto a los costos de insumos, se destaca la participación de fertilización segido por transporte que representan el 43% y el 40% del costo total, respectivamente.</t>
  </si>
  <si>
    <t>De acuerdo con el comportamiento histórico del sistema productivo, se efectuó un análisis de sensibilidad del margen de utilidad obtenido en la producción de CAÑA PANELERA CENICAÑAS NORTE DE SANTANDER CONVENCIÓN, frente a diferentes escenarios de variación de precios de venta en finca y rendimientos probables (kg/ha).</t>
  </si>
  <si>
    <t>Con un precio ponderado de COP $ 4.108/kg y con un rendimiento por hectárea de 82.500 kg por ciclo; el margen de utilidad obtenido en la producción de 0 es del 29%.</t>
  </si>
  <si>
    <t>El precio mínimo ponderado para cubrir los costos de producción, con un rendimiento de 82.500 kg para todo el ciclo de producción, es COP $ 2.915/kg.</t>
  </si>
  <si>
    <t>El rendimiento mínimo por ha/ciclo para cubrir los costos de producción, con un precio ponderado de COP $ 4.108, es de 58.536 kg/ha para todo el ciclo.</t>
  </si>
  <si>
    <t>El siguiente cuadro presenta diferentes escenarios de rentabilidad para el sistema productivo de CAÑA PANELERA CENICAÑAS NORTE DE SANTANDER CONVENCIÓN,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</si>
</sst>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6D30E320-9928-DF1E-6656-3CBF44160D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D0D843E-76DE-BFF5-B41B-6547BBEB45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1B5D3B0-D5E8-E884-1903-D4D6CA0F69B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EC83B5B-2A64-2A1A-51BC-97BEF6786A9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9F16C069-703C-5A09-AAF9-243AD075516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7D73E46-8B4B-634B-6204-C0735C0551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3476233D-6CA3-0311-9E95-A1046F70D5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6A4B2764-B3B9-764F-B33A-15CBDC1D434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C07BE3C-F69A-2405-C054-43649BE47C2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36E3DFCC-F397-5F63-3B88-B0FCFCBB60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2098.14</v>
      </c>
      <c r="C7" s="22">
        <v>4072.86</v>
      </c>
      <c r="D7" s="22">
        <v>9634.35</v>
      </c>
      <c r="E7" s="22">
        <v>12249.27</v>
      </c>
      <c r="F7" s="22">
        <v>12249.27</v>
      </c>
      <c r="G7" s="22">
        <v>12249.27</v>
      </c>
      <c r="H7" s="22">
        <v>12249.27</v>
      </c>
      <c r="I7" s="22">
        <v>12249.27</v>
      </c>
      <c r="J7" s="22">
        <v>12249.27</v>
      </c>
      <c r="K7" s="22">
        <v>12249.27</v>
      </c>
      <c r="L7" s="22">
        <v>12249.27</v>
      </c>
      <c r="M7" s="22">
        <v>12249.27</v>
      </c>
      <c r="N7" s="22">
        <v>12249.27</v>
      </c>
      <c r="O7" s="22">
        <v>12249.27</v>
      </c>
      <c r="P7" s="22">
        <v>12249.27</v>
      </c>
      <c r="Q7" s="22">
        <v>12249.27</v>
      </c>
      <c r="R7" s="22">
        <v>0</v>
      </c>
      <c r="S7" s="22">
        <v>0</v>
      </c>
      <c r="T7" s="22">
        <v>0</v>
      </c>
      <c r="U7" s="22">
        <v>0</v>
      </c>
      <c r="V7" s="22">
        <v>0</v>
      </c>
      <c r="W7" s="22">
        <v>0</v>
      </c>
      <c r="X7" s="22">
        <v>0</v>
      </c>
      <c r="Y7" s="22">
        <v>0</v>
      </c>
      <c r="Z7" s="22">
        <v>0</v>
      </c>
      <c r="AA7" s="22">
        <v>0</v>
      </c>
      <c r="AB7" s="22">
        <v>0</v>
      </c>
      <c r="AC7" s="22">
        <v>0</v>
      </c>
      <c r="AD7" s="22">
        <v>0</v>
      </c>
      <c r="AE7" s="22">
        <v>0</v>
      </c>
      <c r="AF7" s="22">
        <v>0</v>
      </c>
      <c r="AG7" s="22">
        <v>175045.86</v>
      </c>
      <c r="AH7" s="23">
        <v>0.72798285037783239</v>
      </c>
    </row>
    <row r="8" spans="1:34" x14ac:dyDescent="0.3">
      <c r="A8" s="5" t="s">
        <v>101</v>
      </c>
      <c r="B8" s="22">
        <v>189.16</v>
      </c>
      <c r="C8" s="22">
        <v>1780.43</v>
      </c>
      <c r="D8" s="22">
        <v>4082.51</v>
      </c>
      <c r="E8" s="22">
        <v>4565.79</v>
      </c>
      <c r="F8" s="22">
        <v>4565.79</v>
      </c>
      <c r="G8" s="22">
        <v>4565.79</v>
      </c>
      <c r="H8" s="22">
        <v>4565.79</v>
      </c>
      <c r="I8" s="22">
        <v>4565.79</v>
      </c>
      <c r="J8" s="22">
        <v>4565.79</v>
      </c>
      <c r="K8" s="22">
        <v>4565.79</v>
      </c>
      <c r="L8" s="22">
        <v>4565.79</v>
      </c>
      <c r="M8" s="22">
        <v>4565.79</v>
      </c>
      <c r="N8" s="22">
        <v>4565.79</v>
      </c>
      <c r="O8" s="22">
        <v>4565.79</v>
      </c>
      <c r="P8" s="22">
        <v>4565.79</v>
      </c>
      <c r="Q8" s="22">
        <v>4565.79</v>
      </c>
      <c r="R8" s="22">
        <v>0</v>
      </c>
      <c r="S8" s="22">
        <v>0</v>
      </c>
      <c r="T8" s="22">
        <v>0</v>
      </c>
      <c r="U8" s="22">
        <v>0</v>
      </c>
      <c r="V8" s="22">
        <v>0</v>
      </c>
      <c r="W8" s="22">
        <v>0</v>
      </c>
      <c r="X8" s="22">
        <v>0</v>
      </c>
      <c r="Y8" s="22">
        <v>0</v>
      </c>
      <c r="Z8" s="22">
        <v>0</v>
      </c>
      <c r="AA8" s="22">
        <v>0</v>
      </c>
      <c r="AB8" s="22">
        <v>0</v>
      </c>
      <c r="AC8" s="22">
        <v>0</v>
      </c>
      <c r="AD8" s="22">
        <v>0</v>
      </c>
      <c r="AE8" s="22">
        <v>0</v>
      </c>
      <c r="AF8" s="22">
        <v>0</v>
      </c>
      <c r="AG8" s="22">
        <v>65407.41</v>
      </c>
      <c r="AH8" s="23">
        <v>0.27201714962216766</v>
      </c>
    </row>
    <row r="9" spans="1:34" x14ac:dyDescent="0.3">
      <c r="A9" s="9" t="s">
        <v>100</v>
      </c>
      <c r="B9" s="22">
        <v>2287.3000000000002</v>
      </c>
      <c r="C9" s="22">
        <v>5853.29</v>
      </c>
      <c r="D9" s="22">
        <v>13716.86</v>
      </c>
      <c r="E9" s="22">
        <v>16815.060000000001</v>
      </c>
      <c r="F9" s="22">
        <v>16815.060000000001</v>
      </c>
      <c r="G9" s="22">
        <v>16815.060000000001</v>
      </c>
      <c r="H9" s="22">
        <v>16815.060000000001</v>
      </c>
      <c r="I9" s="22">
        <v>16815.060000000001</v>
      </c>
      <c r="J9" s="22">
        <v>16815.060000000001</v>
      </c>
      <c r="K9" s="22">
        <v>16815.060000000001</v>
      </c>
      <c r="L9" s="22">
        <v>16815.060000000001</v>
      </c>
      <c r="M9" s="22">
        <v>16815.060000000001</v>
      </c>
      <c r="N9" s="22">
        <v>16815.060000000001</v>
      </c>
      <c r="O9" s="22">
        <v>16815.060000000001</v>
      </c>
      <c r="P9" s="22">
        <v>16815.060000000001</v>
      </c>
      <c r="Q9" s="22">
        <v>16815.060000000001</v>
      </c>
      <c r="R9" s="22">
        <v>0</v>
      </c>
      <c r="S9" s="22">
        <v>0</v>
      </c>
      <c r="T9" s="22">
        <v>0</v>
      </c>
      <c r="U9" s="22">
        <v>0</v>
      </c>
      <c r="V9" s="22">
        <v>0</v>
      </c>
      <c r="W9" s="22">
        <v>0</v>
      </c>
      <c r="X9" s="22">
        <v>0</v>
      </c>
      <c r="Y9" s="22">
        <v>0</v>
      </c>
      <c r="Z9" s="22">
        <v>0</v>
      </c>
      <c r="AA9" s="22">
        <v>0</v>
      </c>
      <c r="AB9" s="22">
        <v>0</v>
      </c>
      <c r="AC9" s="22">
        <v>0</v>
      </c>
      <c r="AD9" s="22">
        <v>0</v>
      </c>
      <c r="AE9" s="22">
        <v>0</v>
      </c>
      <c r="AF9" s="22">
        <v>0</v>
      </c>
      <c r="AG9" s="22">
        <v>240453.27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4500</v>
      </c>
      <c r="E11" s="24">
        <v>6000</v>
      </c>
      <c r="F11" s="24">
        <v>6000</v>
      </c>
      <c r="G11" s="24">
        <v>6000</v>
      </c>
      <c r="H11" s="24">
        <v>6000</v>
      </c>
      <c r="I11" s="24">
        <v>6000</v>
      </c>
      <c r="J11" s="24">
        <v>6000</v>
      </c>
      <c r="K11" s="24">
        <v>6000</v>
      </c>
      <c r="L11" s="24">
        <v>6000</v>
      </c>
      <c r="M11" s="24">
        <v>6000</v>
      </c>
      <c r="N11" s="24">
        <v>6000</v>
      </c>
      <c r="O11" s="24">
        <v>6000</v>
      </c>
      <c r="P11" s="24">
        <v>6000</v>
      </c>
      <c r="Q11" s="24">
        <v>6000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82500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4.1078000000000001</v>
      </c>
      <c r="E15" s="25">
        <v>4.1078000000000001</v>
      </c>
      <c r="F15" s="25">
        <v>4.1078000000000001</v>
      </c>
      <c r="G15" s="25">
        <v>4.1078000000000001</v>
      </c>
      <c r="H15" s="25">
        <v>4.1078000000000001</v>
      </c>
      <c r="I15" s="25">
        <v>4.1078000000000001</v>
      </c>
      <c r="J15" s="25">
        <v>4.1078000000000001</v>
      </c>
      <c r="K15" s="25">
        <v>4.1078000000000001</v>
      </c>
      <c r="L15" s="25">
        <v>4.1078000000000001</v>
      </c>
      <c r="M15" s="25">
        <v>4.1078000000000001</v>
      </c>
      <c r="N15" s="25">
        <v>4.1078000000000001</v>
      </c>
      <c r="O15" s="25">
        <v>4.1078000000000001</v>
      </c>
      <c r="P15" s="25">
        <v>4.1078000000000001</v>
      </c>
      <c r="Q15" s="25">
        <v>4.1078000000000001</v>
      </c>
      <c r="R15" s="25">
        <v>0</v>
      </c>
      <c r="S15" s="25">
        <v>0</v>
      </c>
      <c r="T15" s="25">
        <v>0</v>
      </c>
      <c r="U15" s="25">
        <v>0</v>
      </c>
      <c r="V15" s="25">
        <v>0</v>
      </c>
      <c r="W15" s="25">
        <v>0</v>
      </c>
      <c r="X15" s="25">
        <v>0</v>
      </c>
      <c r="Y15" s="25">
        <v>0</v>
      </c>
      <c r="Z15" s="25">
        <v>0</v>
      </c>
      <c r="AA15" s="25">
        <v>0</v>
      </c>
      <c r="AB15" s="25">
        <v>0</v>
      </c>
      <c r="AC15" s="25">
        <v>0</v>
      </c>
      <c r="AD15" s="25">
        <v>0</v>
      </c>
      <c r="AE15" s="25">
        <v>0</v>
      </c>
      <c r="AF15" s="25">
        <v>0</v>
      </c>
      <c r="AG15" s="25">
        <v>4.1078000000000001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18485.099999999999</v>
      </c>
      <c r="E19" s="22">
        <v>24646.799999999999</v>
      </c>
      <c r="F19" s="22">
        <v>24646.799999999999</v>
      </c>
      <c r="G19" s="22">
        <v>24646.799999999999</v>
      </c>
      <c r="H19" s="22">
        <v>24646.799999999999</v>
      </c>
      <c r="I19" s="22">
        <v>24646.799999999999</v>
      </c>
      <c r="J19" s="22">
        <v>24646.799999999999</v>
      </c>
      <c r="K19" s="22">
        <v>24646.799999999999</v>
      </c>
      <c r="L19" s="22">
        <v>24646.799999999999</v>
      </c>
      <c r="M19" s="22">
        <v>24646.799999999999</v>
      </c>
      <c r="N19" s="22">
        <v>24646.799999999999</v>
      </c>
      <c r="O19" s="22">
        <v>24646.799999999999</v>
      </c>
      <c r="P19" s="22">
        <v>24646.799999999999</v>
      </c>
      <c r="Q19" s="22">
        <v>24646.799999999999</v>
      </c>
      <c r="R19" s="22">
        <v>0</v>
      </c>
      <c r="S19" s="22">
        <v>0</v>
      </c>
      <c r="T19" s="22">
        <v>0</v>
      </c>
      <c r="U19" s="22">
        <v>0</v>
      </c>
      <c r="V19" s="22">
        <v>0</v>
      </c>
      <c r="W19" s="22">
        <v>0</v>
      </c>
      <c r="X19" s="22">
        <v>0</v>
      </c>
      <c r="Y19" s="22">
        <v>0</v>
      </c>
      <c r="Z19" s="22">
        <v>0</v>
      </c>
      <c r="AA19" s="22">
        <v>0</v>
      </c>
      <c r="AB19" s="22">
        <v>0</v>
      </c>
      <c r="AC19" s="22">
        <v>0</v>
      </c>
      <c r="AD19" s="22">
        <v>0</v>
      </c>
      <c r="AE19" s="22">
        <v>0</v>
      </c>
      <c r="AF19" s="22">
        <v>0</v>
      </c>
      <c r="AG19" s="22">
        <v>338893.5</v>
      </c>
      <c r="AH19" s="28"/>
    </row>
    <row r="20" spans="1:34" x14ac:dyDescent="0.3">
      <c r="A20" s="3" t="s">
        <v>11</v>
      </c>
      <c r="B20" s="26">
        <v>-2287.3000000000002</v>
      </c>
      <c r="C20" s="26">
        <v>-5853.29</v>
      </c>
      <c r="D20" s="26">
        <v>4768.24</v>
      </c>
      <c r="E20" s="26">
        <v>7831.74</v>
      </c>
      <c r="F20" s="26">
        <v>7831.74</v>
      </c>
      <c r="G20" s="26">
        <v>7831.74</v>
      </c>
      <c r="H20" s="26">
        <v>7831.74</v>
      </c>
      <c r="I20" s="26">
        <v>7831.74</v>
      </c>
      <c r="J20" s="26">
        <v>7831.74</v>
      </c>
      <c r="K20" s="26">
        <v>7831.74</v>
      </c>
      <c r="L20" s="26">
        <v>7831.74</v>
      </c>
      <c r="M20" s="26">
        <v>7831.74</v>
      </c>
      <c r="N20" s="26">
        <v>7831.74</v>
      </c>
      <c r="O20" s="26">
        <v>7831.74</v>
      </c>
      <c r="P20" s="26">
        <v>7831.74</v>
      </c>
      <c r="Q20" s="26">
        <v>7831.74</v>
      </c>
      <c r="R20" s="26">
        <v>0</v>
      </c>
      <c r="S20" s="26">
        <v>0</v>
      </c>
      <c r="T20" s="26">
        <v>0</v>
      </c>
      <c r="U20" s="26">
        <v>0</v>
      </c>
      <c r="V20" s="26">
        <v>0</v>
      </c>
      <c r="W20" s="26">
        <v>0</v>
      </c>
      <c r="X20" s="26">
        <v>0</v>
      </c>
      <c r="Y20" s="26">
        <v>0</v>
      </c>
      <c r="Z20" s="26">
        <v>0</v>
      </c>
      <c r="AA20" s="26">
        <v>0</v>
      </c>
      <c r="AB20" s="26">
        <v>0</v>
      </c>
      <c r="AC20" s="26">
        <v>0</v>
      </c>
      <c r="AD20" s="26">
        <v>0</v>
      </c>
      <c r="AE20" s="26">
        <v>0</v>
      </c>
      <c r="AF20" s="26">
        <v>0</v>
      </c>
      <c r="AG20" s="26">
        <v>98440.23</v>
      </c>
      <c r="AH20" s="31"/>
    </row>
    <row r="21" spans="1:34" x14ac:dyDescent="0.3">
      <c r="J21" s="19"/>
      <c r="AG21" s="88">
        <v>0.40939440729715004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3000</v>
      </c>
      <c r="D121" s="70">
        <v>4681.5</v>
      </c>
      <c r="E121" s="70">
        <v>5952</v>
      </c>
      <c r="F121" s="70">
        <v>5952</v>
      </c>
      <c r="G121" s="70">
        <v>5952</v>
      </c>
      <c r="H121" s="95">
        <v>5952</v>
      </c>
      <c r="I121" s="70">
        <v>5952</v>
      </c>
      <c r="J121" s="70">
        <v>5952</v>
      </c>
      <c r="K121" s="70">
        <v>5952</v>
      </c>
      <c r="L121" s="70">
        <v>5952</v>
      </c>
      <c r="M121" s="70">
        <v>5952</v>
      </c>
      <c r="N121" s="70">
        <v>5952</v>
      </c>
      <c r="O121" s="70">
        <v>5952</v>
      </c>
      <c r="P121" s="70">
        <v>5952</v>
      </c>
      <c r="Q121" s="70">
        <v>5952</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85057.5</v>
      </c>
      <c r="AH121" s="71">
        <v>0.75276453955316014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1010</v>
      </c>
      <c r="D122" s="70">
        <v>1784</v>
      </c>
      <c r="E122" s="70">
        <v>1934</v>
      </c>
      <c r="F122" s="70">
        <v>1934</v>
      </c>
      <c r="G122" s="70">
        <v>1934</v>
      </c>
      <c r="H122" s="95">
        <v>1934</v>
      </c>
      <c r="I122" s="70">
        <v>1934</v>
      </c>
      <c r="J122" s="70">
        <v>1934</v>
      </c>
      <c r="K122" s="70">
        <v>1934</v>
      </c>
      <c r="L122" s="70">
        <v>1934</v>
      </c>
      <c r="M122" s="70">
        <v>1934</v>
      </c>
      <c r="N122" s="70">
        <v>1934</v>
      </c>
      <c r="O122" s="70">
        <v>1934</v>
      </c>
      <c r="P122" s="70">
        <v>1934</v>
      </c>
      <c r="Q122" s="70">
        <v>1934</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27936</v>
      </c>
      <c r="AH122" s="71">
        <v>0.24723546044683986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4010</v>
      </c>
      <c r="D123" s="70">
        <v>6465.5</v>
      </c>
      <c r="E123" s="70">
        <v>7886</v>
      </c>
      <c r="F123" s="70">
        <v>7886</v>
      </c>
      <c r="G123" s="70">
        <v>7886</v>
      </c>
      <c r="H123" s="95">
        <v>7886</v>
      </c>
      <c r="I123" s="70">
        <v>7886</v>
      </c>
      <c r="J123" s="70">
        <v>7886</v>
      </c>
      <c r="K123" s="70">
        <v>7886</v>
      </c>
      <c r="L123" s="70">
        <v>7886</v>
      </c>
      <c r="M123" s="70">
        <v>7886</v>
      </c>
      <c r="N123" s="70">
        <v>7886</v>
      </c>
      <c r="O123" s="70">
        <v>7886</v>
      </c>
      <c r="P123" s="70">
        <v>7886</v>
      </c>
      <c r="Q123" s="70">
        <v>7886</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112993.5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4500</v>
      </c>
      <c r="E125" s="73">
        <v>6000</v>
      </c>
      <c r="F125" s="73">
        <v>6000</v>
      </c>
      <c r="G125" s="73">
        <v>6000</v>
      </c>
      <c r="H125" s="96">
        <v>6000</v>
      </c>
      <c r="I125" s="73">
        <v>6000</v>
      </c>
      <c r="J125" s="73">
        <v>6000</v>
      </c>
      <c r="K125" s="73">
        <v>6000</v>
      </c>
      <c r="L125" s="73">
        <v>6000</v>
      </c>
      <c r="M125" s="73">
        <v>6000</v>
      </c>
      <c r="N125" s="73">
        <v>6000</v>
      </c>
      <c r="O125" s="73">
        <v>6000</v>
      </c>
      <c r="P125" s="73">
        <v>6000</v>
      </c>
      <c r="Q125" s="73">
        <v>6000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82500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7200</v>
      </c>
      <c r="E133" s="70">
        <v>9600</v>
      </c>
      <c r="F133" s="70">
        <v>9600</v>
      </c>
      <c r="G133" s="70">
        <v>9600</v>
      </c>
      <c r="H133" s="95">
        <v>9600</v>
      </c>
      <c r="I133" s="70">
        <v>9600</v>
      </c>
      <c r="J133" s="70">
        <v>9600</v>
      </c>
      <c r="K133" s="70">
        <v>9600</v>
      </c>
      <c r="L133" s="70">
        <v>9600</v>
      </c>
      <c r="M133" s="70">
        <v>9600</v>
      </c>
      <c r="N133" s="70">
        <v>9600</v>
      </c>
      <c r="O133" s="70">
        <v>9600</v>
      </c>
      <c r="P133" s="70">
        <v>9600</v>
      </c>
      <c r="Q133" s="70">
        <v>9600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132000</v>
      </c>
      <c r="AH133" s="63"/>
    </row>
    <row r="134" spans="1:40" s="21" customFormat="1" x14ac:dyDescent="0.3">
      <c r="A134" s="66" t="s">
        <v>11</v>
      </c>
      <c r="B134" s="70"/>
      <c r="C134" s="70">
        <v>-4010</v>
      </c>
      <c r="D134" s="70">
        <v>734.5</v>
      </c>
      <c r="E134" s="70">
        <v>1714</v>
      </c>
      <c r="F134" s="70">
        <v>1714</v>
      </c>
      <c r="G134" s="70">
        <v>1714</v>
      </c>
      <c r="H134" s="95">
        <v>1714</v>
      </c>
      <c r="I134" s="70">
        <v>1714</v>
      </c>
      <c r="J134" s="70">
        <v>1714</v>
      </c>
      <c r="K134" s="70">
        <v>1714</v>
      </c>
      <c r="L134" s="70">
        <v>1714</v>
      </c>
      <c r="M134" s="70">
        <v>1714</v>
      </c>
      <c r="N134" s="70">
        <v>1714</v>
      </c>
      <c r="O134" s="70">
        <v>1714</v>
      </c>
      <c r="P134" s="70">
        <v>1714</v>
      </c>
      <c r="Q134" s="70">
        <v>1714</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19006.5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11250000</v>
      </c>
      <c r="J5" t="s">
        <v>4</v>
      </c>
      <c r="K5" s="1">
        <v>120000</v>
      </c>
      <c r="S5" s="120"/>
      <c r="T5" s="120"/>
      <c r="U5" s="120"/>
      <c r="V5" s="120"/>
      <c r="W5" s="120"/>
      <c r="X5" s="120"/>
      <c r="Y5" s="120"/>
      <c r="Z5" s="120"/>
    </row>
    <row r="6" spans="1:27" x14ac:dyDescent="0.35">
      <c r="A6" t="s">
        <v>8</v>
      </c>
      <c r="B6" s="1">
        <v>930000</v>
      </c>
      <c r="J6" t="s">
        <v>8</v>
      </c>
      <c r="K6" s="1">
        <v>920000</v>
      </c>
      <c r="S6" s="120"/>
      <c r="T6" s="120"/>
      <c r="U6" s="120"/>
      <c r="V6" s="120"/>
      <c r="W6" s="120"/>
      <c r="X6" s="120"/>
      <c r="Y6" s="120"/>
      <c r="Z6" s="120"/>
      <c r="AA6" s="18"/>
    </row>
    <row r="7" spans="1:27" x14ac:dyDescent="0.35">
      <c r="A7" t="s">
        <v>9</v>
      </c>
      <c r="B7" s="1">
        <v>66577500</v>
      </c>
      <c r="J7" t="s">
        <v>9</v>
      </c>
      <c r="K7" s="1">
        <v>3328000</v>
      </c>
      <c r="S7" s="120"/>
      <c r="T7" s="120"/>
      <c r="U7" s="120"/>
      <c r="V7" s="120"/>
      <c r="W7" s="120"/>
      <c r="X7" s="120"/>
      <c r="Y7" s="120"/>
      <c r="Z7" s="120"/>
      <c r="AA7" s="18"/>
    </row>
    <row r="8" spans="1:27" x14ac:dyDescent="0.35">
      <c r="A8" t="s">
        <v>7</v>
      </c>
      <c r="B8" s="1">
        <v>2250000</v>
      </c>
      <c r="J8" t="s">
        <v>7</v>
      </c>
      <c r="K8" s="1">
        <v>12000000</v>
      </c>
      <c r="S8" s="120"/>
      <c r="T8" s="120"/>
      <c r="U8" s="120"/>
      <c r="V8" s="120"/>
      <c r="W8" s="120"/>
      <c r="X8" s="120"/>
      <c r="Y8" s="120"/>
      <c r="Z8" s="120"/>
    </row>
    <row r="9" spans="1:27" x14ac:dyDescent="0.35">
      <c r="A9" t="s">
        <v>3</v>
      </c>
      <c r="B9" s="1">
        <v>1020000</v>
      </c>
      <c r="J9" t="s">
        <v>3</v>
      </c>
      <c r="K9" s="1">
        <v>70000</v>
      </c>
      <c r="S9" s="120"/>
      <c r="T9" s="120"/>
      <c r="U9" s="120"/>
      <c r="V9" s="120"/>
      <c r="W9" s="120"/>
      <c r="X9" s="120"/>
      <c r="Y9" s="120"/>
      <c r="Z9" s="120"/>
    </row>
    <row r="10" spans="1:27" x14ac:dyDescent="0.35">
      <c r="A10" t="s">
        <v>6</v>
      </c>
      <c r="B10" s="1">
        <v>0</v>
      </c>
      <c r="J10" t="s">
        <v>6</v>
      </c>
      <c r="K10" s="1">
        <v>336000</v>
      </c>
      <c r="S10" s="120"/>
      <c r="T10" s="120"/>
      <c r="U10" s="120"/>
      <c r="V10" s="120"/>
      <c r="W10" s="120"/>
      <c r="X10" s="120"/>
      <c r="Y10" s="120"/>
      <c r="Z10" s="120"/>
    </row>
    <row r="11" spans="1:27" x14ac:dyDescent="0.35">
      <c r="A11" t="s">
        <v>5</v>
      </c>
      <c r="B11" s="1">
        <v>3030000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11162000</v>
      </c>
    </row>
    <row r="14" spans="1:27" x14ac:dyDescent="0.35">
      <c r="A14" t="s">
        <v>63</v>
      </c>
      <c r="B14" s="1">
        <v>0</v>
      </c>
      <c r="J14" t="s">
        <v>63</v>
      </c>
      <c r="K14" s="1">
        <v>0</v>
      </c>
    </row>
    <row r="15" spans="1:27" x14ac:dyDescent="0.35">
      <c r="A15" s="12" t="s">
        <v>64</v>
      </c>
      <c r="B15" s="13">
        <v>85057500</v>
      </c>
      <c r="J15" s="12" t="s">
        <v>64</v>
      </c>
      <c r="K15" s="13">
        <v>27936000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23141250</v>
      </c>
      <c r="J22" t="s">
        <v>4</v>
      </c>
      <c r="K22" s="1">
        <v>168410</v>
      </c>
      <c r="S22" s="120"/>
      <c r="T22" s="120"/>
      <c r="U22" s="120"/>
      <c r="V22" s="120"/>
      <c r="W22" s="120"/>
      <c r="X22" s="120"/>
      <c r="Y22" s="120"/>
      <c r="Z22" s="120"/>
    </row>
    <row r="23" spans="1:26" x14ac:dyDescent="0.35">
      <c r="A23" t="s">
        <v>8</v>
      </c>
      <c r="B23" s="1">
        <v>1913010</v>
      </c>
      <c r="J23" t="s">
        <v>8</v>
      </c>
      <c r="K23" s="1">
        <v>1652230</v>
      </c>
      <c r="S23" s="120"/>
      <c r="T23" s="120"/>
      <c r="U23" s="120"/>
      <c r="V23" s="120"/>
      <c r="W23" s="120"/>
      <c r="X23" s="120"/>
      <c r="Y23" s="120"/>
      <c r="Z23" s="120"/>
    </row>
    <row r="24" spans="1:26" ht="14.5" customHeight="1" x14ac:dyDescent="0.35">
      <c r="A24" t="s">
        <v>9</v>
      </c>
      <c r="B24" s="1">
        <v>137032500</v>
      </c>
      <c r="J24" t="s">
        <v>9</v>
      </c>
      <c r="K24" s="1">
        <v>8993017.2771250661</v>
      </c>
      <c r="S24" s="120"/>
      <c r="T24" s="120"/>
      <c r="U24" s="120"/>
      <c r="V24" s="120"/>
      <c r="W24" s="120"/>
      <c r="X24" s="120"/>
      <c r="Y24" s="120"/>
      <c r="Z24" s="120"/>
    </row>
    <row r="25" spans="1:26" x14ac:dyDescent="0.35">
      <c r="A25" t="s">
        <v>7</v>
      </c>
      <c r="B25" s="1">
        <v>4628250</v>
      </c>
      <c r="J25" t="s">
        <v>7</v>
      </c>
      <c r="K25" s="1">
        <v>23332500</v>
      </c>
      <c r="S25" s="120"/>
      <c r="T25" s="120"/>
      <c r="U25" s="120"/>
      <c r="V25" s="120"/>
      <c r="W25" s="120"/>
      <c r="X25" s="120"/>
      <c r="Y25" s="120"/>
      <c r="Z25" s="120"/>
    </row>
    <row r="26" spans="1:26" ht="14.5" customHeight="1" x14ac:dyDescent="0.35">
      <c r="A26" t="s">
        <v>3</v>
      </c>
      <c r="B26" s="1">
        <v>2098140</v>
      </c>
      <c r="J26" t="s">
        <v>3</v>
      </c>
      <c r="K26" s="1">
        <v>189156.01243952999</v>
      </c>
      <c r="S26" s="120"/>
      <c r="T26" s="120"/>
      <c r="U26" s="120"/>
      <c r="V26" s="120"/>
      <c r="W26" s="120"/>
      <c r="X26" s="120"/>
      <c r="Y26" s="120"/>
      <c r="Z26" s="120"/>
    </row>
    <row r="27" spans="1:26" x14ac:dyDescent="0.35">
      <c r="A27" t="s">
        <v>6</v>
      </c>
      <c r="B27" s="1">
        <v>0</v>
      </c>
      <c r="J27" t="s">
        <v>6</v>
      </c>
      <c r="K27" s="1">
        <v>907956</v>
      </c>
      <c r="S27" s="120"/>
      <c r="T27" s="120"/>
      <c r="U27" s="120"/>
      <c r="V27" s="120"/>
      <c r="W27" s="120"/>
      <c r="X27" s="120"/>
      <c r="Y27" s="120"/>
      <c r="Z27" s="120"/>
    </row>
    <row r="28" spans="1:26" x14ac:dyDescent="0.35">
      <c r="A28" t="s">
        <v>5</v>
      </c>
      <c r="B28" s="1">
        <v>6232710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30164145</v>
      </c>
    </row>
    <row r="31" spans="1:26" x14ac:dyDescent="0.35">
      <c r="A31" t="s">
        <v>63</v>
      </c>
      <c r="B31" s="1">
        <v>0</v>
      </c>
      <c r="J31" t="s">
        <v>63</v>
      </c>
      <c r="K31" s="1">
        <v>0</v>
      </c>
    </row>
    <row r="32" spans="1:26" x14ac:dyDescent="0.35">
      <c r="A32" s="12" t="s">
        <v>64</v>
      </c>
      <c r="B32" s="13">
        <v>175045860</v>
      </c>
      <c r="J32" s="12" t="s">
        <v>64</v>
      </c>
      <c r="K32" s="13">
        <v>65407414.289564595</v>
      </c>
    </row>
    <row r="35" spans="1:15" x14ac:dyDescent="0.35">
      <c r="B35" t="s">
        <v>66</v>
      </c>
      <c r="C35" t="s">
        <v>67</v>
      </c>
      <c r="D35" t="s">
        <v>23</v>
      </c>
      <c r="H35" t="s">
        <v>67</v>
      </c>
      <c r="I35" t="s">
        <v>23</v>
      </c>
    </row>
    <row r="36" spans="1:15" x14ac:dyDescent="0.35">
      <c r="A36" t="s">
        <v>106</v>
      </c>
      <c r="B36" s="14">
        <v>112993500</v>
      </c>
      <c r="C36" s="14">
        <v>85057500</v>
      </c>
      <c r="D36" s="14">
        <v>27936000</v>
      </c>
      <c r="G36" t="s">
        <v>106</v>
      </c>
      <c r="H36" s="15">
        <v>0.75276453955316014</v>
      </c>
      <c r="I36" s="15">
        <v>0.24723546044683986</v>
      </c>
    </row>
    <row r="37" spans="1:15" x14ac:dyDescent="0.35">
      <c r="A37" t="s">
        <v>105</v>
      </c>
      <c r="B37" s="14">
        <v>240453274.28956461</v>
      </c>
      <c r="C37" s="14">
        <v>175045860</v>
      </c>
      <c r="D37" s="14">
        <v>65407414.289564595</v>
      </c>
      <c r="G37" t="s">
        <v>105</v>
      </c>
      <c r="H37" s="15">
        <v>0.72798285037783239</v>
      </c>
      <c r="I37" s="15">
        <v>0.27201714962216755</v>
      </c>
    </row>
    <row r="38" spans="1:15" x14ac:dyDescent="0.35">
      <c r="O38" s="17">
        <v>39244448573738.758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2914.59</v>
      </c>
      <c r="J11" s="19"/>
      <c r="K11" s="19"/>
      <c r="L11" s="19"/>
      <c r="M11" s="19"/>
      <c r="N11" s="19"/>
      <c r="O11" s="19"/>
      <c r="P11" s="19"/>
    </row>
    <row r="12" spans="1:16" ht="14.5" customHeight="1" thickBot="1" x14ac:dyDescent="0.35">
      <c r="A12" s="19"/>
      <c r="B12" s="19"/>
      <c r="C12" s="19"/>
      <c r="D12" s="19"/>
      <c r="E12" s="19"/>
      <c r="F12" s="19"/>
      <c r="G12" s="44" t="s">
        <v>72</v>
      </c>
      <c r="H12" s="45" t="s">
        <v>73</v>
      </c>
      <c r="I12" s="46">
        <v>2287300</v>
      </c>
      <c r="J12" s="19"/>
      <c r="K12" s="19"/>
      <c r="L12" s="19"/>
      <c r="M12" s="19"/>
      <c r="N12" s="19"/>
      <c r="O12" s="19"/>
      <c r="P12" s="19"/>
    </row>
    <row r="13" spans="1:16" ht="14.5" customHeight="1" thickBot="1" x14ac:dyDescent="0.35">
      <c r="A13" s="19"/>
      <c r="B13" s="19"/>
      <c r="C13" s="19"/>
      <c r="D13" s="19"/>
      <c r="E13" s="19"/>
      <c r="F13" s="19"/>
      <c r="G13" s="44" t="s">
        <v>74</v>
      </c>
      <c r="H13" s="45" t="s">
        <v>73</v>
      </c>
      <c r="I13" s="46">
        <v>27960750</v>
      </c>
      <c r="J13" s="19"/>
      <c r="K13" s="19"/>
      <c r="L13" s="19"/>
      <c r="M13" s="19"/>
      <c r="N13" s="19"/>
      <c r="O13" s="19"/>
      <c r="P13" s="19"/>
    </row>
    <row r="14" spans="1:16" ht="14.5" customHeight="1" thickBot="1" x14ac:dyDescent="0.35">
      <c r="A14" s="19"/>
      <c r="B14" s="19"/>
      <c r="C14" s="19"/>
      <c r="D14" s="19"/>
      <c r="E14" s="19"/>
      <c r="F14" s="19"/>
      <c r="G14" s="44" t="s">
        <v>75</v>
      </c>
      <c r="H14" s="45" t="s">
        <v>76</v>
      </c>
      <c r="I14" s="47">
        <v>82.5</v>
      </c>
      <c r="J14" s="19"/>
      <c r="K14" s="19"/>
      <c r="L14" s="19"/>
      <c r="M14" s="19"/>
      <c r="N14" s="19"/>
      <c r="O14" s="19"/>
      <c r="P14" s="19"/>
    </row>
    <row r="15" spans="1:16" ht="14.5" customHeight="1" thickBot="1" x14ac:dyDescent="0.35">
      <c r="A15" s="19"/>
      <c r="B15" s="19"/>
      <c r="C15" s="19"/>
      <c r="D15" s="19"/>
      <c r="E15" s="19"/>
      <c r="F15" s="19"/>
      <c r="G15" s="44" t="s">
        <v>77</v>
      </c>
      <c r="H15" s="45" t="s">
        <v>60</v>
      </c>
      <c r="I15" s="48">
        <v>40.939440729715002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3.0808499999999999</v>
      </c>
      <c r="F40" s="78">
        <v>3.2862400000000003</v>
      </c>
      <c r="G40" s="78">
        <v>3.4916300000000002</v>
      </c>
      <c r="H40" s="78">
        <v>3.6970200000000002</v>
      </c>
      <c r="I40" s="78">
        <v>3.9024100000000002</v>
      </c>
      <c r="J40" s="54">
        <v>4.1078000000000001</v>
      </c>
      <c r="K40" s="78">
        <v>4.3131900000000005</v>
      </c>
      <c r="L40" s="78">
        <v>4.51858</v>
      </c>
      <c r="M40" s="78">
        <v>4.7239700000000004</v>
      </c>
      <c r="N40" s="78">
        <v>4.92936</v>
      </c>
      <c r="O40" s="78">
        <v>5.1347500000000004</v>
      </c>
      <c r="P40" s="19"/>
    </row>
    <row r="41" spans="1:16" x14ac:dyDescent="0.3">
      <c r="A41" s="19"/>
      <c r="B41" s="19"/>
      <c r="C41" s="55">
        <v>-0.2</v>
      </c>
      <c r="D41" s="56">
        <v>47965.5</v>
      </c>
      <c r="E41" s="90">
        <v>-0.38543355773452359</v>
      </c>
      <c r="F41" s="90">
        <v>-0.34446246158349181</v>
      </c>
      <c r="G41" s="90">
        <v>-0.30349136543246003</v>
      </c>
      <c r="H41" s="90">
        <v>-0.26252026928142824</v>
      </c>
      <c r="I41" s="90">
        <v>-0.22154917313039657</v>
      </c>
      <c r="J41" s="90">
        <v>-0.18057807697936479</v>
      </c>
      <c r="K41" s="90">
        <v>-0.139606980828333</v>
      </c>
      <c r="L41" s="90">
        <v>-9.8635884677301222E-2</v>
      </c>
      <c r="M41" s="90">
        <v>-5.7664788526269439E-2</v>
      </c>
      <c r="N41" s="90">
        <v>-1.6693692375237768E-2</v>
      </c>
      <c r="O41" s="90">
        <v>2.4277403775794015E-2</v>
      </c>
      <c r="P41" s="19"/>
    </row>
    <row r="42" spans="1:16" x14ac:dyDescent="0.3">
      <c r="A42" s="19"/>
      <c r="B42" s="19"/>
      <c r="C42" s="55">
        <v>-0.15</v>
      </c>
      <c r="D42" s="56">
        <v>59956.875</v>
      </c>
      <c r="E42" s="90">
        <v>-0.23179194716815454</v>
      </c>
      <c r="F42" s="90">
        <v>-0.18057807697936479</v>
      </c>
      <c r="G42" s="90">
        <v>-0.12936420679057503</v>
      </c>
      <c r="H42" s="90">
        <v>-7.8150336601785386E-2</v>
      </c>
      <c r="I42" s="90">
        <v>-2.693646641299563E-2</v>
      </c>
      <c r="J42" s="90">
        <v>2.4277403775794015E-2</v>
      </c>
      <c r="K42" s="90">
        <v>7.5491273964583661E-2</v>
      </c>
      <c r="L42" s="90">
        <v>0.12670514415337331</v>
      </c>
      <c r="M42" s="90">
        <v>0.1779190143421634</v>
      </c>
      <c r="N42" s="90">
        <v>0.22913288453095282</v>
      </c>
      <c r="O42" s="90">
        <v>0.28034675471974246</v>
      </c>
      <c r="P42" s="19"/>
    </row>
    <row r="43" spans="1:16" x14ac:dyDescent="0.3">
      <c r="A43" s="19"/>
      <c r="B43" s="19"/>
      <c r="C43" s="55">
        <v>-0.1</v>
      </c>
      <c r="D43" s="56">
        <v>70537.5</v>
      </c>
      <c r="E43" s="90">
        <v>-9.6225820197828771E-2</v>
      </c>
      <c r="F43" s="90">
        <v>-3.5974208211017378E-2</v>
      </c>
      <c r="G43" s="90">
        <v>2.4277403775794015E-2</v>
      </c>
      <c r="H43" s="90">
        <v>8.4529015762605519E-2</v>
      </c>
      <c r="I43" s="90">
        <v>0.1447806277494168</v>
      </c>
      <c r="J43" s="90">
        <v>0.20503223973622831</v>
      </c>
      <c r="K43" s="90">
        <v>0.26528385172303959</v>
      </c>
      <c r="L43" s="90">
        <v>0.32553546370985109</v>
      </c>
      <c r="M43" s="90">
        <v>0.3857870756966626</v>
      </c>
      <c r="N43" s="90">
        <v>0.44603868768347366</v>
      </c>
      <c r="O43" s="90">
        <v>0.50629029967028538</v>
      </c>
      <c r="P43" s="19"/>
    </row>
    <row r="44" spans="1:16" x14ac:dyDescent="0.3">
      <c r="A44" s="19"/>
      <c r="B44" s="19"/>
      <c r="C44" s="55">
        <v>-0.05</v>
      </c>
      <c r="D44" s="56">
        <v>78375</v>
      </c>
      <c r="E44" s="90">
        <v>4.1935331135234399E-3</v>
      </c>
      <c r="F44" s="90">
        <v>7.1139768654425284E-2</v>
      </c>
      <c r="G44" s="90">
        <v>0.13808600419532668</v>
      </c>
      <c r="H44" s="90">
        <v>0.20503223973622831</v>
      </c>
      <c r="I44" s="90">
        <v>0.27197847527712993</v>
      </c>
      <c r="J44" s="90">
        <v>0.33892471081803133</v>
      </c>
      <c r="K44" s="90">
        <v>0.40587094635893317</v>
      </c>
      <c r="L44" s="90">
        <v>0.47281718189983457</v>
      </c>
      <c r="M44" s="90">
        <v>0.53976341744073619</v>
      </c>
      <c r="N44" s="90">
        <v>0.60670965298163781</v>
      </c>
      <c r="O44" s="90">
        <v>0.67365588852253921</v>
      </c>
      <c r="P44" s="19"/>
    </row>
    <row r="45" spans="1:16" x14ac:dyDescent="0.3">
      <c r="A45" s="19"/>
      <c r="B45" s="19"/>
      <c r="C45" s="51" t="s">
        <v>86</v>
      </c>
      <c r="D45" s="57">
        <v>82500</v>
      </c>
      <c r="E45" s="90">
        <v>5.7045824330024697E-2</v>
      </c>
      <c r="F45" s="90">
        <v>0.12751554595202652</v>
      </c>
      <c r="G45" s="90">
        <v>0.19798526757402812</v>
      </c>
      <c r="H45" s="90">
        <v>0.26845498919602973</v>
      </c>
      <c r="I45" s="90">
        <v>0.33892471081803133</v>
      </c>
      <c r="J45" s="90">
        <v>0.40939443244003293</v>
      </c>
      <c r="K45" s="90">
        <v>0.47986415406203475</v>
      </c>
      <c r="L45" s="90">
        <v>0.55033387568403613</v>
      </c>
      <c r="M45" s="90">
        <v>0.62080359730603796</v>
      </c>
      <c r="N45" s="90">
        <v>0.69127331892803956</v>
      </c>
      <c r="O45" s="90">
        <v>0.76174304055004161</v>
      </c>
      <c r="P45" s="19"/>
    </row>
    <row r="46" spans="1:16" ht="14.5" customHeight="1" x14ac:dyDescent="0.3">
      <c r="A46" s="19"/>
      <c r="B46" s="19"/>
      <c r="C46" s="55">
        <v>0.05</v>
      </c>
      <c r="D46" s="56">
        <v>86625</v>
      </c>
      <c r="E46" s="90">
        <v>0.10989811554652595</v>
      </c>
      <c r="F46" s="90">
        <v>0.18389132324962798</v>
      </c>
      <c r="G46" s="90">
        <v>0.25788453095272956</v>
      </c>
      <c r="H46" s="90">
        <v>0.33187773865583137</v>
      </c>
      <c r="I46" s="90">
        <v>0.40587094635893295</v>
      </c>
      <c r="J46" s="90">
        <v>0.47986415406203453</v>
      </c>
      <c r="K46" s="90">
        <v>0.55385736176513656</v>
      </c>
      <c r="L46" s="90">
        <v>0.62785056946823814</v>
      </c>
      <c r="M46" s="90">
        <v>0.70184377717134017</v>
      </c>
      <c r="N46" s="90">
        <v>0.77583698487444153</v>
      </c>
      <c r="O46" s="90">
        <v>0.84983019257754355</v>
      </c>
      <c r="P46" s="19"/>
    </row>
    <row r="47" spans="1:16" x14ac:dyDescent="0.3">
      <c r="A47" s="19"/>
      <c r="B47" s="19"/>
      <c r="C47" s="55">
        <v>0.1</v>
      </c>
      <c r="D47" s="56">
        <v>95287.5</v>
      </c>
      <c r="E47" s="90">
        <v>0.22088792710117855</v>
      </c>
      <c r="F47" s="90">
        <v>0.3022804555745906</v>
      </c>
      <c r="G47" s="90">
        <v>0.38367298404800243</v>
      </c>
      <c r="H47" s="90">
        <v>0.46506551252141448</v>
      </c>
      <c r="I47" s="90">
        <v>0.54645804099482631</v>
      </c>
      <c r="J47" s="90">
        <v>0.62785056946823814</v>
      </c>
      <c r="K47" s="90">
        <v>0.70924309794165019</v>
      </c>
      <c r="L47" s="90">
        <v>0.79063562641506202</v>
      </c>
      <c r="M47" s="90">
        <v>0.87202815488847407</v>
      </c>
      <c r="N47" s="90">
        <v>0.95342068336188568</v>
      </c>
      <c r="O47" s="90">
        <v>1.034813211835298</v>
      </c>
      <c r="P47" s="19"/>
    </row>
    <row r="48" spans="1:16" x14ac:dyDescent="0.3">
      <c r="A48" s="19"/>
      <c r="B48" s="19"/>
      <c r="C48" s="55">
        <v>0.15</v>
      </c>
      <c r="D48" s="56">
        <v>109580.625</v>
      </c>
      <c r="E48" s="90">
        <v>0.40402111616635517</v>
      </c>
      <c r="F48" s="90">
        <v>0.49762252391077921</v>
      </c>
      <c r="G48" s="90">
        <v>0.59122393165520282</v>
      </c>
      <c r="H48" s="90">
        <v>0.68482533939962664</v>
      </c>
      <c r="I48" s="90">
        <v>0.77842674714405025</v>
      </c>
      <c r="J48" s="90">
        <v>0.87202815488847407</v>
      </c>
      <c r="K48" s="90">
        <v>0.9656295626328979</v>
      </c>
      <c r="L48" s="90">
        <v>1.0592309703773211</v>
      </c>
      <c r="M48" s="90">
        <v>1.1528323781217451</v>
      </c>
      <c r="N48" s="90">
        <v>1.2464337858661687</v>
      </c>
      <c r="O48" s="90">
        <v>1.3400351936105923</v>
      </c>
      <c r="P48" s="19"/>
    </row>
    <row r="49" spans="1:16" ht="14.5" thickBot="1" x14ac:dyDescent="0.35">
      <c r="A49" s="19"/>
      <c r="B49" s="19"/>
      <c r="C49" s="55">
        <v>0.2</v>
      </c>
      <c r="D49" s="58">
        <v>131496.75</v>
      </c>
      <c r="E49" s="90">
        <v>0.68482533939962642</v>
      </c>
      <c r="F49" s="90">
        <v>0.79714702869293497</v>
      </c>
      <c r="G49" s="90">
        <v>0.90946871798624329</v>
      </c>
      <c r="H49" s="90">
        <v>1.0217904072795521</v>
      </c>
      <c r="I49" s="90">
        <v>1.1341120965728604</v>
      </c>
      <c r="J49" s="90">
        <v>1.2464337858661687</v>
      </c>
      <c r="K49" s="90">
        <v>1.358755475159477</v>
      </c>
      <c r="L49" s="90">
        <v>1.4710771644527858</v>
      </c>
      <c r="M49" s="90">
        <v>1.5833988537460941</v>
      </c>
      <c r="N49" s="90">
        <v>1.6957205430394025</v>
      </c>
      <c r="O49" s="90">
        <v>1.8080422323327108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2025-12-02T14:48:33Z</dcterms:modified>
</cp:coreProperties>
</file>